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0001- RESSOURCES\PI3 POLYTECHNIQUE\2016 - Victor Sullivan - Gearbox ratios\"/>
    </mc:Choice>
  </mc:AlternateContent>
  <bookViews>
    <workbookView xWindow="0" yWindow="0" windowWidth="19200" windowHeight="7635" tabRatio="500" firstSheet="1" activeTab="1"/>
  </bookViews>
  <sheets>
    <sheet name="Données Véhicule" sheetId="3" r:id="rId1"/>
    <sheet name="Import 1" sheetId="8" r:id="rId2"/>
    <sheet name="Import 2" sheetId="10" r:id="rId3"/>
    <sheet name="Résumé " sheetId="11" r:id="rId4"/>
    <sheet name=" Ratio 1" sheetId="12" r:id="rId5"/>
    <sheet name="Ratio 2" sheetId="13" r:id="rId6"/>
    <sheet name="Virages" sheetId="1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3" l="1"/>
  <c r="H39" i="3"/>
  <c r="E18" i="8"/>
  <c r="E19" i="8" s="1"/>
  <c r="D16" i="3"/>
  <c r="D20" i="3"/>
  <c r="H26" i="3"/>
  <c r="H27" i="3"/>
  <c r="D17" i="3"/>
  <c r="D24" i="3"/>
  <c r="D39" i="3"/>
  <c r="D29" i="3"/>
  <c r="D21" i="3"/>
  <c r="F21" i="3"/>
  <c r="T30" i="13" s="1"/>
  <c r="D19" i="3"/>
  <c r="F19" i="3" s="1"/>
  <c r="L30" i="13" s="1"/>
  <c r="D18" i="3"/>
  <c r="F18" i="3"/>
  <c r="H30" i="13" s="1"/>
  <c r="E18" i="10"/>
  <c r="E19" i="10" s="1"/>
  <c r="G53" i="10" s="1"/>
  <c r="H31" i="3"/>
  <c r="H32" i="3"/>
  <c r="G47" i="10"/>
  <c r="G55" i="10"/>
  <c r="G59" i="10"/>
  <c r="G63" i="10"/>
  <c r="G67" i="10"/>
  <c r="G71" i="10"/>
  <c r="G75" i="10"/>
  <c r="G79" i="10"/>
  <c r="G83" i="10"/>
  <c r="G87" i="10"/>
  <c r="G91" i="10"/>
  <c r="E45" i="10"/>
  <c r="E49" i="10"/>
  <c r="E53" i="10"/>
  <c r="E57" i="10"/>
  <c r="E61" i="10"/>
  <c r="E65" i="10"/>
  <c r="E69" i="10"/>
  <c r="E73" i="10"/>
  <c r="E77" i="10"/>
  <c r="E81" i="10"/>
  <c r="E85" i="10"/>
  <c r="E89" i="10"/>
  <c r="E93" i="10"/>
  <c r="B2" i="13"/>
  <c r="R33" i="13"/>
  <c r="N33" i="13"/>
  <c r="E92" i="8"/>
  <c r="G92" i="8"/>
  <c r="E91" i="8"/>
  <c r="G91" i="8"/>
  <c r="E90" i="8"/>
  <c r="G90" i="8"/>
  <c r="E89" i="8"/>
  <c r="G89" i="8"/>
  <c r="E88" i="8"/>
  <c r="G88" i="8"/>
  <c r="E87" i="8"/>
  <c r="G87" i="8"/>
  <c r="E86" i="8"/>
  <c r="G86" i="8"/>
  <c r="E85" i="8"/>
  <c r="G85" i="8"/>
  <c r="E84" i="8"/>
  <c r="G84" i="8"/>
  <c r="E83" i="8"/>
  <c r="G83" i="8"/>
  <c r="E82" i="8"/>
  <c r="G82" i="8"/>
  <c r="E81" i="8"/>
  <c r="G81" i="8"/>
  <c r="E80" i="8"/>
  <c r="G80" i="8"/>
  <c r="E79" i="8"/>
  <c r="G79" i="8"/>
  <c r="E78" i="8"/>
  <c r="G78" i="8"/>
  <c r="E77" i="8"/>
  <c r="G77" i="8"/>
  <c r="E76" i="8"/>
  <c r="G76" i="8"/>
  <c r="E75" i="8"/>
  <c r="G75" i="8"/>
  <c r="E74" i="8"/>
  <c r="G74" i="8"/>
  <c r="E73" i="8"/>
  <c r="G73" i="8"/>
  <c r="E72" i="8"/>
  <c r="G72" i="8"/>
  <c r="E71" i="8"/>
  <c r="G71" i="8"/>
  <c r="E70" i="8"/>
  <c r="G70" i="8"/>
  <c r="E69" i="8"/>
  <c r="G69" i="8"/>
  <c r="E68" i="8"/>
  <c r="G68" i="8"/>
  <c r="E67" i="8"/>
  <c r="G67" i="8"/>
  <c r="E66" i="8"/>
  <c r="G66" i="8"/>
  <c r="E65" i="8"/>
  <c r="G65" i="8"/>
  <c r="E64" i="8"/>
  <c r="G64" i="8"/>
  <c r="E63" i="8"/>
  <c r="G63" i="8"/>
  <c r="E62" i="8"/>
  <c r="G62" i="8"/>
  <c r="E61" i="8"/>
  <c r="G61" i="8"/>
  <c r="E60" i="8"/>
  <c r="G60" i="8"/>
  <c r="E59" i="8"/>
  <c r="G59" i="8"/>
  <c r="E58" i="8"/>
  <c r="G58" i="8"/>
  <c r="E57" i="8"/>
  <c r="G57" i="8"/>
  <c r="E56" i="8"/>
  <c r="G56" i="8"/>
  <c r="E55" i="8"/>
  <c r="G55" i="8"/>
  <c r="E54" i="8"/>
  <c r="G54" i="8"/>
  <c r="E53" i="8"/>
  <c r="G53" i="8"/>
  <c r="E52" i="8"/>
  <c r="G52" i="8"/>
  <c r="E51" i="8"/>
  <c r="G51" i="8"/>
  <c r="E50" i="8"/>
  <c r="G50" i="8"/>
  <c r="E49" i="8"/>
  <c r="G49" i="8"/>
  <c r="E48" i="8"/>
  <c r="G48" i="8"/>
  <c r="E47" i="8"/>
  <c r="G47" i="8"/>
  <c r="E46" i="8"/>
  <c r="G46" i="8"/>
  <c r="E45" i="8"/>
  <c r="G45" i="8"/>
  <c r="E44" i="8"/>
  <c r="H40" i="3"/>
  <c r="F26" i="13"/>
  <c r="F25" i="13"/>
  <c r="B2" i="12"/>
  <c r="F26" i="12"/>
  <c r="F25" i="12"/>
  <c r="E21" i="3"/>
  <c r="T30" i="12" s="1"/>
  <c r="E20" i="3"/>
  <c r="P30" i="12"/>
  <c r="V33" i="12" s="1"/>
  <c r="E19" i="3"/>
  <c r="L30" i="12" s="1"/>
  <c r="R33" i="12" s="1"/>
  <c r="E18" i="3"/>
  <c r="H30" i="12" s="1"/>
  <c r="N33" i="12" s="1"/>
  <c r="C4" i="11"/>
  <c r="C3" i="11"/>
  <c r="C4" i="1"/>
  <c r="C5" i="1"/>
  <c r="D48" i="3"/>
  <c r="C6" i="1" s="1"/>
  <c r="B5" i="1"/>
  <c r="B6" i="1"/>
  <c r="B4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38" i="1" l="1"/>
  <c r="D34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H60" i="8"/>
  <c r="H51" i="8"/>
  <c r="H65" i="8"/>
  <c r="H50" i="8"/>
  <c r="F65" i="8"/>
  <c r="B55" i="12" s="1"/>
  <c r="H57" i="8"/>
  <c r="H72" i="8"/>
  <c r="H59" i="10"/>
  <c r="F87" i="8"/>
  <c r="B77" i="12" s="1"/>
  <c r="H53" i="10"/>
  <c r="H30" i="3"/>
  <c r="H25" i="3"/>
  <c r="H24" i="3" s="1"/>
  <c r="H52" i="8" s="1"/>
  <c r="F78" i="8"/>
  <c r="B68" i="12" s="1"/>
  <c r="F82" i="8"/>
  <c r="B72" i="12" s="1"/>
  <c r="F84" i="8"/>
  <c r="B74" i="12" s="1"/>
  <c r="F88" i="8"/>
  <c r="B78" i="12" s="1"/>
  <c r="F61" i="10"/>
  <c r="B51" i="13" s="1"/>
  <c r="F85" i="8"/>
  <c r="B75" i="12" s="1"/>
  <c r="F49" i="10"/>
  <c r="B39" i="13" s="1"/>
  <c r="F75" i="8"/>
  <c r="B65" i="12" s="1"/>
  <c r="F77" i="8"/>
  <c r="B67" i="12" s="1"/>
  <c r="F79" i="8"/>
  <c r="B69" i="12" s="1"/>
  <c r="F81" i="8"/>
  <c r="B71" i="12" s="1"/>
  <c r="F83" i="8"/>
  <c r="B73" i="12" s="1"/>
  <c r="F86" i="8"/>
  <c r="B76" i="12" s="1"/>
  <c r="F90" i="8"/>
  <c r="B80" i="12" s="1"/>
  <c r="F53" i="10"/>
  <c r="B43" i="13" s="1"/>
  <c r="E91" i="10"/>
  <c r="E83" i="10"/>
  <c r="F83" i="10" s="1"/>
  <c r="B73" i="13" s="1"/>
  <c r="E75" i="10"/>
  <c r="E67" i="10"/>
  <c r="E59" i="10"/>
  <c r="E51" i="10"/>
  <c r="F51" i="10" s="1"/>
  <c r="B41" i="13" s="1"/>
  <c r="G93" i="10"/>
  <c r="G85" i="10"/>
  <c r="G77" i="10"/>
  <c r="G69" i="10"/>
  <c r="H69" i="10" s="1"/>
  <c r="G61" i="10"/>
  <c r="F20" i="3"/>
  <c r="P30" i="13" s="1"/>
  <c r="V33" i="13" s="1"/>
  <c r="H47" i="10"/>
  <c r="G45" i="10"/>
  <c r="G49" i="10"/>
  <c r="G48" i="10"/>
  <c r="G52" i="10"/>
  <c r="H52" i="10" s="1"/>
  <c r="G56" i="10"/>
  <c r="G60" i="10"/>
  <c r="G64" i="10"/>
  <c r="G68" i="10"/>
  <c r="H68" i="10" s="1"/>
  <c r="G72" i="10"/>
  <c r="G76" i="10"/>
  <c r="G80" i="10"/>
  <c r="G84" i="10"/>
  <c r="H84" i="10" s="1"/>
  <c r="G88" i="10"/>
  <c r="G92" i="10"/>
  <c r="E46" i="10"/>
  <c r="E50" i="10"/>
  <c r="F50" i="10" s="1"/>
  <c r="B40" i="13" s="1"/>
  <c r="E54" i="10"/>
  <c r="E58" i="10"/>
  <c r="E62" i="10"/>
  <c r="E66" i="10"/>
  <c r="F66" i="10" s="1"/>
  <c r="B56" i="13" s="1"/>
  <c r="E70" i="10"/>
  <c r="E74" i="10"/>
  <c r="E78" i="10"/>
  <c r="E82" i="10"/>
  <c r="F82" i="10" s="1"/>
  <c r="B72" i="13" s="1"/>
  <c r="E86" i="10"/>
  <c r="E90" i="10"/>
  <c r="E44" i="10"/>
  <c r="G46" i="10"/>
  <c r="H46" i="10" s="1"/>
  <c r="G50" i="10"/>
  <c r="G54" i="10"/>
  <c r="G58" i="10"/>
  <c r="G62" i="10"/>
  <c r="H62" i="10" s="1"/>
  <c r="G66" i="10"/>
  <c r="G70" i="10"/>
  <c r="G74" i="10"/>
  <c r="G78" i="10"/>
  <c r="H78" i="10" s="1"/>
  <c r="G82" i="10"/>
  <c r="G86" i="10"/>
  <c r="G90" i="10"/>
  <c r="G44" i="10"/>
  <c r="H44" i="10" s="1"/>
  <c r="E48" i="10"/>
  <c r="E52" i="10"/>
  <c r="E56" i="10"/>
  <c r="E60" i="10"/>
  <c r="F60" i="10" s="1"/>
  <c r="B50" i="13" s="1"/>
  <c r="E64" i="10"/>
  <c r="E68" i="10"/>
  <c r="E72" i="10"/>
  <c r="E76" i="10"/>
  <c r="F76" i="10" s="1"/>
  <c r="B66" i="13" s="1"/>
  <c r="E80" i="10"/>
  <c r="E84" i="10"/>
  <c r="E88" i="10"/>
  <c r="E92" i="10"/>
  <c r="F92" i="10" s="1"/>
  <c r="B82" i="13" s="1"/>
  <c r="G44" i="8"/>
  <c r="H44" i="8" s="1"/>
  <c r="E93" i="8"/>
  <c r="F93" i="8" s="1"/>
  <c r="B83" i="12" s="1"/>
  <c r="G93" i="8"/>
  <c r="H93" i="8" s="1"/>
  <c r="E87" i="10"/>
  <c r="F87" i="10" s="1"/>
  <c r="B77" i="13" s="1"/>
  <c r="E79" i="10"/>
  <c r="E71" i="10"/>
  <c r="E63" i="10"/>
  <c r="E55" i="10"/>
  <c r="F55" i="10" s="1"/>
  <c r="B45" i="13" s="1"/>
  <c r="E47" i="10"/>
  <c r="G89" i="10"/>
  <c r="H89" i="10" s="1"/>
  <c r="G81" i="10"/>
  <c r="H81" i="10" s="1"/>
  <c r="G73" i="10"/>
  <c r="H73" i="10" s="1"/>
  <c r="G65" i="10"/>
  <c r="G57" i="10"/>
  <c r="H57" i="10" s="1"/>
  <c r="G51" i="10"/>
  <c r="H51" i="10" s="1"/>
  <c r="E17" i="3"/>
  <c r="D30" i="12" s="1"/>
  <c r="J33" i="12" s="1"/>
  <c r="H29" i="3"/>
  <c r="F89" i="10" s="1"/>
  <c r="B79" i="13" s="1"/>
  <c r="F17" i="3"/>
  <c r="D30" i="13" s="1"/>
  <c r="J33" i="13" s="1"/>
  <c r="N79" i="13" l="1"/>
  <c r="L79" i="13"/>
  <c r="D79" i="13"/>
  <c r="F79" i="13" s="1"/>
  <c r="T79" i="13"/>
  <c r="P79" i="13"/>
  <c r="R79" i="13" s="1"/>
  <c r="H79" i="13"/>
  <c r="J79" i="13" s="1"/>
  <c r="C42" i="12"/>
  <c r="C63" i="13"/>
  <c r="T50" i="13"/>
  <c r="P50" i="13"/>
  <c r="R50" i="13" s="1"/>
  <c r="L50" i="13"/>
  <c r="O50" i="13" s="1"/>
  <c r="H50" i="13"/>
  <c r="J50" i="13" s="1"/>
  <c r="D50" i="13"/>
  <c r="F50" i="13" s="1"/>
  <c r="S50" i="13"/>
  <c r="C36" i="13"/>
  <c r="C74" i="13"/>
  <c r="H73" i="13"/>
  <c r="J73" i="13" s="1"/>
  <c r="T73" i="13"/>
  <c r="L73" i="13"/>
  <c r="N73" i="13" s="1"/>
  <c r="P73" i="13"/>
  <c r="R73" i="13" s="1"/>
  <c r="D73" i="13"/>
  <c r="F73" i="13" s="1"/>
  <c r="P68" i="12"/>
  <c r="L68" i="12"/>
  <c r="N68" i="12" s="1"/>
  <c r="T68" i="12"/>
  <c r="R68" i="12"/>
  <c r="H68" i="12"/>
  <c r="D68" i="12"/>
  <c r="F68" i="12" s="1"/>
  <c r="T77" i="13"/>
  <c r="P77" i="13"/>
  <c r="R77" i="13" s="1"/>
  <c r="H77" i="13"/>
  <c r="L77" i="13"/>
  <c r="N77" i="13" s="1"/>
  <c r="D77" i="13"/>
  <c r="F77" i="13" s="1"/>
  <c r="C34" i="13"/>
  <c r="P72" i="13"/>
  <c r="R72" i="13" s="1"/>
  <c r="D72" i="13"/>
  <c r="F72" i="13" s="1"/>
  <c r="H72" i="13"/>
  <c r="J72" i="13" s="1"/>
  <c r="L72" i="13"/>
  <c r="N72" i="13" s="1"/>
  <c r="T72" i="13"/>
  <c r="C58" i="13"/>
  <c r="C59" i="13"/>
  <c r="T76" i="12"/>
  <c r="P76" i="12"/>
  <c r="R76" i="12" s="1"/>
  <c r="D76" i="12"/>
  <c r="F76" i="12" s="1"/>
  <c r="L76" i="12"/>
  <c r="O76" i="12" s="1"/>
  <c r="H76" i="12"/>
  <c r="K76" i="12" s="1"/>
  <c r="T51" i="13"/>
  <c r="P51" i="13"/>
  <c r="R51" i="13" s="1"/>
  <c r="L51" i="13"/>
  <c r="N51" i="13" s="1"/>
  <c r="H51" i="13"/>
  <c r="J51" i="13" s="1"/>
  <c r="D51" i="13"/>
  <c r="S51" i="13"/>
  <c r="O51" i="13"/>
  <c r="K51" i="13"/>
  <c r="C43" i="13"/>
  <c r="I53" i="10"/>
  <c r="C62" i="12"/>
  <c r="C55" i="12"/>
  <c r="I65" i="8"/>
  <c r="C41" i="13"/>
  <c r="I51" i="10"/>
  <c r="C71" i="13"/>
  <c r="F63" i="10"/>
  <c r="B53" i="13" s="1"/>
  <c r="C83" i="12"/>
  <c r="I93" i="8"/>
  <c r="F88" i="10"/>
  <c r="B78" i="13" s="1"/>
  <c r="F72" i="10"/>
  <c r="B62" i="13" s="1"/>
  <c r="F56" i="10"/>
  <c r="B46" i="13" s="1"/>
  <c r="H90" i="10"/>
  <c r="H74" i="10"/>
  <c r="H58" i="10"/>
  <c r="F44" i="10"/>
  <c r="B34" i="13" s="1"/>
  <c r="F78" i="10"/>
  <c r="B68" i="13" s="1"/>
  <c r="F62" i="10"/>
  <c r="B52" i="13" s="1"/>
  <c r="F46" i="10"/>
  <c r="B36" i="13" s="1"/>
  <c r="H80" i="10"/>
  <c r="H64" i="10"/>
  <c r="H48" i="10"/>
  <c r="H55" i="10"/>
  <c r="H77" i="10"/>
  <c r="F59" i="10"/>
  <c r="B49" i="13" s="1"/>
  <c r="F91" i="10"/>
  <c r="B81" i="13" s="1"/>
  <c r="F69" i="10"/>
  <c r="B59" i="13" s="1"/>
  <c r="L73" i="12"/>
  <c r="O73" i="12" s="1"/>
  <c r="T73" i="12"/>
  <c r="H73" i="12"/>
  <c r="K73" i="12" s="1"/>
  <c r="D73" i="12"/>
  <c r="F73" i="12" s="1"/>
  <c r="P73" i="12"/>
  <c r="S73" i="12" s="1"/>
  <c r="P65" i="12"/>
  <c r="L65" i="12"/>
  <c r="D65" i="12"/>
  <c r="F65" i="12" s="1"/>
  <c r="H65" i="12"/>
  <c r="J65" i="12" s="1"/>
  <c r="T65" i="12"/>
  <c r="F65" i="10"/>
  <c r="B55" i="13" s="1"/>
  <c r="H63" i="10"/>
  <c r="F77" i="10"/>
  <c r="B67" i="13" s="1"/>
  <c r="T74" i="12"/>
  <c r="P74" i="12"/>
  <c r="R74" i="12" s="1"/>
  <c r="L74" i="12"/>
  <c r="O74" i="12" s="1"/>
  <c r="D74" i="12"/>
  <c r="F74" i="12" s="1"/>
  <c r="H74" i="12"/>
  <c r="J74" i="12" s="1"/>
  <c r="F76" i="8"/>
  <c r="B66" i="12" s="1"/>
  <c r="H75" i="10"/>
  <c r="F91" i="8"/>
  <c r="B81" i="12" s="1"/>
  <c r="H91" i="10"/>
  <c r="F73" i="8"/>
  <c r="B63" i="12" s="1"/>
  <c r="H53" i="8"/>
  <c r="H62" i="8"/>
  <c r="H46" i="8"/>
  <c r="H63" i="8"/>
  <c r="H47" i="8"/>
  <c r="H56" i="8"/>
  <c r="T45" i="13"/>
  <c r="P45" i="13"/>
  <c r="R45" i="13" s="1"/>
  <c r="L45" i="13"/>
  <c r="N45" i="13" s="1"/>
  <c r="H45" i="13"/>
  <c r="J45" i="13" s="1"/>
  <c r="D45" i="13"/>
  <c r="F45" i="13" s="1"/>
  <c r="S45" i="13"/>
  <c r="P66" i="13"/>
  <c r="S66" i="13"/>
  <c r="D66" i="13"/>
  <c r="R66" i="13"/>
  <c r="H66" i="13"/>
  <c r="J66" i="13" s="1"/>
  <c r="L66" i="13"/>
  <c r="T66" i="13"/>
  <c r="C68" i="13"/>
  <c r="T40" i="13"/>
  <c r="P40" i="13"/>
  <c r="S40" i="13" s="1"/>
  <c r="L40" i="13"/>
  <c r="N40" i="13" s="1"/>
  <c r="H40" i="13"/>
  <c r="K40" i="13" s="1"/>
  <c r="D40" i="13"/>
  <c r="F40" i="13" s="1"/>
  <c r="T41" i="13"/>
  <c r="J41" i="13"/>
  <c r="P41" i="13"/>
  <c r="S41" i="13" s="1"/>
  <c r="L41" i="13"/>
  <c r="N41" i="13" s="1"/>
  <c r="H41" i="13"/>
  <c r="K41" i="13" s="1"/>
  <c r="D41" i="13"/>
  <c r="F41" i="13" s="1"/>
  <c r="T39" i="13"/>
  <c r="P39" i="13"/>
  <c r="R39" i="13" s="1"/>
  <c r="L39" i="13"/>
  <c r="N39" i="13" s="1"/>
  <c r="H39" i="13"/>
  <c r="J39" i="13" s="1"/>
  <c r="D39" i="13"/>
  <c r="F39" i="13" s="1"/>
  <c r="S39" i="13"/>
  <c r="O39" i="13"/>
  <c r="K39" i="13"/>
  <c r="T78" i="12"/>
  <c r="P78" i="12"/>
  <c r="R78" i="12" s="1"/>
  <c r="L78" i="12"/>
  <c r="N78" i="12" s="1"/>
  <c r="D78" i="12"/>
  <c r="G78" i="12" s="1"/>
  <c r="H78" i="12"/>
  <c r="K78" i="12" s="1"/>
  <c r="C49" i="13"/>
  <c r="C47" i="12"/>
  <c r="C40" i="12"/>
  <c r="C41" i="12"/>
  <c r="C47" i="13"/>
  <c r="C79" i="13"/>
  <c r="I89" i="10"/>
  <c r="F71" i="10"/>
  <c r="B61" i="13" s="1"/>
  <c r="H83" i="12"/>
  <c r="J83" i="12" s="1"/>
  <c r="T83" i="12"/>
  <c r="P83" i="12"/>
  <c r="S83" i="12" s="1"/>
  <c r="L83" i="12"/>
  <c r="N83" i="12" s="1"/>
  <c r="D83" i="12"/>
  <c r="F83" i="12" s="1"/>
  <c r="F84" i="10"/>
  <c r="B74" i="13" s="1"/>
  <c r="F68" i="10"/>
  <c r="B58" i="13" s="1"/>
  <c r="F52" i="10"/>
  <c r="B42" i="13" s="1"/>
  <c r="H86" i="10"/>
  <c r="H70" i="10"/>
  <c r="H54" i="10"/>
  <c r="F90" i="10"/>
  <c r="B80" i="13" s="1"/>
  <c r="F74" i="10"/>
  <c r="B64" i="13" s="1"/>
  <c r="F58" i="10"/>
  <c r="B48" i="13" s="1"/>
  <c r="H92" i="10"/>
  <c r="H76" i="10"/>
  <c r="H60" i="10"/>
  <c r="H49" i="10"/>
  <c r="H85" i="10"/>
  <c r="F67" i="10"/>
  <c r="B57" i="13" s="1"/>
  <c r="H71" i="10"/>
  <c r="F85" i="10"/>
  <c r="B75" i="13" s="1"/>
  <c r="T71" i="12"/>
  <c r="P71" i="12"/>
  <c r="S71" i="12" s="1"/>
  <c r="L71" i="12"/>
  <c r="N71" i="12" s="1"/>
  <c r="H71" i="12"/>
  <c r="J71" i="12" s="1"/>
  <c r="D71" i="12"/>
  <c r="G71" i="12" s="1"/>
  <c r="H67" i="10"/>
  <c r="F81" i="10"/>
  <c r="B71" i="13" s="1"/>
  <c r="H79" i="10"/>
  <c r="F93" i="10"/>
  <c r="B83" i="13" s="1"/>
  <c r="T72" i="12"/>
  <c r="P72" i="12"/>
  <c r="R72" i="12" s="1"/>
  <c r="D72" i="12"/>
  <c r="G72" i="12" s="1"/>
  <c r="L72" i="12"/>
  <c r="O72" i="12" s="1"/>
  <c r="H72" i="12"/>
  <c r="K72" i="12" s="1"/>
  <c r="H89" i="8"/>
  <c r="H85" i="8"/>
  <c r="H92" i="8"/>
  <c r="H88" i="8"/>
  <c r="H84" i="8"/>
  <c r="H82" i="8"/>
  <c r="H80" i="8"/>
  <c r="H91" i="8"/>
  <c r="H87" i="8"/>
  <c r="H90" i="8"/>
  <c r="H79" i="8"/>
  <c r="H74" i="8"/>
  <c r="H77" i="8"/>
  <c r="H83" i="8"/>
  <c r="H75" i="8"/>
  <c r="H73" i="8"/>
  <c r="H71" i="8"/>
  <c r="H70" i="8"/>
  <c r="H69" i="8"/>
  <c r="H68" i="8"/>
  <c r="H86" i="8"/>
  <c r="H81" i="8"/>
  <c r="F67" i="8"/>
  <c r="B57" i="12" s="1"/>
  <c r="F66" i="8"/>
  <c r="B56" i="12" s="1"/>
  <c r="F71" i="8"/>
  <c r="B61" i="12" s="1"/>
  <c r="F70" i="8"/>
  <c r="B60" i="12" s="1"/>
  <c r="F69" i="8"/>
  <c r="B59" i="12" s="1"/>
  <c r="F68" i="8"/>
  <c r="B58" i="12" s="1"/>
  <c r="F62" i="8"/>
  <c r="B52" i="12" s="1"/>
  <c r="F58" i="8"/>
  <c r="B48" i="12" s="1"/>
  <c r="F54" i="8"/>
  <c r="B44" i="12" s="1"/>
  <c r="F50" i="8"/>
  <c r="B40" i="12" s="1"/>
  <c r="F46" i="8"/>
  <c r="B36" i="12" s="1"/>
  <c r="F63" i="8"/>
  <c r="B53" i="12" s="1"/>
  <c r="F59" i="8"/>
  <c r="B49" i="12" s="1"/>
  <c r="F55" i="8"/>
  <c r="B45" i="12" s="1"/>
  <c r="F51" i="8"/>
  <c r="B41" i="12" s="1"/>
  <c r="F47" i="8"/>
  <c r="B37" i="12" s="1"/>
  <c r="F64" i="8"/>
  <c r="B54" i="12" s="1"/>
  <c r="F60" i="8"/>
  <c r="B50" i="12" s="1"/>
  <c r="F56" i="8"/>
  <c r="B46" i="12" s="1"/>
  <c r="F52" i="8"/>
  <c r="B42" i="12" s="1"/>
  <c r="F48" i="8"/>
  <c r="B38" i="12" s="1"/>
  <c r="F44" i="8"/>
  <c r="B34" i="12" s="1"/>
  <c r="F49" i="8"/>
  <c r="B39" i="12" s="1"/>
  <c r="F61" i="8"/>
  <c r="B51" i="12" s="1"/>
  <c r="F45" i="8"/>
  <c r="B35" i="12" s="1"/>
  <c r="F57" i="8"/>
  <c r="B47" i="12" s="1"/>
  <c r="F53" i="8"/>
  <c r="B43" i="12" s="1"/>
  <c r="F57" i="10"/>
  <c r="B47" i="13" s="1"/>
  <c r="F74" i="8"/>
  <c r="B64" i="12" s="1"/>
  <c r="F73" i="10"/>
  <c r="B63" i="13" s="1"/>
  <c r="H76" i="8"/>
  <c r="H49" i="8"/>
  <c r="H58" i="8"/>
  <c r="H67" i="8"/>
  <c r="H59" i="8"/>
  <c r="H64" i="8"/>
  <c r="G34" i="1"/>
  <c r="G38" i="1"/>
  <c r="G42" i="1"/>
  <c r="G46" i="1"/>
  <c r="G50" i="1"/>
  <c r="G41" i="1"/>
  <c r="G49" i="1"/>
  <c r="G32" i="1"/>
  <c r="G35" i="1"/>
  <c r="G39" i="1"/>
  <c r="G43" i="1"/>
  <c r="G47" i="1"/>
  <c r="G51" i="1"/>
  <c r="G33" i="1"/>
  <c r="G45" i="1"/>
  <c r="G31" i="1"/>
  <c r="G36" i="1"/>
  <c r="G40" i="1"/>
  <c r="H40" i="1" s="1"/>
  <c r="G44" i="1"/>
  <c r="G48" i="1"/>
  <c r="G52" i="1"/>
  <c r="G37" i="1"/>
  <c r="L82" i="13"/>
  <c r="N82" i="13" s="1"/>
  <c r="D82" i="13"/>
  <c r="H82" i="13"/>
  <c r="J82" i="13" s="1"/>
  <c r="T82" i="13"/>
  <c r="P82" i="13"/>
  <c r="R82" i="13" s="1"/>
  <c r="C52" i="13"/>
  <c r="T56" i="13"/>
  <c r="N56" i="13"/>
  <c r="P56" i="13"/>
  <c r="S56" i="13" s="1"/>
  <c r="H56" i="13"/>
  <c r="K56" i="13" s="1"/>
  <c r="L56" i="13"/>
  <c r="O56" i="13" s="1"/>
  <c r="D56" i="13"/>
  <c r="C42" i="13"/>
  <c r="C37" i="13"/>
  <c r="T43" i="13"/>
  <c r="J43" i="13"/>
  <c r="P43" i="13"/>
  <c r="R43" i="13" s="1"/>
  <c r="L43" i="13"/>
  <c r="N43" i="13" s="1"/>
  <c r="H43" i="13"/>
  <c r="D43" i="13"/>
  <c r="F43" i="13" s="1"/>
  <c r="S43" i="13"/>
  <c r="O43" i="13"/>
  <c r="K43" i="13"/>
  <c r="P67" i="12"/>
  <c r="R67" i="12" s="1"/>
  <c r="T67" i="12"/>
  <c r="L67" i="12"/>
  <c r="N67" i="12" s="1"/>
  <c r="H67" i="12"/>
  <c r="J67" i="12" s="1"/>
  <c r="D67" i="12"/>
  <c r="T75" i="12"/>
  <c r="P75" i="12"/>
  <c r="S75" i="12" s="1"/>
  <c r="L75" i="12"/>
  <c r="N75" i="12" s="1"/>
  <c r="H75" i="12"/>
  <c r="J75" i="12" s="1"/>
  <c r="D75" i="12"/>
  <c r="F75" i="12" s="1"/>
  <c r="O75" i="12"/>
  <c r="L77" i="12"/>
  <c r="O77" i="12" s="1"/>
  <c r="P77" i="12"/>
  <c r="R77" i="12" s="1"/>
  <c r="H77" i="12"/>
  <c r="K77" i="12" s="1"/>
  <c r="T77" i="12"/>
  <c r="D77" i="12"/>
  <c r="F77" i="12" s="1"/>
  <c r="T55" i="12"/>
  <c r="N55" i="12"/>
  <c r="P55" i="12"/>
  <c r="R55" i="12" s="1"/>
  <c r="L55" i="12"/>
  <c r="O55" i="12"/>
  <c r="H55" i="12"/>
  <c r="K55" i="12" s="1"/>
  <c r="D55" i="12"/>
  <c r="C50" i="12"/>
  <c r="H65" i="10"/>
  <c r="F47" i="10"/>
  <c r="B37" i="13" s="1"/>
  <c r="F79" i="10"/>
  <c r="B69" i="13" s="1"/>
  <c r="C34" i="12"/>
  <c r="I44" i="8"/>
  <c r="F80" i="10"/>
  <c r="B70" i="13" s="1"/>
  <c r="F64" i="10"/>
  <c r="B54" i="13" s="1"/>
  <c r="F48" i="10"/>
  <c r="B38" i="13" s="1"/>
  <c r="H82" i="10"/>
  <c r="H66" i="10"/>
  <c r="H50" i="10"/>
  <c r="F86" i="10"/>
  <c r="B76" i="13" s="1"/>
  <c r="F70" i="10"/>
  <c r="B60" i="13" s="1"/>
  <c r="F54" i="10"/>
  <c r="B44" i="13" s="1"/>
  <c r="H88" i="10"/>
  <c r="H72" i="10"/>
  <c r="H56" i="10"/>
  <c r="H45" i="10"/>
  <c r="H61" i="10"/>
  <c r="H93" i="10"/>
  <c r="F75" i="10"/>
  <c r="B65" i="13" s="1"/>
  <c r="H87" i="10"/>
  <c r="T80" i="12"/>
  <c r="P80" i="12"/>
  <c r="R80" i="12" s="1"/>
  <c r="D80" i="12"/>
  <c r="F80" i="12" s="1"/>
  <c r="L80" i="12"/>
  <c r="O80" i="12" s="1"/>
  <c r="H80" i="12"/>
  <c r="K80" i="12" s="1"/>
  <c r="P69" i="12"/>
  <c r="R69" i="12" s="1"/>
  <c r="L69" i="12"/>
  <c r="N69" i="12" s="1"/>
  <c r="D69" i="12"/>
  <c r="F69" i="12" s="1"/>
  <c r="H69" i="12"/>
  <c r="J69" i="12" s="1"/>
  <c r="T69" i="12"/>
  <c r="H83" i="10"/>
  <c r="F89" i="8"/>
  <c r="B79" i="12" s="1"/>
  <c r="F45" i="10"/>
  <c r="B35" i="13" s="1"/>
  <c r="F92" i="8"/>
  <c r="B82" i="12" s="1"/>
  <c r="F80" i="8"/>
  <c r="B70" i="12" s="1"/>
  <c r="F72" i="8"/>
  <c r="B62" i="12" s="1"/>
  <c r="H78" i="8"/>
  <c r="H61" i="8"/>
  <c r="H45" i="8"/>
  <c r="H54" i="8"/>
  <c r="H66" i="8"/>
  <c r="H55" i="8"/>
  <c r="H48" i="8"/>
  <c r="J78" i="12" l="1"/>
  <c r="K83" i="12"/>
  <c r="S55" i="12"/>
  <c r="G77" i="12"/>
  <c r="N77" i="12"/>
  <c r="G75" i="12"/>
  <c r="R71" i="12"/>
  <c r="R83" i="12"/>
  <c r="J73" i="12"/>
  <c r="N50" i="13"/>
  <c r="F72" i="12"/>
  <c r="I44" i="10"/>
  <c r="S80" i="12"/>
  <c r="K71" i="12"/>
  <c r="S74" i="12"/>
  <c r="G73" i="12"/>
  <c r="N76" i="12"/>
  <c r="I47" i="10"/>
  <c r="O40" i="13"/>
  <c r="O45" i="13"/>
  <c r="N74" i="12"/>
  <c r="I52" i="8"/>
  <c r="J77" i="12"/>
  <c r="R75" i="12"/>
  <c r="O78" i="12"/>
  <c r="I62" i="10"/>
  <c r="J72" i="12"/>
  <c r="N72" i="12"/>
  <c r="O71" i="12"/>
  <c r="I51" i="8"/>
  <c r="R41" i="13"/>
  <c r="G74" i="12"/>
  <c r="H37" i="1"/>
  <c r="H38" i="1"/>
  <c r="T47" i="12"/>
  <c r="P47" i="12"/>
  <c r="R47" i="12" s="1"/>
  <c r="L47" i="12"/>
  <c r="N47" i="12" s="1"/>
  <c r="H47" i="12"/>
  <c r="K47" i="12" s="1"/>
  <c r="D47" i="12"/>
  <c r="T45" i="12"/>
  <c r="L45" i="12"/>
  <c r="O45" i="12" s="1"/>
  <c r="P45" i="12"/>
  <c r="R45" i="12" s="1"/>
  <c r="D45" i="12"/>
  <c r="F45" i="12" s="1"/>
  <c r="H45" i="12"/>
  <c r="J45" i="12" s="1"/>
  <c r="T56" i="12"/>
  <c r="L56" i="12"/>
  <c r="N56" i="12" s="1"/>
  <c r="P56" i="12"/>
  <c r="R56" i="12" s="1"/>
  <c r="H56" i="12"/>
  <c r="K56" i="12" s="1"/>
  <c r="D56" i="12"/>
  <c r="F56" i="12" s="1"/>
  <c r="C63" i="12"/>
  <c r="I73" i="8"/>
  <c r="C81" i="12"/>
  <c r="I91" i="8"/>
  <c r="C78" i="12"/>
  <c r="I88" i="8"/>
  <c r="T57" i="13"/>
  <c r="P57" i="13"/>
  <c r="R57" i="13" s="1"/>
  <c r="H57" i="13"/>
  <c r="K57" i="13" s="1"/>
  <c r="L57" i="13"/>
  <c r="O57" i="13" s="1"/>
  <c r="D57" i="13"/>
  <c r="T42" i="13"/>
  <c r="P42" i="13"/>
  <c r="R42" i="13" s="1"/>
  <c r="L42" i="13"/>
  <c r="N42" i="13" s="1"/>
  <c r="H42" i="13"/>
  <c r="K42" i="13" s="1"/>
  <c r="D42" i="13"/>
  <c r="F42" i="13" s="1"/>
  <c r="S42" i="13"/>
  <c r="O42" i="13"/>
  <c r="O83" i="12"/>
  <c r="T61" i="13"/>
  <c r="P61" i="13"/>
  <c r="S61" i="13" s="1"/>
  <c r="L61" i="13"/>
  <c r="O61" i="13" s="1"/>
  <c r="H61" i="13"/>
  <c r="K61" i="13" s="1"/>
  <c r="D61" i="13"/>
  <c r="I40" i="12"/>
  <c r="E40" i="12"/>
  <c r="U40" i="12"/>
  <c r="Q40" i="12"/>
  <c r="M40" i="12"/>
  <c r="T35" i="13"/>
  <c r="P35" i="13"/>
  <c r="R35" i="13" s="1"/>
  <c r="L35" i="13"/>
  <c r="N35" i="13" s="1"/>
  <c r="H35" i="13"/>
  <c r="J35" i="13" s="1"/>
  <c r="D35" i="13"/>
  <c r="F35" i="13" s="1"/>
  <c r="S35" i="13"/>
  <c r="O35" i="13"/>
  <c r="C44" i="12"/>
  <c r="I54" i="8"/>
  <c r="T62" i="12"/>
  <c r="P62" i="12"/>
  <c r="L62" i="12"/>
  <c r="N62" i="12" s="1"/>
  <c r="H62" i="12"/>
  <c r="J62" i="12" s="1"/>
  <c r="D62" i="12"/>
  <c r="T79" i="12"/>
  <c r="P79" i="12"/>
  <c r="S79" i="12" s="1"/>
  <c r="L79" i="12"/>
  <c r="O79" i="12" s="1"/>
  <c r="H79" i="12"/>
  <c r="J79" i="12" s="1"/>
  <c r="D79" i="12"/>
  <c r="G79" i="12" s="1"/>
  <c r="V69" i="12"/>
  <c r="G80" i="12"/>
  <c r="J80" i="12"/>
  <c r="V80" i="12"/>
  <c r="C77" i="13"/>
  <c r="I87" i="10"/>
  <c r="C35" i="13"/>
  <c r="I45" i="10"/>
  <c r="T44" i="13"/>
  <c r="P44" i="13"/>
  <c r="R44" i="13" s="1"/>
  <c r="L44" i="13"/>
  <c r="N44" i="13" s="1"/>
  <c r="H44" i="13"/>
  <c r="J44" i="13" s="1"/>
  <c r="D44" i="13"/>
  <c r="O44" i="13"/>
  <c r="C56" i="13"/>
  <c r="I66" i="10"/>
  <c r="P70" i="13"/>
  <c r="R70" i="13" s="1"/>
  <c r="D70" i="13"/>
  <c r="H70" i="13"/>
  <c r="J70" i="13" s="1"/>
  <c r="T70" i="13"/>
  <c r="L70" i="13"/>
  <c r="N70" i="13" s="1"/>
  <c r="T37" i="13"/>
  <c r="P37" i="13"/>
  <c r="R37" i="13" s="1"/>
  <c r="L37" i="13"/>
  <c r="N37" i="13" s="1"/>
  <c r="H37" i="13"/>
  <c r="J37" i="13" s="1"/>
  <c r="D37" i="13"/>
  <c r="S37" i="13"/>
  <c r="F55" i="12"/>
  <c r="W55" i="12"/>
  <c r="V55" i="12"/>
  <c r="F67" i="12"/>
  <c r="W43" i="13"/>
  <c r="V43" i="13"/>
  <c r="U42" i="13"/>
  <c r="Q42" i="13"/>
  <c r="M42" i="13"/>
  <c r="I42" i="13"/>
  <c r="E42" i="13"/>
  <c r="R56" i="13"/>
  <c r="H44" i="1"/>
  <c r="H45" i="1"/>
  <c r="H43" i="1"/>
  <c r="H49" i="1"/>
  <c r="H42" i="1"/>
  <c r="C49" i="12"/>
  <c r="I59" i="8"/>
  <c r="C66" i="12"/>
  <c r="I76" i="8"/>
  <c r="T43" i="12"/>
  <c r="P43" i="12"/>
  <c r="S43" i="12" s="1"/>
  <c r="H43" i="12"/>
  <c r="K43" i="12" s="1"/>
  <c r="J43" i="12"/>
  <c r="L43" i="12"/>
  <c r="O43" i="12" s="1"/>
  <c r="D43" i="12"/>
  <c r="F43" i="12"/>
  <c r="T39" i="12"/>
  <c r="P39" i="12"/>
  <c r="R39" i="12" s="1"/>
  <c r="S39" i="12"/>
  <c r="L39" i="12"/>
  <c r="O39" i="12" s="1"/>
  <c r="H39" i="12"/>
  <c r="K39" i="12" s="1"/>
  <c r="J39" i="12"/>
  <c r="D39" i="12"/>
  <c r="F39" i="12" s="1"/>
  <c r="T46" i="12"/>
  <c r="P46" i="12"/>
  <c r="R46" i="12" s="1"/>
  <c r="S46" i="12"/>
  <c r="L46" i="12"/>
  <c r="O46" i="12" s="1"/>
  <c r="H46" i="12"/>
  <c r="K46" i="12" s="1"/>
  <c r="J46" i="12"/>
  <c r="D46" i="12"/>
  <c r="T41" i="12"/>
  <c r="L41" i="12"/>
  <c r="O41" i="12" s="1"/>
  <c r="D41" i="12"/>
  <c r="F41" i="12" s="1"/>
  <c r="P41" i="12"/>
  <c r="R41" i="12" s="1"/>
  <c r="H41" i="12"/>
  <c r="K41" i="12" s="1"/>
  <c r="T36" i="12"/>
  <c r="P36" i="12"/>
  <c r="S36" i="12" s="1"/>
  <c r="H36" i="12"/>
  <c r="K36" i="12" s="1"/>
  <c r="L36" i="12"/>
  <c r="N36" i="12" s="1"/>
  <c r="D36" i="12"/>
  <c r="F36" i="12"/>
  <c r="T52" i="12"/>
  <c r="P52" i="12"/>
  <c r="S52" i="12" s="1"/>
  <c r="H52" i="12"/>
  <c r="J52" i="12"/>
  <c r="L52" i="12"/>
  <c r="N52" i="12" s="1"/>
  <c r="D52" i="12"/>
  <c r="K52" i="12"/>
  <c r="P61" i="12"/>
  <c r="R61" i="12" s="1"/>
  <c r="L61" i="12"/>
  <c r="N61" i="12" s="1"/>
  <c r="D61" i="12"/>
  <c r="F61" i="12" s="1"/>
  <c r="T61" i="12"/>
  <c r="H61" i="12"/>
  <c r="J61" i="12" s="1"/>
  <c r="C76" i="12"/>
  <c r="I86" i="8"/>
  <c r="C61" i="12"/>
  <c r="I71" i="8"/>
  <c r="C67" i="12"/>
  <c r="I77" i="8"/>
  <c r="C77" i="12"/>
  <c r="I87" i="8"/>
  <c r="C74" i="12"/>
  <c r="I84" i="8"/>
  <c r="C79" i="12"/>
  <c r="I89" i="8"/>
  <c r="S72" i="12"/>
  <c r="H71" i="13"/>
  <c r="J71" i="13" s="1"/>
  <c r="T71" i="13"/>
  <c r="L71" i="13"/>
  <c r="N71" i="13" s="1"/>
  <c r="P71" i="13"/>
  <c r="S71" i="13" s="1"/>
  <c r="D71" i="13"/>
  <c r="F71" i="12"/>
  <c r="C61" i="13"/>
  <c r="I71" i="10"/>
  <c r="C50" i="13"/>
  <c r="I60" i="10"/>
  <c r="D64" i="13"/>
  <c r="H64" i="13"/>
  <c r="K64" i="13" s="1"/>
  <c r="T64" i="13"/>
  <c r="L64" i="13"/>
  <c r="N64" i="13" s="1"/>
  <c r="P64" i="13"/>
  <c r="R64" i="13" s="1"/>
  <c r="C76" i="13"/>
  <c r="I86" i="10"/>
  <c r="G83" i="12"/>
  <c r="I57" i="10"/>
  <c r="I50" i="8"/>
  <c r="I59" i="10"/>
  <c r="F78" i="12"/>
  <c r="S78" i="12"/>
  <c r="W41" i="13"/>
  <c r="V41" i="13"/>
  <c r="R40" i="13"/>
  <c r="F66" i="13"/>
  <c r="N66" i="13"/>
  <c r="C53" i="12"/>
  <c r="I63" i="8"/>
  <c r="P63" i="12"/>
  <c r="R63" i="12" s="1"/>
  <c r="T63" i="12"/>
  <c r="L63" i="12"/>
  <c r="N63" i="12" s="1"/>
  <c r="H63" i="12"/>
  <c r="D63" i="12"/>
  <c r="T66" i="12"/>
  <c r="P66" i="12"/>
  <c r="L66" i="12"/>
  <c r="N66" i="12" s="1"/>
  <c r="H66" i="12"/>
  <c r="J66" i="12" s="1"/>
  <c r="D66" i="12"/>
  <c r="K74" i="12"/>
  <c r="T55" i="13"/>
  <c r="P55" i="13"/>
  <c r="S55" i="13" s="1"/>
  <c r="H55" i="13"/>
  <c r="K55" i="13" s="1"/>
  <c r="L55" i="13"/>
  <c r="N55" i="13" s="1"/>
  <c r="D55" i="13"/>
  <c r="F55" i="13" s="1"/>
  <c r="V65" i="12"/>
  <c r="N65" i="12"/>
  <c r="R73" i="12"/>
  <c r="T81" i="13"/>
  <c r="P81" i="13"/>
  <c r="R81" i="13" s="1"/>
  <c r="H81" i="13"/>
  <c r="L81" i="13"/>
  <c r="N81" i="13" s="1"/>
  <c r="D81" i="13"/>
  <c r="C38" i="13"/>
  <c r="I48" i="10"/>
  <c r="T52" i="13"/>
  <c r="P52" i="13"/>
  <c r="R52" i="13" s="1"/>
  <c r="L52" i="13"/>
  <c r="O52" i="13" s="1"/>
  <c r="H52" i="13"/>
  <c r="K52" i="13" s="1"/>
  <c r="D52" i="13"/>
  <c r="F52" i="13" s="1"/>
  <c r="C64" i="13"/>
  <c r="I74" i="10"/>
  <c r="L78" i="13"/>
  <c r="N78" i="13" s="1"/>
  <c r="D78" i="13"/>
  <c r="F78" i="13" s="1"/>
  <c r="T78" i="13"/>
  <c r="P78" i="13"/>
  <c r="R78" i="13" s="1"/>
  <c r="H78" i="13"/>
  <c r="J78" i="13" s="1"/>
  <c r="I81" i="10"/>
  <c r="G76" i="12"/>
  <c r="S76" i="12"/>
  <c r="V76" i="12"/>
  <c r="I69" i="10"/>
  <c r="V72" i="13"/>
  <c r="I46" i="10"/>
  <c r="U63" i="13"/>
  <c r="Q63" i="13"/>
  <c r="M63" i="13"/>
  <c r="I63" i="13"/>
  <c r="E63" i="13"/>
  <c r="C38" i="12"/>
  <c r="I48" i="8"/>
  <c r="C35" i="12"/>
  <c r="I45" i="8"/>
  <c r="T70" i="12"/>
  <c r="P70" i="12"/>
  <c r="L70" i="12"/>
  <c r="N70" i="12" s="1"/>
  <c r="H70" i="12"/>
  <c r="J70" i="12" s="1"/>
  <c r="D70" i="12"/>
  <c r="F70" i="12" s="1"/>
  <c r="C73" i="13"/>
  <c r="I83" i="10"/>
  <c r="N80" i="12"/>
  <c r="H65" i="13"/>
  <c r="K65" i="13" s="1"/>
  <c r="T65" i="13"/>
  <c r="P65" i="13"/>
  <c r="R65" i="13" s="1"/>
  <c r="L65" i="13"/>
  <c r="N65" i="13" s="1"/>
  <c r="D65" i="13"/>
  <c r="F65" i="13" s="1"/>
  <c r="C46" i="13"/>
  <c r="I56" i="10"/>
  <c r="T60" i="13"/>
  <c r="P60" i="13"/>
  <c r="S60" i="13" s="1"/>
  <c r="L60" i="13"/>
  <c r="O60" i="13" s="1"/>
  <c r="H60" i="13"/>
  <c r="J60" i="13" s="1"/>
  <c r="D60" i="13"/>
  <c r="C72" i="13"/>
  <c r="I82" i="10"/>
  <c r="C55" i="13"/>
  <c r="I65" i="10"/>
  <c r="V77" i="12"/>
  <c r="S77" i="12"/>
  <c r="V75" i="12"/>
  <c r="V67" i="12"/>
  <c r="F56" i="13"/>
  <c r="W56" i="13"/>
  <c r="V56" i="13"/>
  <c r="V82" i="13"/>
  <c r="F82" i="13"/>
  <c r="H33" i="1"/>
  <c r="H41" i="1"/>
  <c r="C57" i="12"/>
  <c r="I67" i="8"/>
  <c r="P34" i="12"/>
  <c r="S34" i="12" s="1"/>
  <c r="L34" i="12"/>
  <c r="O34" i="12" s="1"/>
  <c r="T34" i="12"/>
  <c r="D34" i="12"/>
  <c r="J34" i="12"/>
  <c r="H34" i="12"/>
  <c r="K34" i="12" s="1"/>
  <c r="F34" i="12"/>
  <c r="T58" i="12"/>
  <c r="P58" i="12"/>
  <c r="R58" i="12" s="1"/>
  <c r="L58" i="12"/>
  <c r="N58" i="12" s="1"/>
  <c r="H58" i="12"/>
  <c r="J58" i="12" s="1"/>
  <c r="D58" i="12"/>
  <c r="F58" i="12" s="1"/>
  <c r="C64" i="12"/>
  <c r="I74" i="8"/>
  <c r="C66" i="13"/>
  <c r="I76" i="10"/>
  <c r="W40" i="13"/>
  <c r="V40" i="13"/>
  <c r="K66" i="13"/>
  <c r="W45" i="13"/>
  <c r="V45" i="13"/>
  <c r="C36" i="12"/>
  <c r="I46" i="8"/>
  <c r="C81" i="13"/>
  <c r="I91" i="10"/>
  <c r="V74" i="12"/>
  <c r="T49" i="13"/>
  <c r="P49" i="13"/>
  <c r="R49" i="13" s="1"/>
  <c r="L49" i="13"/>
  <c r="N49" i="13" s="1"/>
  <c r="H49" i="13"/>
  <c r="J49" i="13" s="1"/>
  <c r="D49" i="13"/>
  <c r="F49" i="13" s="1"/>
  <c r="S49" i="13"/>
  <c r="C54" i="13"/>
  <c r="I64" i="10"/>
  <c r="P68" i="13"/>
  <c r="D68" i="13"/>
  <c r="H68" i="13"/>
  <c r="J68" i="13" s="1"/>
  <c r="L68" i="13"/>
  <c r="T68" i="13"/>
  <c r="C80" i="13"/>
  <c r="I90" i="10"/>
  <c r="U71" i="13"/>
  <c r="Q71" i="13"/>
  <c r="M71" i="13"/>
  <c r="O71" i="13" s="1"/>
  <c r="I71" i="13"/>
  <c r="E71" i="13"/>
  <c r="M55" i="12"/>
  <c r="U55" i="12"/>
  <c r="I55" i="12"/>
  <c r="Q55" i="12"/>
  <c r="E55" i="12"/>
  <c r="G55" i="12" s="1"/>
  <c r="U43" i="13"/>
  <c r="Q43" i="13"/>
  <c r="M43" i="13"/>
  <c r="I43" i="13"/>
  <c r="E43" i="13"/>
  <c r="G43" i="13" s="1"/>
  <c r="F51" i="13"/>
  <c r="U59" i="13"/>
  <c r="E59" i="13"/>
  <c r="Q59" i="13"/>
  <c r="M59" i="13"/>
  <c r="I59" i="13"/>
  <c r="J77" i="13"/>
  <c r="V68" i="12"/>
  <c r="U36" i="13"/>
  <c r="Q36" i="13"/>
  <c r="M36" i="13"/>
  <c r="I36" i="13"/>
  <c r="E36" i="13"/>
  <c r="C45" i="12"/>
  <c r="I55" i="8"/>
  <c r="C51" i="12"/>
  <c r="I61" i="8"/>
  <c r="T82" i="12"/>
  <c r="P82" i="12"/>
  <c r="S82" i="12" s="1"/>
  <c r="L82" i="12"/>
  <c r="O82" i="12" s="1"/>
  <c r="J82" i="12"/>
  <c r="D82" i="12"/>
  <c r="G82" i="12" s="1"/>
  <c r="H82" i="12"/>
  <c r="K82" i="12" s="1"/>
  <c r="C83" i="13"/>
  <c r="I93" i="10"/>
  <c r="C62" i="13"/>
  <c r="I72" i="10"/>
  <c r="R76" i="13"/>
  <c r="T76" i="13"/>
  <c r="P76" i="13"/>
  <c r="H76" i="13"/>
  <c r="J76" i="13" s="1"/>
  <c r="L76" i="13"/>
  <c r="N76" i="13" s="1"/>
  <c r="D76" i="13"/>
  <c r="F76" i="13" s="1"/>
  <c r="T38" i="13"/>
  <c r="P38" i="13"/>
  <c r="R38" i="13" s="1"/>
  <c r="L38" i="13"/>
  <c r="N38" i="13" s="1"/>
  <c r="H38" i="13"/>
  <c r="K38" i="13" s="1"/>
  <c r="D38" i="13"/>
  <c r="F38" i="13" s="1"/>
  <c r="S38" i="13"/>
  <c r="E34" i="12"/>
  <c r="G34" i="12" s="1"/>
  <c r="U34" i="12"/>
  <c r="Q34" i="12"/>
  <c r="M34" i="12"/>
  <c r="I34" i="12"/>
  <c r="I60" i="8"/>
  <c r="J55" i="12"/>
  <c r="K75" i="12"/>
  <c r="U37" i="13"/>
  <c r="Q37" i="13"/>
  <c r="M37" i="13"/>
  <c r="I37" i="13"/>
  <c r="E37" i="13"/>
  <c r="J56" i="13"/>
  <c r="H52" i="1"/>
  <c r="H36" i="1"/>
  <c r="H51" i="1"/>
  <c r="H35" i="1"/>
  <c r="H50" i="1"/>
  <c r="H34" i="1"/>
  <c r="C48" i="12"/>
  <c r="I58" i="8"/>
  <c r="P64" i="12"/>
  <c r="L64" i="12"/>
  <c r="N64" i="12" s="1"/>
  <c r="T64" i="12"/>
  <c r="H64" i="12"/>
  <c r="J64" i="12" s="1"/>
  <c r="D64" i="12"/>
  <c r="F64" i="12" s="1"/>
  <c r="T35" i="12"/>
  <c r="P35" i="12"/>
  <c r="R35" i="12" s="1"/>
  <c r="H35" i="12"/>
  <c r="K35" i="12" s="1"/>
  <c r="L35" i="12"/>
  <c r="N35" i="12" s="1"/>
  <c r="D35" i="12"/>
  <c r="F35" i="12" s="1"/>
  <c r="T38" i="12"/>
  <c r="P38" i="12"/>
  <c r="R38" i="12" s="1"/>
  <c r="S38" i="12"/>
  <c r="L38" i="12"/>
  <c r="O38" i="12" s="1"/>
  <c r="H38" i="12"/>
  <c r="K38" i="12" s="1"/>
  <c r="D38" i="12"/>
  <c r="F38" i="12" s="1"/>
  <c r="T54" i="12"/>
  <c r="P54" i="12"/>
  <c r="R54" i="12" s="1"/>
  <c r="L54" i="12"/>
  <c r="N54" i="12" s="1"/>
  <c r="H54" i="12"/>
  <c r="K54" i="12" s="1"/>
  <c r="J54" i="12"/>
  <c r="D54" i="12"/>
  <c r="F54" i="12" s="1"/>
  <c r="T49" i="12"/>
  <c r="L49" i="12"/>
  <c r="O49" i="12" s="1"/>
  <c r="D49" i="12"/>
  <c r="F49" i="12" s="1"/>
  <c r="P49" i="12"/>
  <c r="R49" i="12" s="1"/>
  <c r="H49" i="12"/>
  <c r="K49" i="12" s="1"/>
  <c r="J49" i="12"/>
  <c r="P44" i="12"/>
  <c r="R44" i="12" s="1"/>
  <c r="H44" i="12"/>
  <c r="K44" i="12" s="1"/>
  <c r="T44" i="12"/>
  <c r="L44" i="12"/>
  <c r="N44" i="12" s="1"/>
  <c r="D44" i="12"/>
  <c r="F44" i="12" s="1"/>
  <c r="T59" i="12"/>
  <c r="P59" i="12"/>
  <c r="L59" i="12"/>
  <c r="N59" i="12" s="1"/>
  <c r="H59" i="12"/>
  <c r="D59" i="12"/>
  <c r="T57" i="12"/>
  <c r="P57" i="12"/>
  <c r="R57" i="12" s="1"/>
  <c r="L57" i="12"/>
  <c r="D57" i="12"/>
  <c r="F57" i="12" s="1"/>
  <c r="H57" i="12"/>
  <c r="J57" i="12" s="1"/>
  <c r="C59" i="12"/>
  <c r="I69" i="8"/>
  <c r="C65" i="12"/>
  <c r="I75" i="8"/>
  <c r="C69" i="12"/>
  <c r="I79" i="8"/>
  <c r="C70" i="12"/>
  <c r="I80" i="8"/>
  <c r="C82" i="12"/>
  <c r="I92" i="8"/>
  <c r="V72" i="12"/>
  <c r="T83" i="13"/>
  <c r="H83" i="13"/>
  <c r="J83" i="13" s="1"/>
  <c r="P83" i="13"/>
  <c r="D83" i="13"/>
  <c r="L83" i="13"/>
  <c r="C75" i="13"/>
  <c r="I85" i="10"/>
  <c r="C82" i="13"/>
  <c r="I92" i="10"/>
  <c r="C44" i="13"/>
  <c r="I54" i="10"/>
  <c r="T58" i="13"/>
  <c r="P58" i="13"/>
  <c r="S58" i="13" s="1"/>
  <c r="H58" i="13"/>
  <c r="J58" i="13" s="1"/>
  <c r="L58" i="13"/>
  <c r="O58" i="13" s="1"/>
  <c r="D58" i="13"/>
  <c r="V83" i="12"/>
  <c r="I57" i="8"/>
  <c r="V78" i="12"/>
  <c r="O41" i="13"/>
  <c r="J40" i="13"/>
  <c r="I78" i="10"/>
  <c r="W66" i="13"/>
  <c r="V66" i="13"/>
  <c r="K45" i="13"/>
  <c r="C46" i="12"/>
  <c r="I56" i="8"/>
  <c r="C52" i="12"/>
  <c r="I62" i="8"/>
  <c r="L81" i="12"/>
  <c r="O81" i="12" s="1"/>
  <c r="H81" i="12"/>
  <c r="K81" i="12" s="1"/>
  <c r="F81" i="12"/>
  <c r="P81" i="12"/>
  <c r="R81" i="12" s="1"/>
  <c r="T81" i="12"/>
  <c r="D81" i="12"/>
  <c r="G81" i="12"/>
  <c r="H67" i="13"/>
  <c r="J67" i="13" s="1"/>
  <c r="T67" i="13"/>
  <c r="L67" i="13"/>
  <c r="N67" i="13" s="1"/>
  <c r="P67" i="13"/>
  <c r="R67" i="13" s="1"/>
  <c r="D67" i="13"/>
  <c r="R65" i="12"/>
  <c r="N73" i="12"/>
  <c r="V73" i="12"/>
  <c r="C67" i="13"/>
  <c r="I77" i="10"/>
  <c r="C70" i="13"/>
  <c r="I80" i="10"/>
  <c r="T34" i="13"/>
  <c r="P34" i="13"/>
  <c r="R34" i="13" s="1"/>
  <c r="L34" i="13"/>
  <c r="N34" i="13" s="1"/>
  <c r="H34" i="13"/>
  <c r="J34" i="13" s="1"/>
  <c r="D34" i="13"/>
  <c r="S34" i="13"/>
  <c r="T46" i="13"/>
  <c r="P46" i="13"/>
  <c r="R46" i="13" s="1"/>
  <c r="L46" i="13"/>
  <c r="N46" i="13" s="1"/>
  <c r="H46" i="13"/>
  <c r="J46" i="13" s="1"/>
  <c r="D46" i="13"/>
  <c r="S46" i="13"/>
  <c r="K46" i="13"/>
  <c r="U83" i="12"/>
  <c r="W83" i="12" s="1"/>
  <c r="M83" i="12"/>
  <c r="I83" i="12"/>
  <c r="Q83" i="12"/>
  <c r="E83" i="12"/>
  <c r="I72" i="8"/>
  <c r="W51" i="13"/>
  <c r="V51" i="13"/>
  <c r="J76" i="12"/>
  <c r="I68" i="10"/>
  <c r="E34" i="13"/>
  <c r="Q34" i="13"/>
  <c r="M34" i="13"/>
  <c r="I34" i="13"/>
  <c r="U34" i="13"/>
  <c r="J68" i="12"/>
  <c r="V73" i="13"/>
  <c r="I84" i="10"/>
  <c r="K50" i="13"/>
  <c r="W50" i="13"/>
  <c r="V50" i="13"/>
  <c r="I42" i="12"/>
  <c r="E42" i="12"/>
  <c r="U42" i="12"/>
  <c r="Q42" i="12"/>
  <c r="M42" i="12"/>
  <c r="H39" i="1"/>
  <c r="T63" i="13"/>
  <c r="L63" i="13"/>
  <c r="O63" i="13" s="1"/>
  <c r="P63" i="13"/>
  <c r="S63" i="13" s="1"/>
  <c r="D63" i="13"/>
  <c r="F63" i="13" s="1"/>
  <c r="H63" i="13"/>
  <c r="K63" i="13" s="1"/>
  <c r="T50" i="12"/>
  <c r="P50" i="12"/>
  <c r="R50" i="12" s="1"/>
  <c r="S50" i="12"/>
  <c r="L50" i="12"/>
  <c r="N50" i="12" s="1"/>
  <c r="H50" i="12"/>
  <c r="K50" i="12" s="1"/>
  <c r="D50" i="12"/>
  <c r="F50" i="12"/>
  <c r="T40" i="12"/>
  <c r="P40" i="12"/>
  <c r="R40" i="12" s="1"/>
  <c r="S40" i="12"/>
  <c r="H40" i="12"/>
  <c r="K40" i="12" s="1"/>
  <c r="D40" i="12"/>
  <c r="F40" i="12"/>
  <c r="L40" i="12"/>
  <c r="O40" i="12" s="1"/>
  <c r="C58" i="12"/>
  <c r="I68" i="8"/>
  <c r="C57" i="13"/>
  <c r="I67" i="10"/>
  <c r="V71" i="12"/>
  <c r="T80" i="13"/>
  <c r="P80" i="13"/>
  <c r="R80" i="13" s="1"/>
  <c r="H80" i="13"/>
  <c r="J80" i="13" s="1"/>
  <c r="L80" i="13"/>
  <c r="N80" i="13" s="1"/>
  <c r="D80" i="13"/>
  <c r="F80" i="13" s="1"/>
  <c r="U47" i="13"/>
  <c r="Q47" i="13"/>
  <c r="M47" i="13"/>
  <c r="I47" i="13"/>
  <c r="E47" i="13"/>
  <c r="U49" i="13"/>
  <c r="Q49" i="13"/>
  <c r="M49" i="13"/>
  <c r="I49" i="13"/>
  <c r="E49" i="13"/>
  <c r="C56" i="12"/>
  <c r="I66" i="8"/>
  <c r="C68" i="12"/>
  <c r="I78" i="8"/>
  <c r="C51" i="13"/>
  <c r="I61" i="10"/>
  <c r="C78" i="13"/>
  <c r="I88" i="10"/>
  <c r="C40" i="13"/>
  <c r="I50" i="10"/>
  <c r="T54" i="13"/>
  <c r="P54" i="13"/>
  <c r="R54" i="13" s="1"/>
  <c r="L54" i="13"/>
  <c r="N54" i="13" s="1"/>
  <c r="H54" i="13"/>
  <c r="K54" i="13" s="1"/>
  <c r="D54" i="13"/>
  <c r="H69" i="13"/>
  <c r="J69" i="13" s="1"/>
  <c r="T69" i="13"/>
  <c r="L69" i="13"/>
  <c r="N69" i="13" s="1"/>
  <c r="P69" i="13"/>
  <c r="R69" i="13" s="1"/>
  <c r="D69" i="13"/>
  <c r="F69" i="13" s="1"/>
  <c r="I50" i="12"/>
  <c r="E50" i="12"/>
  <c r="G50" i="12" s="1"/>
  <c r="U50" i="12"/>
  <c r="Q50" i="12"/>
  <c r="M50" i="12"/>
  <c r="I52" i="10"/>
  <c r="U52" i="13"/>
  <c r="Q52" i="13"/>
  <c r="I52" i="13"/>
  <c r="E52" i="13"/>
  <c r="M52" i="13"/>
  <c r="H48" i="1"/>
  <c r="H31" i="1"/>
  <c r="H47" i="1"/>
  <c r="H32" i="1"/>
  <c r="H46" i="1"/>
  <c r="C54" i="12"/>
  <c r="I64" i="8"/>
  <c r="C39" i="12"/>
  <c r="I49" i="8"/>
  <c r="T47" i="13"/>
  <c r="P47" i="13"/>
  <c r="R47" i="13" s="1"/>
  <c r="L47" i="13"/>
  <c r="N47" i="13" s="1"/>
  <c r="H47" i="13"/>
  <c r="J47" i="13" s="1"/>
  <c r="D47" i="13"/>
  <c r="F47" i="13" s="1"/>
  <c r="S47" i="13"/>
  <c r="O47" i="13"/>
  <c r="T51" i="12"/>
  <c r="P51" i="12"/>
  <c r="S51" i="12" s="1"/>
  <c r="H51" i="12"/>
  <c r="K51" i="12" s="1"/>
  <c r="L51" i="12"/>
  <c r="N51" i="12" s="1"/>
  <c r="D51" i="12"/>
  <c r="F51" i="12"/>
  <c r="T42" i="12"/>
  <c r="P42" i="12"/>
  <c r="R42" i="12" s="1"/>
  <c r="S42" i="12"/>
  <c r="L42" i="12"/>
  <c r="O42" i="12" s="1"/>
  <c r="H42" i="12"/>
  <c r="K42" i="12" s="1"/>
  <c r="J42" i="12"/>
  <c r="D42" i="12"/>
  <c r="G42" i="12" s="1"/>
  <c r="T37" i="12"/>
  <c r="L37" i="12"/>
  <c r="O37" i="12" s="1"/>
  <c r="D37" i="12"/>
  <c r="F37" i="12" s="1"/>
  <c r="P37" i="12"/>
  <c r="R37" i="12" s="1"/>
  <c r="H37" i="12"/>
  <c r="J37" i="12" s="1"/>
  <c r="T53" i="12"/>
  <c r="L53" i="12"/>
  <c r="N53" i="12" s="1"/>
  <c r="O53" i="12"/>
  <c r="D53" i="12"/>
  <c r="F53" i="12"/>
  <c r="P53" i="12"/>
  <c r="R53" i="12" s="1"/>
  <c r="H53" i="12"/>
  <c r="J53" i="12" s="1"/>
  <c r="T48" i="12"/>
  <c r="P48" i="12"/>
  <c r="S48" i="12" s="1"/>
  <c r="H48" i="12"/>
  <c r="J48" i="12" s="1"/>
  <c r="D48" i="12"/>
  <c r="F48" i="12" s="1"/>
  <c r="L48" i="12"/>
  <c r="N48" i="12" s="1"/>
  <c r="T60" i="12"/>
  <c r="P60" i="12"/>
  <c r="R60" i="12" s="1"/>
  <c r="L60" i="12"/>
  <c r="N60" i="12" s="1"/>
  <c r="H60" i="12"/>
  <c r="J60" i="12" s="1"/>
  <c r="D60" i="12"/>
  <c r="F60" i="12" s="1"/>
  <c r="C71" i="12"/>
  <c r="I81" i="8"/>
  <c r="C60" i="12"/>
  <c r="I70" i="8"/>
  <c r="C73" i="12"/>
  <c r="I83" i="8"/>
  <c r="C80" i="12"/>
  <c r="I90" i="8"/>
  <c r="I82" i="8"/>
  <c r="C72" i="12"/>
  <c r="C75" i="12"/>
  <c r="I85" i="8"/>
  <c r="C69" i="13"/>
  <c r="I79" i="10"/>
  <c r="L75" i="13"/>
  <c r="N75" i="13" s="1"/>
  <c r="D75" i="13"/>
  <c r="F75" i="13" s="1"/>
  <c r="T75" i="13"/>
  <c r="P75" i="13"/>
  <c r="R75" i="13" s="1"/>
  <c r="H75" i="13"/>
  <c r="J75" i="13" s="1"/>
  <c r="C39" i="13"/>
  <c r="I49" i="10"/>
  <c r="T48" i="13"/>
  <c r="P48" i="13"/>
  <c r="R48" i="13" s="1"/>
  <c r="L48" i="13"/>
  <c r="N48" i="13" s="1"/>
  <c r="H48" i="13"/>
  <c r="K48" i="13" s="1"/>
  <c r="D48" i="13"/>
  <c r="F48" i="13" s="1"/>
  <c r="S48" i="13"/>
  <c r="O48" i="13"/>
  <c r="C60" i="13"/>
  <c r="I70" i="10"/>
  <c r="L74" i="13"/>
  <c r="N74" i="13" s="1"/>
  <c r="D74" i="13"/>
  <c r="F74" i="13" s="1"/>
  <c r="P74" i="13"/>
  <c r="R74" i="13" s="1"/>
  <c r="H74" i="13"/>
  <c r="T74" i="13"/>
  <c r="U79" i="13"/>
  <c r="W79" i="13" s="1"/>
  <c r="Q79" i="13"/>
  <c r="S79" i="13" s="1"/>
  <c r="M79" i="13"/>
  <c r="O79" i="13" s="1"/>
  <c r="I79" i="13"/>
  <c r="K79" i="13" s="1"/>
  <c r="E79" i="13"/>
  <c r="G79" i="13" s="1"/>
  <c r="I41" i="12"/>
  <c r="E41" i="12"/>
  <c r="G41" i="12" s="1"/>
  <c r="U41" i="12"/>
  <c r="Q41" i="12"/>
  <c r="M41" i="12"/>
  <c r="M47" i="12"/>
  <c r="U47" i="12"/>
  <c r="I47" i="12"/>
  <c r="E47" i="12"/>
  <c r="Q47" i="12"/>
  <c r="W39" i="13"/>
  <c r="V39" i="13"/>
  <c r="U68" i="13"/>
  <c r="Q68" i="13"/>
  <c r="M68" i="13"/>
  <c r="I68" i="13"/>
  <c r="E68" i="13"/>
  <c r="C37" i="12"/>
  <c r="I47" i="8"/>
  <c r="C43" i="12"/>
  <c r="I53" i="8"/>
  <c r="C65" i="13"/>
  <c r="I75" i="10"/>
  <c r="C53" i="13"/>
  <c r="I63" i="10"/>
  <c r="T59" i="13"/>
  <c r="P59" i="13"/>
  <c r="R59" i="13" s="1"/>
  <c r="L59" i="13"/>
  <c r="O59" i="13" s="1"/>
  <c r="H59" i="13"/>
  <c r="J59" i="13" s="1"/>
  <c r="D59" i="13"/>
  <c r="G59" i="13" s="1"/>
  <c r="C45" i="13"/>
  <c r="I55" i="10"/>
  <c r="T36" i="13"/>
  <c r="P36" i="13"/>
  <c r="R36" i="13" s="1"/>
  <c r="L36" i="13"/>
  <c r="N36" i="13" s="1"/>
  <c r="H36" i="13"/>
  <c r="K36" i="13" s="1"/>
  <c r="D36" i="13"/>
  <c r="F36" i="13" s="1"/>
  <c r="S36" i="13"/>
  <c r="O36" i="13"/>
  <c r="C48" i="13"/>
  <c r="I58" i="10"/>
  <c r="T62" i="13"/>
  <c r="L62" i="13"/>
  <c r="O62" i="13" s="1"/>
  <c r="H62" i="13"/>
  <c r="K62" i="13" s="1"/>
  <c r="D62" i="13"/>
  <c r="F62" i="13" s="1"/>
  <c r="P62" i="13"/>
  <c r="S62" i="13" s="1"/>
  <c r="T53" i="13"/>
  <c r="P53" i="13"/>
  <c r="R53" i="13" s="1"/>
  <c r="L53" i="13"/>
  <c r="O53" i="13" s="1"/>
  <c r="H53" i="13"/>
  <c r="J53" i="13" s="1"/>
  <c r="D53" i="13"/>
  <c r="F53" i="13" s="1"/>
  <c r="U41" i="13"/>
  <c r="Q41" i="13"/>
  <c r="M41" i="13"/>
  <c r="I41" i="13"/>
  <c r="E41" i="13"/>
  <c r="G41" i="13" s="1"/>
  <c r="Q62" i="12"/>
  <c r="U62" i="12"/>
  <c r="E62" i="12"/>
  <c r="M62" i="12"/>
  <c r="I62" i="12"/>
  <c r="K62" i="12" s="1"/>
  <c r="U58" i="13"/>
  <c r="Q58" i="13"/>
  <c r="I58" i="13"/>
  <c r="E58" i="13"/>
  <c r="M58" i="13"/>
  <c r="V77" i="13"/>
  <c r="U74" i="13"/>
  <c r="Q74" i="13"/>
  <c r="M74" i="13"/>
  <c r="I74" i="13"/>
  <c r="E74" i="13"/>
  <c r="I73" i="10"/>
  <c r="V79" i="13"/>
  <c r="O34" i="13" l="1"/>
  <c r="N34" i="12"/>
  <c r="O51" i="12"/>
  <c r="J51" i="12"/>
  <c r="J54" i="13"/>
  <c r="J40" i="12"/>
  <c r="N40" i="12"/>
  <c r="J38" i="12"/>
  <c r="R43" i="12"/>
  <c r="R79" i="12"/>
  <c r="S56" i="12"/>
  <c r="S44" i="13"/>
  <c r="K74" i="13"/>
  <c r="O46" i="13"/>
  <c r="K48" i="12"/>
  <c r="G34" i="13"/>
  <c r="J44" i="12"/>
  <c r="N38" i="12"/>
  <c r="J38" i="13"/>
  <c r="N52" i="13"/>
  <c r="K79" i="12"/>
  <c r="G62" i="12"/>
  <c r="G37" i="13"/>
  <c r="J64" i="13"/>
  <c r="N45" i="12"/>
  <c r="K53" i="13"/>
  <c r="K53" i="12"/>
  <c r="S37" i="12"/>
  <c r="J50" i="12"/>
  <c r="K58" i="13"/>
  <c r="O44" i="12"/>
  <c r="S35" i="12"/>
  <c r="O68" i="13"/>
  <c r="R34" i="12"/>
  <c r="S62" i="12"/>
  <c r="F34" i="13"/>
  <c r="G58" i="13"/>
  <c r="G36" i="13"/>
  <c r="G71" i="13"/>
  <c r="G42" i="13"/>
  <c r="O54" i="13"/>
  <c r="K67" i="13"/>
  <c r="S81" i="12"/>
  <c r="F82" i="12"/>
  <c r="J65" i="13"/>
  <c r="J52" i="13"/>
  <c r="R71" i="13"/>
  <c r="K45" i="12"/>
  <c r="G47" i="12"/>
  <c r="K68" i="13"/>
  <c r="K37" i="12"/>
  <c r="R51" i="12"/>
  <c r="S54" i="13"/>
  <c r="O54" i="12"/>
  <c r="G68" i="13"/>
  <c r="J41" i="12"/>
  <c r="S41" i="12"/>
  <c r="G40" i="12"/>
  <c r="J57" i="13"/>
  <c r="S53" i="13"/>
  <c r="S53" i="12"/>
  <c r="N49" i="12"/>
  <c r="N82" i="12"/>
  <c r="S68" i="13"/>
  <c r="G49" i="13"/>
  <c r="O36" i="12"/>
  <c r="W53" i="13"/>
  <c r="V53" i="13"/>
  <c r="N62" i="13"/>
  <c r="K59" i="13"/>
  <c r="U60" i="13"/>
  <c r="E60" i="13"/>
  <c r="G60" i="13" s="1"/>
  <c r="Q60" i="13"/>
  <c r="M60" i="13"/>
  <c r="I60" i="13"/>
  <c r="Q75" i="12"/>
  <c r="M75" i="12"/>
  <c r="I75" i="12"/>
  <c r="U75" i="12"/>
  <c r="W75" i="12" s="1"/>
  <c r="E75" i="12"/>
  <c r="U60" i="12"/>
  <c r="W60" i="12" s="1"/>
  <c r="Q60" i="12"/>
  <c r="S60" i="12" s="1"/>
  <c r="M60" i="12"/>
  <c r="O60" i="12" s="1"/>
  <c r="I60" i="12"/>
  <c r="K60" i="12" s="1"/>
  <c r="E60" i="12"/>
  <c r="G60" i="12" s="1"/>
  <c r="R48" i="12"/>
  <c r="F54" i="13"/>
  <c r="N81" i="12"/>
  <c r="V83" i="13"/>
  <c r="U59" i="12"/>
  <c r="W59" i="12" s="1"/>
  <c r="Q59" i="12"/>
  <c r="S59" i="12" s="1"/>
  <c r="M59" i="12"/>
  <c r="O59" i="12" s="1"/>
  <c r="I59" i="12"/>
  <c r="K59" i="12" s="1"/>
  <c r="E59" i="12"/>
  <c r="G59" i="12" s="1"/>
  <c r="S44" i="12"/>
  <c r="O38" i="13"/>
  <c r="U83" i="13"/>
  <c r="W83" i="13" s="1"/>
  <c r="Q83" i="13"/>
  <c r="S83" i="13" s="1"/>
  <c r="I83" i="13"/>
  <c r="K83" i="13" s="1"/>
  <c r="E83" i="13"/>
  <c r="G83" i="13" s="1"/>
  <c r="M83" i="13"/>
  <c r="O83" i="13" s="1"/>
  <c r="W58" i="12"/>
  <c r="V58" i="12"/>
  <c r="K60" i="13"/>
  <c r="J55" i="13"/>
  <c r="M53" i="12"/>
  <c r="I53" i="12"/>
  <c r="E53" i="12"/>
  <c r="G53" i="12" s="1"/>
  <c r="U53" i="12"/>
  <c r="Q53" i="12"/>
  <c r="K71" i="13"/>
  <c r="U79" i="12"/>
  <c r="W79" i="12" s="1"/>
  <c r="M79" i="12"/>
  <c r="Q79" i="12"/>
  <c r="I79" i="12"/>
  <c r="E79" i="12"/>
  <c r="U61" i="12"/>
  <c r="W61" i="12" s="1"/>
  <c r="Q61" i="12"/>
  <c r="S61" i="12" s="1"/>
  <c r="M61" i="12"/>
  <c r="O61" i="12" s="1"/>
  <c r="E61" i="12"/>
  <c r="G61" i="12" s="1"/>
  <c r="I61" i="12"/>
  <c r="V61" i="12"/>
  <c r="F37" i="13"/>
  <c r="N79" i="12"/>
  <c r="W62" i="13"/>
  <c r="V62" i="13"/>
  <c r="R62" i="13"/>
  <c r="J36" i="13"/>
  <c r="N59" i="13"/>
  <c r="U53" i="13"/>
  <c r="Q53" i="13"/>
  <c r="I53" i="13"/>
  <c r="M53" i="13"/>
  <c r="E53" i="13"/>
  <c r="G53" i="13" s="1"/>
  <c r="U45" i="13"/>
  <c r="Q45" i="13"/>
  <c r="M45" i="13"/>
  <c r="I45" i="13"/>
  <c r="E45" i="13"/>
  <c r="G45" i="13" s="1"/>
  <c r="S59" i="13"/>
  <c r="G74" i="13"/>
  <c r="J48" i="13"/>
  <c r="U73" i="12"/>
  <c r="W73" i="12" s="1"/>
  <c r="Q73" i="12"/>
  <c r="E73" i="12"/>
  <c r="I73" i="12"/>
  <c r="M73" i="12"/>
  <c r="N53" i="13"/>
  <c r="J62" i="13"/>
  <c r="U48" i="13"/>
  <c r="Q48" i="13"/>
  <c r="M48" i="13"/>
  <c r="I48" i="13"/>
  <c r="E48" i="13"/>
  <c r="G48" i="13" s="1"/>
  <c r="F59" i="13"/>
  <c r="W59" i="13"/>
  <c r="V59" i="13"/>
  <c r="U65" i="13"/>
  <c r="Q65" i="13"/>
  <c r="M65" i="13"/>
  <c r="O65" i="13" s="1"/>
  <c r="I65" i="13"/>
  <c r="E65" i="13"/>
  <c r="G65" i="13" s="1"/>
  <c r="I37" i="12"/>
  <c r="E37" i="12"/>
  <c r="G37" i="12" s="1"/>
  <c r="U37" i="12"/>
  <c r="M37" i="12"/>
  <c r="Q37" i="12"/>
  <c r="V74" i="13"/>
  <c r="W74" i="13"/>
  <c r="O74" i="13"/>
  <c r="S74" i="13"/>
  <c r="U39" i="13"/>
  <c r="Q39" i="13"/>
  <c r="M39" i="13"/>
  <c r="I39" i="13"/>
  <c r="E39" i="13"/>
  <c r="G39" i="13" s="1"/>
  <c r="V60" i="12"/>
  <c r="O48" i="12"/>
  <c r="F42" i="12"/>
  <c r="W42" i="12"/>
  <c r="V42" i="12"/>
  <c r="U39" i="12"/>
  <c r="E39" i="12"/>
  <c r="G39" i="12" s="1"/>
  <c r="M39" i="12"/>
  <c r="I39" i="12"/>
  <c r="Q39" i="12"/>
  <c r="V69" i="13"/>
  <c r="W54" i="13"/>
  <c r="V54" i="13"/>
  <c r="U78" i="13"/>
  <c r="W78" i="13" s="1"/>
  <c r="Q78" i="13"/>
  <c r="S78" i="13" s="1"/>
  <c r="M78" i="13"/>
  <c r="O78" i="13" s="1"/>
  <c r="I78" i="13"/>
  <c r="K78" i="13" s="1"/>
  <c r="E78" i="13"/>
  <c r="G78" i="13" s="1"/>
  <c r="U68" i="12"/>
  <c r="W68" i="12" s="1"/>
  <c r="Q68" i="12"/>
  <c r="S68" i="12" s="1"/>
  <c r="M68" i="12"/>
  <c r="O68" i="12" s="1"/>
  <c r="I68" i="12"/>
  <c r="K68" i="12" s="1"/>
  <c r="E68" i="12"/>
  <c r="G68" i="12" s="1"/>
  <c r="W40" i="12"/>
  <c r="V40" i="12"/>
  <c r="O50" i="12"/>
  <c r="R63" i="13"/>
  <c r="J63" i="13"/>
  <c r="W34" i="13"/>
  <c r="V34" i="13"/>
  <c r="U67" i="13"/>
  <c r="Q67" i="13"/>
  <c r="S67" i="13" s="1"/>
  <c r="M67" i="13"/>
  <c r="O67" i="13" s="1"/>
  <c r="I67" i="13"/>
  <c r="E67" i="13"/>
  <c r="G67" i="13" s="1"/>
  <c r="J81" i="12"/>
  <c r="I52" i="12"/>
  <c r="E52" i="12"/>
  <c r="G52" i="12" s="1"/>
  <c r="U52" i="12"/>
  <c r="Q52" i="12"/>
  <c r="M52" i="12"/>
  <c r="N58" i="13"/>
  <c r="U44" i="13"/>
  <c r="Q44" i="13"/>
  <c r="M44" i="13"/>
  <c r="I44" i="13"/>
  <c r="E44" i="13"/>
  <c r="G44" i="13" s="1"/>
  <c r="U75" i="13"/>
  <c r="W75" i="13" s="1"/>
  <c r="Q75" i="13"/>
  <c r="S75" i="13" s="1"/>
  <c r="M75" i="13"/>
  <c r="O75" i="13" s="1"/>
  <c r="I75" i="13"/>
  <c r="K75" i="13" s="1"/>
  <c r="E75" i="13"/>
  <c r="G75" i="13" s="1"/>
  <c r="N83" i="13"/>
  <c r="R83" i="13"/>
  <c r="N57" i="12"/>
  <c r="F59" i="12"/>
  <c r="R59" i="12"/>
  <c r="S49" i="12"/>
  <c r="S54" i="12"/>
  <c r="O35" i="12"/>
  <c r="J35" i="12"/>
  <c r="W35" i="12"/>
  <c r="V35" i="12"/>
  <c r="R64" i="12"/>
  <c r="W38" i="13"/>
  <c r="V38" i="13"/>
  <c r="R82" i="12"/>
  <c r="M51" i="12"/>
  <c r="E51" i="12"/>
  <c r="G51" i="12" s="1"/>
  <c r="Q51" i="12"/>
  <c r="I51" i="12"/>
  <c r="U51" i="12"/>
  <c r="W68" i="13"/>
  <c r="V68" i="13"/>
  <c r="R68" i="13"/>
  <c r="U54" i="13"/>
  <c r="I54" i="13"/>
  <c r="Q54" i="13"/>
  <c r="M54" i="13"/>
  <c r="E54" i="13"/>
  <c r="G54" i="13" s="1"/>
  <c r="U64" i="12"/>
  <c r="Q64" i="12"/>
  <c r="S64" i="12" s="1"/>
  <c r="M64" i="12"/>
  <c r="O64" i="12" s="1"/>
  <c r="I64" i="12"/>
  <c r="K64" i="12" s="1"/>
  <c r="E64" i="12"/>
  <c r="M57" i="12"/>
  <c r="O57" i="12" s="1"/>
  <c r="E57" i="12"/>
  <c r="G57" i="12" s="1"/>
  <c r="I57" i="12"/>
  <c r="K57" i="12" s="1"/>
  <c r="U57" i="12"/>
  <c r="Q57" i="12"/>
  <c r="S57" i="12" s="1"/>
  <c r="F60" i="13"/>
  <c r="W60" i="13"/>
  <c r="V60" i="13"/>
  <c r="S65" i="13"/>
  <c r="W65" i="13"/>
  <c r="V65" i="13"/>
  <c r="R70" i="12"/>
  <c r="S52" i="13"/>
  <c r="G52" i="13"/>
  <c r="W52" i="13"/>
  <c r="V52" i="13"/>
  <c r="F81" i="13"/>
  <c r="R55" i="13"/>
  <c r="W55" i="13"/>
  <c r="V55" i="13"/>
  <c r="F66" i="12"/>
  <c r="F63" i="12"/>
  <c r="O64" i="13"/>
  <c r="S64" i="13"/>
  <c r="U61" i="13"/>
  <c r="E61" i="13"/>
  <c r="G61" i="13" s="1"/>
  <c r="Q61" i="13"/>
  <c r="M61" i="13"/>
  <c r="I61" i="13"/>
  <c r="F71" i="13"/>
  <c r="K61" i="12"/>
  <c r="O52" i="12"/>
  <c r="J36" i="12"/>
  <c r="W36" i="12"/>
  <c r="V36" i="12"/>
  <c r="N41" i="12"/>
  <c r="F46" i="12"/>
  <c r="W46" i="12"/>
  <c r="V46" i="12"/>
  <c r="N39" i="12"/>
  <c r="Q66" i="12"/>
  <c r="S66" i="12" s="1"/>
  <c r="U66" i="12"/>
  <c r="W66" i="12" s="1"/>
  <c r="E66" i="12"/>
  <c r="G66" i="12" s="1"/>
  <c r="M66" i="12"/>
  <c r="O66" i="12" s="1"/>
  <c r="I66" i="12"/>
  <c r="K66" i="12" s="1"/>
  <c r="O37" i="13"/>
  <c r="F70" i="13"/>
  <c r="K44" i="13"/>
  <c r="U35" i="13"/>
  <c r="Q35" i="13"/>
  <c r="M35" i="13"/>
  <c r="I35" i="13"/>
  <c r="E35" i="13"/>
  <c r="G35" i="13" s="1"/>
  <c r="F79" i="12"/>
  <c r="V79" i="12"/>
  <c r="O62" i="12"/>
  <c r="I44" i="12"/>
  <c r="E44" i="12"/>
  <c r="G44" i="12" s="1"/>
  <c r="U44" i="12"/>
  <c r="Q44" i="12"/>
  <c r="M44" i="12"/>
  <c r="J61" i="13"/>
  <c r="N57" i="13"/>
  <c r="U78" i="12"/>
  <c r="W78" i="12" s="1"/>
  <c r="Q78" i="12"/>
  <c r="M78" i="12"/>
  <c r="E78" i="12"/>
  <c r="I78" i="12"/>
  <c r="Q63" i="12"/>
  <c r="S63" i="12" s="1"/>
  <c r="U63" i="12"/>
  <c r="W63" i="12" s="1"/>
  <c r="M63" i="12"/>
  <c r="O63" i="12" s="1"/>
  <c r="I63" i="12"/>
  <c r="K63" i="12" s="1"/>
  <c r="E63" i="12"/>
  <c r="G63" i="12" s="1"/>
  <c r="F47" i="12"/>
  <c r="O47" i="12"/>
  <c r="S47" i="12"/>
  <c r="V75" i="13"/>
  <c r="U57" i="13"/>
  <c r="Q57" i="13"/>
  <c r="I57" i="13"/>
  <c r="E57" i="13"/>
  <c r="G57" i="13" s="1"/>
  <c r="M57" i="13"/>
  <c r="K34" i="13"/>
  <c r="R58" i="13"/>
  <c r="U82" i="12"/>
  <c r="Q82" i="12"/>
  <c r="M82" i="12"/>
  <c r="E82" i="12"/>
  <c r="I82" i="12"/>
  <c r="V49" i="12"/>
  <c r="W49" i="12"/>
  <c r="G64" i="12"/>
  <c r="U80" i="13"/>
  <c r="W80" i="13" s="1"/>
  <c r="Q80" i="13"/>
  <c r="S80" i="13" s="1"/>
  <c r="M80" i="13"/>
  <c r="O80" i="13" s="1"/>
  <c r="I80" i="13"/>
  <c r="K80" i="13" s="1"/>
  <c r="E80" i="13"/>
  <c r="G80" i="13" s="1"/>
  <c r="U81" i="13"/>
  <c r="W81" i="13" s="1"/>
  <c r="Q81" i="13"/>
  <c r="S81" i="13" s="1"/>
  <c r="M81" i="13"/>
  <c r="O81" i="13" s="1"/>
  <c r="I81" i="13"/>
  <c r="K81" i="13" s="1"/>
  <c r="E81" i="13"/>
  <c r="G81" i="13" s="1"/>
  <c r="U55" i="13"/>
  <c r="I55" i="13"/>
  <c r="Q55" i="13"/>
  <c r="E55" i="13"/>
  <c r="G55" i="13" s="1"/>
  <c r="M55" i="13"/>
  <c r="E35" i="12"/>
  <c r="G35" i="12" s="1"/>
  <c r="Q35" i="12"/>
  <c r="M35" i="12"/>
  <c r="I35" i="12"/>
  <c r="U35" i="12"/>
  <c r="J81" i="13"/>
  <c r="U77" i="12"/>
  <c r="W77" i="12" s="1"/>
  <c r="M77" i="12"/>
  <c r="E77" i="12"/>
  <c r="I77" i="12"/>
  <c r="Q77" i="12"/>
  <c r="F52" i="12"/>
  <c r="R52" i="12"/>
  <c r="W39" i="12"/>
  <c r="V39" i="12"/>
  <c r="N43" i="12"/>
  <c r="U56" i="13"/>
  <c r="Q56" i="13"/>
  <c r="I56" i="13"/>
  <c r="E56" i="13"/>
  <c r="G56" i="13" s="1"/>
  <c r="M56" i="13"/>
  <c r="F44" i="13"/>
  <c r="K35" i="13"/>
  <c r="W35" i="13"/>
  <c r="V35" i="13"/>
  <c r="N61" i="13"/>
  <c r="S57" i="13"/>
  <c r="M43" i="12"/>
  <c r="I43" i="12"/>
  <c r="Q43" i="12"/>
  <c r="E43" i="12"/>
  <c r="G43" i="12" s="1"/>
  <c r="U43" i="12"/>
  <c r="U72" i="12"/>
  <c r="W72" i="12" s="1"/>
  <c r="Q72" i="12"/>
  <c r="M72" i="12"/>
  <c r="I72" i="12"/>
  <c r="E72" i="12"/>
  <c r="N42" i="12"/>
  <c r="K47" i="13"/>
  <c r="G47" i="13"/>
  <c r="W47" i="13"/>
  <c r="V47" i="13"/>
  <c r="I54" i="12"/>
  <c r="E54" i="12"/>
  <c r="G54" i="12" s="1"/>
  <c r="U54" i="12"/>
  <c r="Q54" i="12"/>
  <c r="M54" i="12"/>
  <c r="U40" i="13"/>
  <c r="Q40" i="13"/>
  <c r="M40" i="13"/>
  <c r="I40" i="13"/>
  <c r="E40" i="13"/>
  <c r="G40" i="13" s="1"/>
  <c r="U51" i="13"/>
  <c r="Q51" i="13"/>
  <c r="M51" i="13"/>
  <c r="I51" i="13"/>
  <c r="E51" i="13"/>
  <c r="G51" i="13" s="1"/>
  <c r="I56" i="12"/>
  <c r="E56" i="12"/>
  <c r="G56" i="12" s="1"/>
  <c r="U56" i="12"/>
  <c r="Q56" i="12"/>
  <c r="M56" i="12"/>
  <c r="O56" i="12" s="1"/>
  <c r="G63" i="13"/>
  <c r="N63" i="13"/>
  <c r="V63" i="13"/>
  <c r="W63" i="13"/>
  <c r="F46" i="13"/>
  <c r="U70" i="13"/>
  <c r="Q70" i="13"/>
  <c r="S70" i="13" s="1"/>
  <c r="M70" i="13"/>
  <c r="O70" i="13" s="1"/>
  <c r="I70" i="13"/>
  <c r="K70" i="13" s="1"/>
  <c r="E70" i="13"/>
  <c r="G70" i="13" s="1"/>
  <c r="W67" i="13"/>
  <c r="V67" i="13"/>
  <c r="V81" i="12"/>
  <c r="I46" i="12"/>
  <c r="E46" i="12"/>
  <c r="G46" i="12" s="1"/>
  <c r="U46" i="12"/>
  <c r="Q46" i="12"/>
  <c r="M46" i="12"/>
  <c r="F58" i="13"/>
  <c r="W58" i="13"/>
  <c r="V58" i="13"/>
  <c r="U82" i="13"/>
  <c r="W82" i="13" s="1"/>
  <c r="Q82" i="13"/>
  <c r="S82" i="13" s="1"/>
  <c r="M82" i="13"/>
  <c r="O82" i="13" s="1"/>
  <c r="I82" i="13"/>
  <c r="K82" i="13" s="1"/>
  <c r="E82" i="13"/>
  <c r="G82" i="13" s="1"/>
  <c r="F83" i="13"/>
  <c r="W57" i="12"/>
  <c r="V57" i="12"/>
  <c r="J59" i="12"/>
  <c r="W44" i="12"/>
  <c r="V44" i="12"/>
  <c r="W54" i="12"/>
  <c r="V54" i="12"/>
  <c r="W64" i="12"/>
  <c r="V64" i="12"/>
  <c r="W82" i="12"/>
  <c r="V82" i="12"/>
  <c r="I45" i="12"/>
  <c r="E45" i="12"/>
  <c r="G45" i="12" s="1"/>
  <c r="Q45" i="12"/>
  <c r="U45" i="12"/>
  <c r="M45" i="12"/>
  <c r="F68" i="13"/>
  <c r="N68" i="13"/>
  <c r="K49" i="13"/>
  <c r="U66" i="13"/>
  <c r="Q66" i="13"/>
  <c r="M66" i="13"/>
  <c r="O66" i="13" s="1"/>
  <c r="I66" i="13"/>
  <c r="E66" i="13"/>
  <c r="G66" i="13" s="1"/>
  <c r="N60" i="13"/>
  <c r="U46" i="13"/>
  <c r="Q46" i="13"/>
  <c r="M46" i="13"/>
  <c r="I46" i="13"/>
  <c r="E46" i="13"/>
  <c r="G46" i="13" s="1"/>
  <c r="U73" i="13"/>
  <c r="W73" i="13" s="1"/>
  <c r="Q73" i="13"/>
  <c r="S73" i="13" s="1"/>
  <c r="M73" i="13"/>
  <c r="O73" i="13" s="1"/>
  <c r="I73" i="13"/>
  <c r="K73" i="13" s="1"/>
  <c r="E73" i="13"/>
  <c r="G73" i="13" s="1"/>
  <c r="U38" i="13"/>
  <c r="Q38" i="13"/>
  <c r="M38" i="13"/>
  <c r="I38" i="13"/>
  <c r="E38" i="13"/>
  <c r="G38" i="13" s="1"/>
  <c r="O55" i="13"/>
  <c r="R66" i="12"/>
  <c r="V66" i="12"/>
  <c r="J63" i="12"/>
  <c r="W64" i="13"/>
  <c r="V64" i="13"/>
  <c r="U50" i="13"/>
  <c r="Q50" i="13"/>
  <c r="I50" i="13"/>
  <c r="M50" i="13"/>
  <c r="E50" i="13"/>
  <c r="G50" i="13" s="1"/>
  <c r="R36" i="12"/>
  <c r="N46" i="12"/>
  <c r="W43" i="12"/>
  <c r="V43" i="12"/>
  <c r="I49" i="12"/>
  <c r="E49" i="12"/>
  <c r="G49" i="12" s="1"/>
  <c r="Q49" i="12"/>
  <c r="M49" i="12"/>
  <c r="U49" i="12"/>
  <c r="W37" i="13"/>
  <c r="V37" i="13"/>
  <c r="W70" i="13"/>
  <c r="V70" i="13"/>
  <c r="W44" i="13"/>
  <c r="V44" i="13"/>
  <c r="U77" i="13"/>
  <c r="W77" i="13" s="1"/>
  <c r="Q77" i="13"/>
  <c r="S77" i="13" s="1"/>
  <c r="M77" i="13"/>
  <c r="O77" i="13" s="1"/>
  <c r="I77" i="13"/>
  <c r="K77" i="13" s="1"/>
  <c r="E77" i="13"/>
  <c r="G77" i="13" s="1"/>
  <c r="R62" i="12"/>
  <c r="V62" i="12"/>
  <c r="W62" i="12"/>
  <c r="R61" i="13"/>
  <c r="J42" i="13"/>
  <c r="F57" i="13"/>
  <c r="W57" i="13"/>
  <c r="V57" i="13"/>
  <c r="U81" i="12"/>
  <c r="W81" i="12" s="1"/>
  <c r="Q81" i="12"/>
  <c r="E81" i="12"/>
  <c r="M81" i="12"/>
  <c r="I81" i="12"/>
  <c r="J56" i="12"/>
  <c r="W45" i="12"/>
  <c r="V45" i="12"/>
  <c r="J47" i="12"/>
  <c r="W36" i="13"/>
  <c r="V36" i="13"/>
  <c r="J74" i="13"/>
  <c r="U80" i="12"/>
  <c r="W80" i="12" s="1"/>
  <c r="Q80" i="12"/>
  <c r="M80" i="12"/>
  <c r="I80" i="12"/>
  <c r="E80" i="12"/>
  <c r="W51" i="12"/>
  <c r="V51" i="12"/>
  <c r="W50" i="12"/>
  <c r="V50" i="12"/>
  <c r="U69" i="12"/>
  <c r="W69" i="12" s="1"/>
  <c r="Q69" i="12"/>
  <c r="S69" i="12" s="1"/>
  <c r="M69" i="12"/>
  <c r="O69" i="12" s="1"/>
  <c r="E69" i="12"/>
  <c r="G69" i="12" s="1"/>
  <c r="I69" i="12"/>
  <c r="K69" i="12" s="1"/>
  <c r="W49" i="13"/>
  <c r="V49" i="13"/>
  <c r="V63" i="12"/>
  <c r="W42" i="13"/>
  <c r="V42" i="13"/>
  <c r="W56" i="12"/>
  <c r="V56" i="12"/>
  <c r="S45" i="12"/>
  <c r="W48" i="13"/>
  <c r="V48" i="13"/>
  <c r="W48" i="12"/>
  <c r="V48" i="12"/>
  <c r="W53" i="12"/>
  <c r="V53" i="12"/>
  <c r="N37" i="12"/>
  <c r="U69" i="13"/>
  <c r="W69" i="13" s="1"/>
  <c r="Q69" i="13"/>
  <c r="S69" i="13" s="1"/>
  <c r="M69" i="13"/>
  <c r="O69" i="13" s="1"/>
  <c r="I69" i="13"/>
  <c r="K69" i="13" s="1"/>
  <c r="E69" i="13"/>
  <c r="G69" i="13" s="1"/>
  <c r="U71" i="12"/>
  <c r="W71" i="12" s="1"/>
  <c r="Q71" i="12"/>
  <c r="I71" i="12"/>
  <c r="E71" i="12"/>
  <c r="M71" i="12"/>
  <c r="W37" i="12"/>
  <c r="V37" i="12"/>
  <c r="V80" i="13"/>
  <c r="Q58" i="12"/>
  <c r="S58" i="12" s="1"/>
  <c r="E58" i="12"/>
  <c r="G58" i="12" s="1"/>
  <c r="U58" i="12"/>
  <c r="M58" i="12"/>
  <c r="O58" i="12" s="1"/>
  <c r="I58" i="12"/>
  <c r="K58" i="12" s="1"/>
  <c r="W46" i="13"/>
  <c r="V46" i="13"/>
  <c r="F67" i="13"/>
  <c r="Q70" i="12"/>
  <c r="S70" i="12" s="1"/>
  <c r="U70" i="12"/>
  <c r="W70" i="12" s="1"/>
  <c r="E70" i="12"/>
  <c r="G70" i="12" s="1"/>
  <c r="M70" i="12"/>
  <c r="O70" i="12" s="1"/>
  <c r="I70" i="12"/>
  <c r="K70" i="12" s="1"/>
  <c r="U65" i="12"/>
  <c r="W65" i="12" s="1"/>
  <c r="Q65" i="12"/>
  <c r="S65" i="12" s="1"/>
  <c r="M65" i="12"/>
  <c r="O65" i="12" s="1"/>
  <c r="E65" i="12"/>
  <c r="G65" i="12" s="1"/>
  <c r="I65" i="12"/>
  <c r="K65" i="12" s="1"/>
  <c r="V59" i="12"/>
  <c r="W38" i="12"/>
  <c r="V38" i="12"/>
  <c r="I48" i="12"/>
  <c r="E48" i="12"/>
  <c r="G48" i="12" s="1"/>
  <c r="U48" i="12"/>
  <c r="Q48" i="12"/>
  <c r="M48" i="12"/>
  <c r="V76" i="13"/>
  <c r="U62" i="13"/>
  <c r="Q62" i="13"/>
  <c r="E62" i="13"/>
  <c r="G62" i="13" s="1"/>
  <c r="M62" i="13"/>
  <c r="I62" i="13"/>
  <c r="O49" i="13"/>
  <c r="I36" i="12"/>
  <c r="E36" i="12"/>
  <c r="G36" i="12" s="1"/>
  <c r="U36" i="12"/>
  <c r="Q36" i="12"/>
  <c r="M36" i="12"/>
  <c r="V34" i="12"/>
  <c r="W34" i="12"/>
  <c r="U72" i="13"/>
  <c r="W72" i="13" s="1"/>
  <c r="Q72" i="13"/>
  <c r="S72" i="13" s="1"/>
  <c r="M72" i="13"/>
  <c r="O72" i="13" s="1"/>
  <c r="I72" i="13"/>
  <c r="K72" i="13" s="1"/>
  <c r="E72" i="13"/>
  <c r="G72" i="13" s="1"/>
  <c r="R60" i="13"/>
  <c r="V70" i="12"/>
  <c r="I38" i="12"/>
  <c r="E38" i="12"/>
  <c r="G38" i="12" s="1"/>
  <c r="U38" i="12"/>
  <c r="Q38" i="12"/>
  <c r="M38" i="12"/>
  <c r="V78" i="13"/>
  <c r="U64" i="13"/>
  <c r="Q64" i="13"/>
  <c r="M64" i="13"/>
  <c r="I64" i="13"/>
  <c r="E64" i="13"/>
  <c r="G64" i="13" s="1"/>
  <c r="V81" i="13"/>
  <c r="U76" i="13"/>
  <c r="W76" i="13" s="1"/>
  <c r="Q76" i="13"/>
  <c r="S76" i="13" s="1"/>
  <c r="M76" i="13"/>
  <c r="O76" i="13" s="1"/>
  <c r="I76" i="13"/>
  <c r="K76" i="13" s="1"/>
  <c r="E76" i="13"/>
  <c r="G76" i="13" s="1"/>
  <c r="F64" i="13"/>
  <c r="W71" i="13"/>
  <c r="V71" i="13"/>
  <c r="U74" i="12"/>
  <c r="W74" i="12" s="1"/>
  <c r="Q74" i="12"/>
  <c r="M74" i="12"/>
  <c r="E74" i="12"/>
  <c r="I74" i="12"/>
  <c r="Q67" i="12"/>
  <c r="S67" i="12" s="1"/>
  <c r="M67" i="12"/>
  <c r="O67" i="12" s="1"/>
  <c r="U67" i="12"/>
  <c r="W67" i="12" s="1"/>
  <c r="I67" i="12"/>
  <c r="K67" i="12" s="1"/>
  <c r="E67" i="12"/>
  <c r="G67" i="12" s="1"/>
  <c r="U76" i="12"/>
  <c r="W76" i="12" s="1"/>
  <c r="Q76" i="12"/>
  <c r="M76" i="12"/>
  <c r="I76" i="12"/>
  <c r="E76" i="12"/>
  <c r="W52" i="12"/>
  <c r="V52" i="12"/>
  <c r="W41" i="12"/>
  <c r="V41" i="12"/>
  <c r="K37" i="13"/>
  <c r="F62" i="12"/>
  <c r="F61" i="13"/>
  <c r="W61" i="13"/>
  <c r="V61" i="13"/>
  <c r="W47" i="12"/>
  <c r="V47" i="12"/>
</calcChain>
</file>

<file path=xl/sharedStrings.xml><?xml version="1.0" encoding="utf-8"?>
<sst xmlns="http://schemas.openxmlformats.org/spreadsheetml/2006/main" count="287" uniqueCount="77">
  <si>
    <t>Rayon</t>
  </si>
  <si>
    <t>Michigan Endurance 2014</t>
  </si>
  <si>
    <t>Michigan Endurance 2012 (rapide)</t>
  </si>
  <si>
    <t>Lincoln Autocross 2013</t>
  </si>
  <si>
    <t>Lincoln Autocross 2015</t>
  </si>
  <si>
    <t>g</t>
  </si>
  <si>
    <t>m/s^2</t>
  </si>
  <si>
    <t>Vitesse (km/h)</t>
  </si>
  <si>
    <t>vitesse</t>
  </si>
  <si>
    <t>nbre de virages</t>
  </si>
  <si>
    <t>Absorber RPM</t>
  </si>
  <si>
    <t>m</t>
  </si>
  <si>
    <t>Engine Rpm</t>
  </si>
  <si>
    <t>Absorber torque</t>
  </si>
  <si>
    <t>rpm</t>
  </si>
  <si>
    <t>Force (N)</t>
  </si>
  <si>
    <t>% de virages</t>
  </si>
  <si>
    <t>kg</t>
  </si>
  <si>
    <t>N</t>
  </si>
  <si>
    <t>DS450</t>
  </si>
  <si>
    <t>Primaire</t>
  </si>
  <si>
    <t>Vitesse</t>
  </si>
  <si>
    <t>dents moteur</t>
  </si>
  <si>
    <t>dents différentiel</t>
  </si>
  <si>
    <t>Transmission 1</t>
  </si>
  <si>
    <t>Final 1</t>
  </si>
  <si>
    <t>Final 2</t>
  </si>
  <si>
    <t>Transmission 2</t>
  </si>
  <si>
    <t>Dynamomètre 1</t>
  </si>
  <si>
    <t>Dynamomètre 2</t>
  </si>
  <si>
    <t>ratio de la vitesse utilisée</t>
  </si>
  <si>
    <t>ratio moteur-arbre</t>
  </si>
  <si>
    <t>ratio arbre-dynamomètre</t>
  </si>
  <si>
    <t>Données 1</t>
  </si>
  <si>
    <t>Données 2</t>
  </si>
  <si>
    <t>Moteur</t>
  </si>
  <si>
    <t>Limite de traction et informations sur le véhicule</t>
  </si>
  <si>
    <t>Rayon de la roue</t>
  </si>
  <si>
    <t>Masse de l'auto</t>
  </si>
  <si>
    <t>Force normale (Fz) par roue</t>
  </si>
  <si>
    <t>Coefficient de friction longitudinal</t>
  </si>
  <si>
    <t>Force longitudinale par roue</t>
  </si>
  <si>
    <t>Force de poussée totale</t>
  </si>
  <si>
    <t>Véhicule</t>
  </si>
  <si>
    <t>Pneus</t>
  </si>
  <si>
    <t>Forces</t>
  </si>
  <si>
    <t>Accélération latérale</t>
  </si>
  <si>
    <t>Dynamique du véhicule</t>
  </si>
  <si>
    <t>Absorber RPM-C</t>
  </si>
  <si>
    <t>Torque</t>
  </si>
  <si>
    <t xml:space="preserve">Filtre </t>
  </si>
  <si>
    <t>Origine</t>
  </si>
  <si>
    <t>Étendue</t>
  </si>
  <si>
    <t>Nom</t>
  </si>
  <si>
    <t>2- Couple (ft-lbs)</t>
  </si>
  <si>
    <t>2 -Puissance (hp)</t>
  </si>
  <si>
    <t>1 -Couple (ft-lbs)</t>
  </si>
  <si>
    <t>plenum 50 TPS</t>
  </si>
  <si>
    <t>1-Puissance (hp)</t>
  </si>
  <si>
    <t>Setup 1:</t>
  </si>
  <si>
    <t>Setup 2:</t>
  </si>
  <si>
    <t>intake stock WOT</t>
  </si>
  <si>
    <t>couple</t>
  </si>
  <si>
    <t>Ratio 1</t>
  </si>
  <si>
    <t>Nm</t>
  </si>
  <si>
    <t>km/h</t>
  </si>
  <si>
    <t>Ratio 2</t>
  </si>
  <si>
    <t>Ratio 3</t>
  </si>
  <si>
    <t>Ratio 4</t>
  </si>
  <si>
    <t>Ratio 5</t>
  </si>
  <si>
    <t>zone puissance</t>
  </si>
  <si>
    <t>Shift point</t>
  </si>
  <si>
    <t>Force</t>
  </si>
  <si>
    <t>Traction des pneus</t>
  </si>
  <si>
    <t>Diamètre de la roue</t>
  </si>
  <si>
    <t>Couple(Nm)</t>
  </si>
  <si>
    <t>coefficient de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</si>
</sst>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right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 indent="1"/>
    </xf>
    <xf numFmtId="0" fontId="0" fillId="0" borderId="5" xfId="0" applyBorder="1"/>
    <xf numFmtId="0" fontId="0" fillId="0" borderId="8" xfId="0" applyBorder="1" applyAlignment="1">
      <alignment horizontal="left" indent="1"/>
    </xf>
    <xf numFmtId="0" fontId="0" fillId="0" borderId="9" xfId="0" applyBorder="1"/>
    <xf numFmtId="0" fontId="2" fillId="0" borderId="2" xfId="0" applyFont="1" applyBorder="1" applyAlignment="1">
      <alignment horizontal="left"/>
    </xf>
    <xf numFmtId="0" fontId="2" fillId="0" borderId="0" xfId="0" applyFont="1"/>
    <xf numFmtId="164" fontId="0" fillId="0" borderId="0" xfId="0" applyNumberFormat="1" applyBorder="1"/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7" xfId="0" applyBorder="1"/>
    <xf numFmtId="0" fontId="0" fillId="0" borderId="0" xfId="0" applyFill="1" applyBorder="1" applyAlignment="1">
      <alignment horizontal="left" indent="1"/>
    </xf>
    <xf numFmtId="0" fontId="0" fillId="0" borderId="0" xfId="0" applyBorder="1" applyAlignment="1">
      <alignment horizontal="center" vertical="center" textRotation="90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/>
    <xf numFmtId="2" fontId="0" fillId="0" borderId="7" xfId="0" quotePrefix="1" applyNumberFormat="1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1" fontId="0" fillId="0" borderId="13" xfId="0" applyNumberFormat="1" applyBorder="1"/>
    <xf numFmtId="0" fontId="0" fillId="0" borderId="6" xfId="0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0" xfId="0" applyFill="1" applyBorder="1"/>
    <xf numFmtId="0" fontId="0" fillId="3" borderId="5" xfId="0" applyFill="1" applyBorder="1"/>
    <xf numFmtId="0" fontId="0" fillId="3" borderId="9" xfId="0" applyFill="1" applyBorder="1"/>
    <xf numFmtId="164" fontId="0" fillId="0" borderId="7" xfId="0" applyNumberFormat="1" applyBorder="1"/>
    <xf numFmtId="164" fontId="0" fillId="0" borderId="14" xfId="0" applyNumberFormat="1" applyBorder="1"/>
    <xf numFmtId="164" fontId="0" fillId="0" borderId="9" xfId="0" applyNumberForma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5" borderId="1" xfId="0" applyFont="1" applyFill="1" applyBorder="1"/>
    <xf numFmtId="2" fontId="0" fillId="4" borderId="5" xfId="0" applyNumberFormat="1" applyFill="1" applyBorder="1"/>
    <xf numFmtId="0" fontId="0" fillId="4" borderId="5" xfId="0" applyFill="1" applyBorder="1"/>
    <xf numFmtId="0" fontId="0" fillId="4" borderId="9" xfId="0" applyFill="1" applyBorder="1"/>
    <xf numFmtId="164" fontId="0" fillId="3" borderId="4" xfId="0" applyNumberFormat="1" applyFill="1" applyBorder="1"/>
    <xf numFmtId="164" fontId="0" fillId="3" borderId="10" xfId="0" applyNumberFormat="1" applyFill="1" applyBorder="1"/>
    <xf numFmtId="164" fontId="0" fillId="3" borderId="6" xfId="0" applyNumberFormat="1" applyFill="1" applyBorder="1"/>
    <xf numFmtId="164" fontId="0" fillId="3" borderId="11" xfId="0" applyNumberFormat="1" applyFill="1" applyBorder="1"/>
    <xf numFmtId="164" fontId="0" fillId="3" borderId="8" xfId="0" applyNumberFormat="1" applyFill="1" applyBorder="1"/>
    <xf numFmtId="164" fontId="0" fillId="3" borderId="12" xfId="0" applyNumberFormat="1" applyFill="1" applyBorder="1"/>
    <xf numFmtId="164" fontId="0" fillId="3" borderId="3" xfId="0" applyNumberFormat="1" applyFill="1" applyBorder="1"/>
    <xf numFmtId="2" fontId="0" fillId="3" borderId="5" xfId="0" applyNumberFormat="1" applyFill="1" applyBorder="1"/>
    <xf numFmtId="1" fontId="0" fillId="3" borderId="0" xfId="0" applyNumberFormat="1" applyFill="1" applyBorder="1"/>
    <xf numFmtId="1" fontId="0" fillId="3" borderId="14" xfId="0" applyNumberFormat="1" applyFill="1" applyBorder="1"/>
    <xf numFmtId="1" fontId="0" fillId="3" borderId="13" xfId="0" applyNumberFormat="1" applyFill="1" applyBorder="1"/>
    <xf numFmtId="0" fontId="0" fillId="3" borderId="14" xfId="0" applyFill="1" applyBorder="1"/>
    <xf numFmtId="1" fontId="0" fillId="3" borderId="1" xfId="0" applyNumberFormat="1" applyFill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3" borderId="15" xfId="0" applyFill="1" applyBorder="1"/>
    <xf numFmtId="1" fontId="0" fillId="3" borderId="15" xfId="0" applyNumberFormat="1" applyFill="1" applyBorder="1"/>
    <xf numFmtId="2" fontId="0" fillId="3" borderId="6" xfId="0" applyNumberFormat="1" applyFill="1" applyBorder="1"/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Couple et puissance du</a:t>
            </a:r>
            <a:r>
              <a:rPr lang="en-US" baseline="0"/>
              <a:t> moteur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'Import 1'!$H$43</c:f>
              <c:strCache>
                <c:ptCount val="1"/>
                <c:pt idx="0">
                  <c:v>1 -Couple (ft-lbs)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'Import 1'!$F$44:$F$143</c:f>
              <c:numCache>
                <c:formatCode>0.0</c:formatCode>
                <c:ptCount val="100"/>
                <c:pt idx="0">
                  <c:v>3917.3546345116729</c:v>
                </c:pt>
                <c:pt idx="1">
                  <c:v>4171.6276935178494</c:v>
                </c:pt>
                <c:pt idx="2">
                  <c:v>4556.1904761904752</c:v>
                </c:pt>
                <c:pt idx="3">
                  <c:v>4385.8201058201048</c:v>
                </c:pt>
                <c:pt idx="4">
                  <c:v>4633.598880726242</c:v>
                </c:pt>
                <c:pt idx="5">
                  <c:v>4673.0158730158728</c:v>
                </c:pt>
                <c:pt idx="6">
                  <c:v>4573.2275132275126</c:v>
                </c:pt>
                <c:pt idx="7">
                  <c:v>4665.0592177452309</c:v>
                </c:pt>
                <c:pt idx="8">
                  <c:v>4952.9100529100524</c:v>
                </c:pt>
                <c:pt idx="9">
                  <c:v>5351.9694166162344</c:v>
                </c:pt>
                <c:pt idx="10">
                  <c:v>5868.0423280423274</c:v>
                </c:pt>
                <c:pt idx="11">
                  <c:v>5802.3280423280412</c:v>
                </c:pt>
                <c:pt idx="12">
                  <c:v>5718.9216516076685</c:v>
                </c:pt>
                <c:pt idx="13">
                  <c:v>5735.9586886447059</c:v>
                </c:pt>
                <c:pt idx="14">
                  <c:v>5751.5031872776181</c:v>
                </c:pt>
                <c:pt idx="15">
                  <c:v>5870.4761904761899</c:v>
                </c:pt>
                <c:pt idx="16">
                  <c:v>5888.4079045477993</c:v>
                </c:pt>
                <c:pt idx="17">
                  <c:v>6040.0445369066065</c:v>
                </c:pt>
                <c:pt idx="18">
                  <c:v>6276.4582651038918</c:v>
                </c:pt>
                <c:pt idx="19">
                  <c:v>6347.5132275132264</c:v>
                </c:pt>
                <c:pt idx="20">
                  <c:v>6415.6613756613751</c:v>
                </c:pt>
                <c:pt idx="21">
                  <c:v>6542.508478282909</c:v>
                </c:pt>
                <c:pt idx="22">
                  <c:v>6727.1957671957662</c:v>
                </c:pt>
                <c:pt idx="23">
                  <c:v>6884.4411290588532</c:v>
                </c:pt>
                <c:pt idx="24">
                  <c:v>7048.4656084656071</c:v>
                </c:pt>
                <c:pt idx="25">
                  <c:v>7111.8604530014254</c:v>
                </c:pt>
                <c:pt idx="26">
                  <c:v>7260.211640211639</c:v>
                </c:pt>
                <c:pt idx="27">
                  <c:v>7425.2413338869601</c:v>
                </c:pt>
                <c:pt idx="28">
                  <c:v>7531.9095557696619</c:v>
                </c:pt>
                <c:pt idx="29">
                  <c:v>7620.7144627610887</c:v>
                </c:pt>
                <c:pt idx="30">
                  <c:v>7705.608465608464</c:v>
                </c:pt>
                <c:pt idx="31">
                  <c:v>7764.0211640211628</c:v>
                </c:pt>
                <c:pt idx="32">
                  <c:v>7902.2783709240002</c:v>
                </c:pt>
                <c:pt idx="33">
                  <c:v>8022.0105820105809</c:v>
                </c:pt>
                <c:pt idx="34">
                  <c:v>8092.5925925925912</c:v>
                </c:pt>
                <c:pt idx="35">
                  <c:v>8267.8306878306867</c:v>
                </c:pt>
                <c:pt idx="36">
                  <c:v>8467.4074074074069</c:v>
                </c:pt>
                <c:pt idx="37">
                  <c:v>8620.7407407407391</c:v>
                </c:pt>
                <c:pt idx="38">
                  <c:v>8747.3015873015866</c:v>
                </c:pt>
                <c:pt idx="39">
                  <c:v>8873.8624338624322</c:v>
                </c:pt>
                <c:pt idx="40">
                  <c:v>8920.1058201058186</c:v>
                </c:pt>
                <c:pt idx="41">
                  <c:v>8968.7830687830683</c:v>
                </c:pt>
                <c:pt idx="42">
                  <c:v>8851.6664896198617</c:v>
                </c:pt>
                <c:pt idx="43">
                  <c:v>9109.9470899470889</c:v>
                </c:pt>
                <c:pt idx="44">
                  <c:v>9289.1293834616481</c:v>
                </c:pt>
                <c:pt idx="45">
                  <c:v>9411.74603174603</c:v>
                </c:pt>
                <c:pt idx="46">
                  <c:v>9484.7619047619028</c:v>
                </c:pt>
                <c:pt idx="47">
                  <c:v>9584.5502645502638</c:v>
                </c:pt>
                <c:pt idx="48">
                  <c:v>9762.2222222222208</c:v>
                </c:pt>
                <c:pt idx="49">
                  <c:v>10085.925925925925</c:v>
                </c:pt>
              </c:numCache>
            </c:numRef>
          </c:xVal>
          <c:yVal>
            <c:numRef>
              <c:f>'Import 1'!$H$44:$H$143</c:f>
              <c:numCache>
                <c:formatCode>0.0</c:formatCode>
                <c:ptCount val="100"/>
                <c:pt idx="0">
                  <c:v>22.769752835227585</c:v>
                </c:pt>
                <c:pt idx="1">
                  <c:v>23.227589688482837</c:v>
                </c:pt>
                <c:pt idx="2">
                  <c:v>27.653345936616887</c:v>
                </c:pt>
                <c:pt idx="3">
                  <c:v>27.370426240118128</c:v>
                </c:pt>
                <c:pt idx="4">
                  <c:v>27.491342127003488</c:v>
                </c:pt>
                <c:pt idx="5">
                  <c:v>26.911415446213507</c:v>
                </c:pt>
                <c:pt idx="6">
                  <c:v>26.600321174129817</c:v>
                </c:pt>
                <c:pt idx="7">
                  <c:v>26.107266101393396</c:v>
                </c:pt>
                <c:pt idx="8">
                  <c:v>24.905150876436032</c:v>
                </c:pt>
                <c:pt idx="9">
                  <c:v>25.645907426190032</c:v>
                </c:pt>
                <c:pt idx="10">
                  <c:v>28.772111375468803</c:v>
                </c:pt>
                <c:pt idx="11">
                  <c:v>29.570391017042056</c:v>
                </c:pt>
                <c:pt idx="12">
                  <c:v>29.653740803147496</c:v>
                </c:pt>
                <c:pt idx="13">
                  <c:v>29.782874274578468</c:v>
                </c:pt>
                <c:pt idx="14">
                  <c:v>29.440083604961718</c:v>
                </c:pt>
                <c:pt idx="15">
                  <c:v>29.343820471713176</c:v>
                </c:pt>
                <c:pt idx="16">
                  <c:v>29.009247386642031</c:v>
                </c:pt>
                <c:pt idx="17">
                  <c:v>28.453973459488878</c:v>
                </c:pt>
                <c:pt idx="18">
                  <c:v>28.050137876104763</c:v>
                </c:pt>
                <c:pt idx="19">
                  <c:v>27.560604625316461</c:v>
                </c:pt>
                <c:pt idx="20">
                  <c:v>26.878545108031076</c:v>
                </c:pt>
                <c:pt idx="21">
                  <c:v>26.113135804640258</c:v>
                </c:pt>
                <c:pt idx="22">
                  <c:v>25.618906791254467</c:v>
                </c:pt>
                <c:pt idx="23">
                  <c:v>25.783258482166605</c:v>
                </c:pt>
                <c:pt idx="24">
                  <c:v>26.288052961396751</c:v>
                </c:pt>
                <c:pt idx="25">
                  <c:v>25.969915045416819</c:v>
                </c:pt>
                <c:pt idx="26">
                  <c:v>26.150701905420178</c:v>
                </c:pt>
                <c:pt idx="27">
                  <c:v>26.51931926932312</c:v>
                </c:pt>
                <c:pt idx="28">
                  <c:v>26.50053621893316</c:v>
                </c:pt>
                <c:pt idx="29">
                  <c:v>26.693062485430239</c:v>
                </c:pt>
                <c:pt idx="30">
                  <c:v>26.421882195425212</c:v>
                </c:pt>
                <c:pt idx="31">
                  <c:v>25.979306570611801</c:v>
                </c:pt>
                <c:pt idx="32">
                  <c:v>25.447511456446094</c:v>
                </c:pt>
                <c:pt idx="33">
                  <c:v>25.366509551639396</c:v>
                </c:pt>
                <c:pt idx="34">
                  <c:v>24.835888378123059</c:v>
                </c:pt>
                <c:pt idx="35">
                  <c:v>23.310939474588277</c:v>
                </c:pt>
                <c:pt idx="36">
                  <c:v>22.045431454564799</c:v>
                </c:pt>
                <c:pt idx="37">
                  <c:v>20.72944398661831</c:v>
                </c:pt>
                <c:pt idx="38">
                  <c:v>20.072037222969751</c:v>
                </c:pt>
                <c:pt idx="39">
                  <c:v>19.455718382049227</c:v>
                </c:pt>
                <c:pt idx="40">
                  <c:v>18.763093398919498</c:v>
                </c:pt>
                <c:pt idx="41">
                  <c:v>17.877942149292686</c:v>
                </c:pt>
                <c:pt idx="42">
                  <c:v>16.880092597326126</c:v>
                </c:pt>
                <c:pt idx="43">
                  <c:v>15.912765502243243</c:v>
                </c:pt>
                <c:pt idx="44">
                  <c:v>15.294098780023976</c:v>
                </c:pt>
                <c:pt idx="45">
                  <c:v>14.927829297419777</c:v>
                </c:pt>
                <c:pt idx="46">
                  <c:v>14.457079097021436</c:v>
                </c:pt>
                <c:pt idx="47">
                  <c:v>13.791454748827269</c:v>
                </c:pt>
                <c:pt idx="48">
                  <c:v>13.298399676090849</c:v>
                </c:pt>
                <c:pt idx="49">
                  <c:v>14.133071477794644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'Import 1'!$I$43</c:f>
              <c:strCache>
                <c:ptCount val="1"/>
                <c:pt idx="0">
                  <c:v>1-Puissance (hp)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'Import 1'!$F$44:$F$143</c:f>
              <c:numCache>
                <c:formatCode>0.0</c:formatCode>
                <c:ptCount val="100"/>
                <c:pt idx="0">
                  <c:v>3917.3546345116729</c:v>
                </c:pt>
                <c:pt idx="1">
                  <c:v>4171.6276935178494</c:v>
                </c:pt>
                <c:pt idx="2">
                  <c:v>4556.1904761904752</c:v>
                </c:pt>
                <c:pt idx="3">
                  <c:v>4385.8201058201048</c:v>
                </c:pt>
                <c:pt idx="4">
                  <c:v>4633.598880726242</c:v>
                </c:pt>
                <c:pt idx="5">
                  <c:v>4673.0158730158728</c:v>
                </c:pt>
                <c:pt idx="6">
                  <c:v>4573.2275132275126</c:v>
                </c:pt>
                <c:pt idx="7">
                  <c:v>4665.0592177452309</c:v>
                </c:pt>
                <c:pt idx="8">
                  <c:v>4952.9100529100524</c:v>
                </c:pt>
                <c:pt idx="9">
                  <c:v>5351.9694166162344</c:v>
                </c:pt>
                <c:pt idx="10">
                  <c:v>5868.0423280423274</c:v>
                </c:pt>
                <c:pt idx="11">
                  <c:v>5802.3280423280412</c:v>
                </c:pt>
                <c:pt idx="12">
                  <c:v>5718.9216516076685</c:v>
                </c:pt>
                <c:pt idx="13">
                  <c:v>5735.9586886447059</c:v>
                </c:pt>
                <c:pt idx="14">
                  <c:v>5751.5031872776181</c:v>
                </c:pt>
                <c:pt idx="15">
                  <c:v>5870.4761904761899</c:v>
                </c:pt>
                <c:pt idx="16">
                  <c:v>5888.4079045477993</c:v>
                </c:pt>
                <c:pt idx="17">
                  <c:v>6040.0445369066065</c:v>
                </c:pt>
                <c:pt idx="18">
                  <c:v>6276.4582651038918</c:v>
                </c:pt>
                <c:pt idx="19">
                  <c:v>6347.5132275132264</c:v>
                </c:pt>
                <c:pt idx="20">
                  <c:v>6415.6613756613751</c:v>
                </c:pt>
                <c:pt idx="21">
                  <c:v>6542.508478282909</c:v>
                </c:pt>
                <c:pt idx="22">
                  <c:v>6727.1957671957662</c:v>
                </c:pt>
                <c:pt idx="23">
                  <c:v>6884.4411290588532</c:v>
                </c:pt>
                <c:pt idx="24">
                  <c:v>7048.4656084656071</c:v>
                </c:pt>
                <c:pt idx="25">
                  <c:v>7111.8604530014254</c:v>
                </c:pt>
                <c:pt idx="26">
                  <c:v>7260.211640211639</c:v>
                </c:pt>
                <c:pt idx="27">
                  <c:v>7425.2413338869601</c:v>
                </c:pt>
                <c:pt idx="28">
                  <c:v>7531.9095557696619</c:v>
                </c:pt>
                <c:pt idx="29">
                  <c:v>7620.7144627610887</c:v>
                </c:pt>
                <c:pt idx="30">
                  <c:v>7705.608465608464</c:v>
                </c:pt>
                <c:pt idx="31">
                  <c:v>7764.0211640211628</c:v>
                </c:pt>
                <c:pt idx="32">
                  <c:v>7902.2783709240002</c:v>
                </c:pt>
                <c:pt idx="33">
                  <c:v>8022.0105820105809</c:v>
                </c:pt>
                <c:pt idx="34">
                  <c:v>8092.5925925925912</c:v>
                </c:pt>
                <c:pt idx="35">
                  <c:v>8267.8306878306867</c:v>
                </c:pt>
                <c:pt idx="36">
                  <c:v>8467.4074074074069</c:v>
                </c:pt>
                <c:pt idx="37">
                  <c:v>8620.7407407407391</c:v>
                </c:pt>
                <c:pt idx="38">
                  <c:v>8747.3015873015866</c:v>
                </c:pt>
                <c:pt idx="39">
                  <c:v>8873.8624338624322</c:v>
                </c:pt>
                <c:pt idx="40">
                  <c:v>8920.1058201058186</c:v>
                </c:pt>
                <c:pt idx="41">
                  <c:v>8968.7830687830683</c:v>
                </c:pt>
                <c:pt idx="42">
                  <c:v>8851.6664896198617</c:v>
                </c:pt>
                <c:pt idx="43">
                  <c:v>9109.9470899470889</c:v>
                </c:pt>
                <c:pt idx="44">
                  <c:v>9289.1293834616481</c:v>
                </c:pt>
                <c:pt idx="45">
                  <c:v>9411.74603174603</c:v>
                </c:pt>
                <c:pt idx="46">
                  <c:v>9484.7619047619028</c:v>
                </c:pt>
                <c:pt idx="47">
                  <c:v>9584.5502645502638</c:v>
                </c:pt>
                <c:pt idx="48">
                  <c:v>9762.2222222222208</c:v>
                </c:pt>
                <c:pt idx="49">
                  <c:v>10085.925925925925</c:v>
                </c:pt>
              </c:numCache>
            </c:numRef>
          </c:xVal>
          <c:yVal>
            <c:numRef>
              <c:f>'Import 1'!$I$44:$I$143</c:f>
              <c:numCache>
                <c:formatCode>0.0</c:formatCode>
                <c:ptCount val="100"/>
                <c:pt idx="0">
                  <c:v>16.983472352582652</c:v>
                </c:pt>
                <c:pt idx="1">
                  <c:v>18.449515688907965</c:v>
                </c:pt>
                <c:pt idx="2">
                  <c:v>23.989701331152787</c:v>
                </c:pt>
                <c:pt idx="3">
                  <c:v>22.856391033658848</c:v>
                </c:pt>
                <c:pt idx="4">
                  <c:v>24.254351125160994</c:v>
                </c:pt>
                <c:pt idx="5">
                  <c:v>23.944682320159988</c:v>
                </c:pt>
                <c:pt idx="6">
                  <c:v>23.162475372090416</c:v>
                </c:pt>
                <c:pt idx="7">
                  <c:v>23.189631069389346</c:v>
                </c:pt>
                <c:pt idx="8">
                  <c:v>23.486856844086372</c:v>
                </c:pt>
                <c:pt idx="9">
                  <c:v>26.13406553814551</c:v>
                </c:pt>
                <c:pt idx="10">
                  <c:v>32.14698541858322</c:v>
                </c:pt>
                <c:pt idx="11">
                  <c:v>32.66890880060707</c:v>
                </c:pt>
                <c:pt idx="12">
                  <c:v>32.290064800129855</c:v>
                </c:pt>
                <c:pt idx="13">
                  <c:v>32.527291787524987</c:v>
                </c:pt>
                <c:pt idx="14">
                  <c:v>32.240048493460939</c:v>
                </c:pt>
                <c:pt idx="15">
                  <c:v>32.799352516527037</c:v>
                </c:pt>
                <c:pt idx="16">
                  <c:v>32.524425288744389</c:v>
                </c:pt>
                <c:pt idx="17">
                  <c:v>32.72339431593133</c:v>
                </c:pt>
                <c:pt idx="18">
                  <c:v>33.521614567742091</c:v>
                </c:pt>
                <c:pt idx="19">
                  <c:v>33.309463521983709</c:v>
                </c:pt>
                <c:pt idx="20">
                  <c:v>32.833900168234379</c:v>
                </c:pt>
                <c:pt idx="21">
                  <c:v>32.529591088425718</c:v>
                </c:pt>
                <c:pt idx="22">
                  <c:v>32.814813656951621</c:v>
                </c:pt>
                <c:pt idx="23">
                  <c:v>33.797282013667804</c:v>
                </c:pt>
                <c:pt idx="24">
                  <c:v>35.279976620702108</c:v>
                </c:pt>
                <c:pt idx="25">
                  <c:v>35.166491199411006</c:v>
                </c:pt>
                <c:pt idx="26">
                  <c:v>36.149967702482151</c:v>
                </c:pt>
                <c:pt idx="27">
                  <c:v>37.492830461752277</c:v>
                </c:pt>
                <c:pt idx="28">
                  <c:v>38.00450151949785</c:v>
                </c:pt>
                <c:pt idx="29">
                  <c:v>38.731951130636645</c:v>
                </c:pt>
                <c:pt idx="30">
                  <c:v>38.765552003499252</c:v>
                </c:pt>
                <c:pt idx="31">
                  <c:v>38.405157281192707</c:v>
                </c:pt>
                <c:pt idx="32">
                  <c:v>38.288903156152834</c:v>
                </c:pt>
                <c:pt idx="33">
                  <c:v>38.745317603184255</c:v>
                </c:pt>
                <c:pt idx="34">
                  <c:v>38.268607448449181</c:v>
                </c:pt>
                <c:pt idx="35">
                  <c:v>36.696668078858472</c:v>
                </c:pt>
                <c:pt idx="36">
                  <c:v>35.54220289373081</c:v>
                </c:pt>
                <c:pt idx="37">
                  <c:v>34.025735397628253</c:v>
                </c:pt>
                <c:pt idx="38">
                  <c:v>33.430343309379253</c:v>
                </c:pt>
                <c:pt idx="39">
                  <c:v>32.872690113151833</c:v>
                </c:pt>
                <c:pt idx="40">
                  <c:v>31.867627309765972</c:v>
                </c:pt>
                <c:pt idx="41">
                  <c:v>30.529966651420303</c:v>
                </c:pt>
                <c:pt idx="42">
                  <c:v>28.449533508269607</c:v>
                </c:pt>
                <c:pt idx="43">
                  <c:v>27.601761572766804</c:v>
                </c:pt>
                <c:pt idx="44">
                  <c:v>27.05043076372537</c:v>
                </c:pt>
                <c:pt idx="45">
                  <c:v>26.751130645958249</c:v>
                </c:pt>
                <c:pt idx="46">
                  <c:v>26.108521148811604</c:v>
                </c:pt>
                <c:pt idx="47">
                  <c:v>25.168486531112986</c:v>
                </c:pt>
                <c:pt idx="48">
                  <c:v>24.718570608896968</c:v>
                </c:pt>
                <c:pt idx="49">
                  <c:v>27.141110439994904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87888"/>
        <c:axId val="413488280"/>
      </c:scatterChart>
      <c:valAx>
        <c:axId val="413487888"/>
        <c:scaling>
          <c:orientation val="minMax"/>
          <c:max val="105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8280"/>
        <c:crosses val="autoZero"/>
        <c:crossBetween val="midCat"/>
      </c:valAx>
      <c:valAx>
        <c:axId val="4134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(lbs=ft)/power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Couple et puissance du</a:t>
            </a:r>
            <a:r>
              <a:rPr lang="en-US" baseline="0"/>
              <a:t> moteur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'Import 2'!$H$43</c:f>
              <c:strCache>
                <c:ptCount val="1"/>
                <c:pt idx="0">
                  <c:v>2- Couple (ft-lbs)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'Import 2'!$F$44:$F$143</c:f>
              <c:numCache>
                <c:formatCode>0.0</c:formatCode>
                <c:ptCount val="100"/>
                <c:pt idx="0">
                  <c:v>3940.7144627610924</c:v>
                </c:pt>
                <c:pt idx="1">
                  <c:v>4139.654073791382</c:v>
                </c:pt>
                <c:pt idx="2">
                  <c:v>4417.5622205933423</c:v>
                </c:pt>
                <c:pt idx="3">
                  <c:v>4724.1269841269832</c:v>
                </c:pt>
                <c:pt idx="4">
                  <c:v>5052.4072303605999</c:v>
                </c:pt>
                <c:pt idx="5">
                  <c:v>5311.6811149442683</c:v>
                </c:pt>
                <c:pt idx="6">
                  <c:v>5249.9556910966676</c:v>
                </c:pt>
                <c:pt idx="7">
                  <c:v>5388.5714285714275</c:v>
                </c:pt>
                <c:pt idx="8">
                  <c:v>5448.8798254830081</c:v>
                </c:pt>
                <c:pt idx="9">
                  <c:v>5522.892007798775</c:v>
                </c:pt>
                <c:pt idx="10">
                  <c:v>5593.4888248431935</c:v>
                </c:pt>
                <c:pt idx="11">
                  <c:v>5690.3703703703695</c:v>
                </c:pt>
                <c:pt idx="12">
                  <c:v>5851.00529100529</c:v>
                </c:pt>
                <c:pt idx="13">
                  <c:v>5941.9528780927712</c:v>
                </c:pt>
                <c:pt idx="14">
                  <c:v>6060.4318815728575</c:v>
                </c:pt>
                <c:pt idx="15">
                  <c:v>6422.9629629629617</c:v>
                </c:pt>
                <c:pt idx="16">
                  <c:v>6655.5832096285749</c:v>
                </c:pt>
                <c:pt idx="17">
                  <c:v>6510.5820105820094</c:v>
                </c:pt>
                <c:pt idx="18">
                  <c:v>6607.0129813452468</c:v>
                </c:pt>
                <c:pt idx="19">
                  <c:v>6644.4444444444434</c:v>
                </c:pt>
                <c:pt idx="20">
                  <c:v>6794.4203887526546</c:v>
                </c:pt>
                <c:pt idx="21">
                  <c:v>6839.1534391534378</c:v>
                </c:pt>
                <c:pt idx="22">
                  <c:v>6897.5661375661366</c:v>
                </c:pt>
                <c:pt idx="23">
                  <c:v>7007.0899470899458</c:v>
                </c:pt>
                <c:pt idx="24">
                  <c:v>7129.7619483721128</c:v>
                </c:pt>
                <c:pt idx="25">
                  <c:v>7394.074074074073</c:v>
                </c:pt>
                <c:pt idx="26">
                  <c:v>7496.2962962962956</c:v>
                </c:pt>
                <c:pt idx="27">
                  <c:v>7632.8837749304012</c:v>
                </c:pt>
                <c:pt idx="28">
                  <c:v>7710.0032386488683</c:v>
                </c:pt>
                <c:pt idx="29">
                  <c:v>7764.0211640211628</c:v>
                </c:pt>
                <c:pt idx="30">
                  <c:v>7866.12896498799</c:v>
                </c:pt>
                <c:pt idx="31">
                  <c:v>7969.36028550018</c:v>
                </c:pt>
                <c:pt idx="32">
                  <c:v>8029.3121693121684</c:v>
                </c:pt>
                <c:pt idx="33">
                  <c:v>8180.211640211639</c:v>
                </c:pt>
                <c:pt idx="34">
                  <c:v>8372.4867724867709</c:v>
                </c:pt>
                <c:pt idx="35">
                  <c:v>8518.5185185185164</c:v>
                </c:pt>
                <c:pt idx="36">
                  <c:v>8674.2857142857138</c:v>
                </c:pt>
                <c:pt idx="37">
                  <c:v>8759.4708994708981</c:v>
                </c:pt>
                <c:pt idx="38">
                  <c:v>8866.5608465608457</c:v>
                </c:pt>
                <c:pt idx="39">
                  <c:v>8912.804232804232</c:v>
                </c:pt>
                <c:pt idx="40">
                  <c:v>8988.2539682539664</c:v>
                </c:pt>
                <c:pt idx="41">
                  <c:v>9146.4550264550253</c:v>
                </c:pt>
                <c:pt idx="42">
                  <c:v>9234.074074074073</c:v>
                </c:pt>
                <c:pt idx="43">
                  <c:v>9343.5978835978822</c:v>
                </c:pt>
                <c:pt idx="44">
                  <c:v>9423.9153439153433</c:v>
                </c:pt>
                <c:pt idx="45">
                  <c:v>9584.5502645502638</c:v>
                </c:pt>
                <c:pt idx="46">
                  <c:v>9664.8677248677232</c:v>
                </c:pt>
                <c:pt idx="47">
                  <c:v>9755.8995145096778</c:v>
                </c:pt>
                <c:pt idx="48">
                  <c:v>9827.936507936507</c:v>
                </c:pt>
                <c:pt idx="49">
                  <c:v>9952.0634920634911</c:v>
                </c:pt>
              </c:numCache>
            </c:numRef>
          </c:xVal>
          <c:yVal>
            <c:numRef>
              <c:f>'Import 2'!$H$44:$H$143</c:f>
              <c:numCache>
                <c:formatCode>0.0</c:formatCode>
                <c:ptCount val="100"/>
                <c:pt idx="0">
                  <c:v>22.310742041322971</c:v>
                </c:pt>
                <c:pt idx="1">
                  <c:v>22.183956451190745</c:v>
                </c:pt>
                <c:pt idx="2">
                  <c:v>21.822382731184039</c:v>
                </c:pt>
                <c:pt idx="3">
                  <c:v>20.878534449088608</c:v>
                </c:pt>
                <c:pt idx="4">
                  <c:v>20.521656491679391</c:v>
                </c:pt>
                <c:pt idx="5">
                  <c:v>21.14384503584678</c:v>
                </c:pt>
                <c:pt idx="6">
                  <c:v>20.907882965322919</c:v>
                </c:pt>
                <c:pt idx="7">
                  <c:v>20.808098010126262</c:v>
                </c:pt>
                <c:pt idx="8">
                  <c:v>20.782271315840067</c:v>
                </c:pt>
                <c:pt idx="9">
                  <c:v>20.825707119866848</c:v>
                </c:pt>
                <c:pt idx="10">
                  <c:v>20.886752033634213</c:v>
                </c:pt>
                <c:pt idx="11">
                  <c:v>20.713008817527093</c:v>
                </c:pt>
                <c:pt idx="12">
                  <c:v>20.629659031421653</c:v>
                </c:pt>
                <c:pt idx="13">
                  <c:v>20.88557809298484</c:v>
                </c:pt>
                <c:pt idx="14">
                  <c:v>20.806924069476889</c:v>
                </c:pt>
                <c:pt idx="15">
                  <c:v>21.851731247418353</c:v>
                </c:pt>
                <c:pt idx="16">
                  <c:v>24.552968681624307</c:v>
                </c:pt>
                <c:pt idx="17">
                  <c:v>24.673884568509667</c:v>
                </c:pt>
                <c:pt idx="18">
                  <c:v>24.197264664864459</c:v>
                </c:pt>
                <c:pt idx="19">
                  <c:v>24.706754906692094</c:v>
                </c:pt>
                <c:pt idx="20">
                  <c:v>24.588186901105473</c:v>
                </c:pt>
                <c:pt idx="21">
                  <c:v>24.29587567941174</c:v>
                </c:pt>
                <c:pt idx="22">
                  <c:v>24.049348143043531</c:v>
                </c:pt>
                <c:pt idx="23">
                  <c:v>23.518726969527197</c:v>
                </c:pt>
                <c:pt idx="24">
                  <c:v>23.522248791475313</c:v>
                </c:pt>
                <c:pt idx="25">
                  <c:v>23.816907894467793</c:v>
                </c:pt>
                <c:pt idx="26">
                  <c:v>24.509532877597525</c:v>
                </c:pt>
                <c:pt idx="27">
                  <c:v>24.785408930200042</c:v>
                </c:pt>
                <c:pt idx="28">
                  <c:v>24.983804899943987</c:v>
                </c:pt>
                <c:pt idx="29">
                  <c:v>25.058937101503819</c:v>
                </c:pt>
                <c:pt idx="30">
                  <c:v>25.238550020857801</c:v>
                </c:pt>
                <c:pt idx="31">
                  <c:v>25.042501932412605</c:v>
                </c:pt>
                <c:pt idx="32">
                  <c:v>25.142286887609263</c:v>
                </c:pt>
                <c:pt idx="33">
                  <c:v>24.835888378123059</c:v>
                </c:pt>
                <c:pt idx="34">
                  <c:v>24.470792836168233</c:v>
                </c:pt>
                <c:pt idx="35">
                  <c:v>24.616361476690415</c:v>
                </c:pt>
                <c:pt idx="36">
                  <c:v>24.36513817772472</c:v>
                </c:pt>
                <c:pt idx="37">
                  <c:v>24.00473839836738</c:v>
                </c:pt>
                <c:pt idx="38">
                  <c:v>23.614990102775735</c:v>
                </c:pt>
                <c:pt idx="39">
                  <c:v>23.397811082641837</c:v>
                </c:pt>
                <c:pt idx="40">
                  <c:v>22.911799653801651</c:v>
                </c:pt>
                <c:pt idx="41">
                  <c:v>22.576052628081136</c:v>
                </c:pt>
                <c:pt idx="42">
                  <c:v>22.450440978598291</c:v>
                </c:pt>
                <c:pt idx="43">
                  <c:v>22.398787590025904</c:v>
                </c:pt>
                <c:pt idx="44">
                  <c:v>22.222696492620038</c:v>
                </c:pt>
                <c:pt idx="45">
                  <c:v>22.051301157811665</c:v>
                </c:pt>
                <c:pt idx="46">
                  <c:v>22.220348611321292</c:v>
                </c:pt>
                <c:pt idx="47">
                  <c:v>22.209783145476941</c:v>
                </c:pt>
                <c:pt idx="48">
                  <c:v>22.21330496742506</c:v>
                </c:pt>
                <c:pt idx="49">
                  <c:v>22.223870433269411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'Import 2'!$I$43</c:f>
              <c:strCache>
                <c:ptCount val="1"/>
                <c:pt idx="0">
                  <c:v>2 -Puissance (hp)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'Import 2'!$F$44:$F$143</c:f>
              <c:numCache>
                <c:formatCode>0.0</c:formatCode>
                <c:ptCount val="100"/>
                <c:pt idx="0">
                  <c:v>3940.7144627610924</c:v>
                </c:pt>
                <c:pt idx="1">
                  <c:v>4139.654073791382</c:v>
                </c:pt>
                <c:pt idx="2">
                  <c:v>4417.5622205933423</c:v>
                </c:pt>
                <c:pt idx="3">
                  <c:v>4724.1269841269832</c:v>
                </c:pt>
                <c:pt idx="4">
                  <c:v>5052.4072303605999</c:v>
                </c:pt>
                <c:pt idx="5">
                  <c:v>5311.6811149442683</c:v>
                </c:pt>
                <c:pt idx="6">
                  <c:v>5249.9556910966676</c:v>
                </c:pt>
                <c:pt idx="7">
                  <c:v>5388.5714285714275</c:v>
                </c:pt>
                <c:pt idx="8">
                  <c:v>5448.8798254830081</c:v>
                </c:pt>
                <c:pt idx="9">
                  <c:v>5522.892007798775</c:v>
                </c:pt>
                <c:pt idx="10">
                  <c:v>5593.4888248431935</c:v>
                </c:pt>
                <c:pt idx="11">
                  <c:v>5690.3703703703695</c:v>
                </c:pt>
                <c:pt idx="12">
                  <c:v>5851.00529100529</c:v>
                </c:pt>
                <c:pt idx="13">
                  <c:v>5941.9528780927712</c:v>
                </c:pt>
                <c:pt idx="14">
                  <c:v>6060.4318815728575</c:v>
                </c:pt>
                <c:pt idx="15">
                  <c:v>6422.9629629629617</c:v>
                </c:pt>
                <c:pt idx="16">
                  <c:v>6655.5832096285749</c:v>
                </c:pt>
                <c:pt idx="17">
                  <c:v>6510.5820105820094</c:v>
                </c:pt>
                <c:pt idx="18">
                  <c:v>6607.0129813452468</c:v>
                </c:pt>
                <c:pt idx="19">
                  <c:v>6644.4444444444434</c:v>
                </c:pt>
                <c:pt idx="20">
                  <c:v>6794.4203887526546</c:v>
                </c:pt>
                <c:pt idx="21">
                  <c:v>6839.1534391534378</c:v>
                </c:pt>
                <c:pt idx="22">
                  <c:v>6897.5661375661366</c:v>
                </c:pt>
                <c:pt idx="23">
                  <c:v>7007.0899470899458</c:v>
                </c:pt>
                <c:pt idx="24">
                  <c:v>7129.7619483721128</c:v>
                </c:pt>
                <c:pt idx="25">
                  <c:v>7394.074074074073</c:v>
                </c:pt>
                <c:pt idx="26">
                  <c:v>7496.2962962962956</c:v>
                </c:pt>
                <c:pt idx="27">
                  <c:v>7632.8837749304012</c:v>
                </c:pt>
                <c:pt idx="28">
                  <c:v>7710.0032386488683</c:v>
                </c:pt>
                <c:pt idx="29">
                  <c:v>7764.0211640211628</c:v>
                </c:pt>
                <c:pt idx="30">
                  <c:v>7866.12896498799</c:v>
                </c:pt>
                <c:pt idx="31">
                  <c:v>7969.36028550018</c:v>
                </c:pt>
                <c:pt idx="32">
                  <c:v>8029.3121693121684</c:v>
                </c:pt>
                <c:pt idx="33">
                  <c:v>8180.211640211639</c:v>
                </c:pt>
                <c:pt idx="34">
                  <c:v>8372.4867724867709</c:v>
                </c:pt>
                <c:pt idx="35">
                  <c:v>8518.5185185185164</c:v>
                </c:pt>
                <c:pt idx="36">
                  <c:v>8674.2857142857138</c:v>
                </c:pt>
                <c:pt idx="37">
                  <c:v>8759.4708994708981</c:v>
                </c:pt>
                <c:pt idx="38">
                  <c:v>8866.5608465608457</c:v>
                </c:pt>
                <c:pt idx="39">
                  <c:v>8912.804232804232</c:v>
                </c:pt>
                <c:pt idx="40">
                  <c:v>8988.2539682539664</c:v>
                </c:pt>
                <c:pt idx="41">
                  <c:v>9146.4550264550253</c:v>
                </c:pt>
                <c:pt idx="42">
                  <c:v>9234.074074074073</c:v>
                </c:pt>
                <c:pt idx="43">
                  <c:v>9343.5978835978822</c:v>
                </c:pt>
                <c:pt idx="44">
                  <c:v>9423.9153439153433</c:v>
                </c:pt>
                <c:pt idx="45">
                  <c:v>9584.5502645502638</c:v>
                </c:pt>
                <c:pt idx="46">
                  <c:v>9664.8677248677232</c:v>
                </c:pt>
                <c:pt idx="47">
                  <c:v>9755.8995145096778</c:v>
                </c:pt>
                <c:pt idx="48">
                  <c:v>9827.936507936507</c:v>
                </c:pt>
                <c:pt idx="49">
                  <c:v>9952.0634920634911</c:v>
                </c:pt>
              </c:numCache>
            </c:numRef>
          </c:xVal>
          <c:yVal>
            <c:numRef>
              <c:f>'Import 2'!$I$44:$I$143</c:f>
              <c:numCache>
                <c:formatCode>0.0</c:formatCode>
                <c:ptCount val="100"/>
                <c:pt idx="0">
                  <c:v>16.740339649119072</c:v>
                </c:pt>
                <c:pt idx="1">
                  <c:v>17.485511366333277</c:v>
                </c:pt>
                <c:pt idx="2">
                  <c:v>18.355242482217665</c:v>
                </c:pt>
                <c:pt idx="3">
                  <c:v>18.780054832437983</c:v>
                </c:pt>
                <c:pt idx="4">
                  <c:v>19.741768019333112</c:v>
                </c:pt>
                <c:pt idx="5">
                  <c:v>21.384113171023508</c:v>
                </c:pt>
                <c:pt idx="6">
                  <c:v>20.899744699653489</c:v>
                </c:pt>
                <c:pt idx="7">
                  <c:v>21.349185533183615</c:v>
                </c:pt>
                <c:pt idx="8">
                  <c:v>21.561328808186431</c:v>
                </c:pt>
                <c:pt idx="9">
                  <c:v>21.899872697842852</c:v>
                </c:pt>
                <c:pt idx="10">
                  <c:v>22.244823702856781</c:v>
                </c:pt>
                <c:pt idx="11">
                  <c:v>22.441868175262069</c:v>
                </c:pt>
                <c:pt idx="12">
                  <c:v>22.982529349673108</c:v>
                </c:pt>
                <c:pt idx="13">
                  <c:v>23.629307094486407</c:v>
                </c:pt>
                <c:pt idx="14">
                  <c:v>24.009700302384498</c:v>
                </c:pt>
                <c:pt idx="15">
                  <c:v>26.723697730157756</c:v>
                </c:pt>
                <c:pt idx="16">
                  <c:v>31.114685092146797</c:v>
                </c:pt>
                <c:pt idx="17">
                  <c:v>30.586700114797424</c:v>
                </c:pt>
                <c:pt idx="18">
                  <c:v>30.440145040709467</c:v>
                </c:pt>
                <c:pt idx="19">
                  <c:v>31.257170674032896</c:v>
                </c:pt>
                <c:pt idx="20">
                  <c:v>31.809306626681639</c:v>
                </c:pt>
                <c:pt idx="21">
                  <c:v>31.638084864831146</c:v>
                </c:pt>
                <c:pt idx="22">
                  <c:v>31.584533393373214</c:v>
                </c:pt>
                <c:pt idx="23">
                  <c:v>31.378110303984617</c:v>
                </c:pt>
                <c:pt idx="24">
                  <c:v>31.932222843412529</c:v>
                </c:pt>
                <c:pt idx="25">
                  <c:v>33.530841810185528</c:v>
                </c:pt>
                <c:pt idx="26">
                  <c:v>34.983000863344749</c:v>
                </c:pt>
                <c:pt idx="27">
                  <c:v>36.021352947132328</c:v>
                </c:pt>
                <c:pt idx="28">
                  <c:v>36.676545447894057</c:v>
                </c:pt>
                <c:pt idx="29">
                  <c:v>37.044576923829162</c:v>
                </c:pt>
                <c:pt idx="30">
                  <c:v>37.80077862783088</c:v>
                </c:pt>
                <c:pt idx="31">
                  <c:v>37.999375542599111</c:v>
                </c:pt>
                <c:pt idx="32">
                  <c:v>38.437789427078982</c:v>
                </c:pt>
                <c:pt idx="33">
                  <c:v>38.682944250898551</c:v>
                </c:pt>
                <c:pt idx="34">
                  <c:v>39.010165524196985</c:v>
                </c:pt>
                <c:pt idx="35">
                  <c:v>39.926681473292675</c:v>
                </c:pt>
                <c:pt idx="36">
                  <c:v>40.241845015543596</c:v>
                </c:pt>
                <c:pt idx="37">
                  <c:v>40.035949628695867</c:v>
                </c:pt>
                <c:pt idx="38">
                  <c:v>39.867430814393224</c:v>
                </c:pt>
                <c:pt idx="39">
                  <c:v>39.706799248995416</c:v>
                </c:pt>
                <c:pt idx="40">
                  <c:v>39.211171774204601</c:v>
                </c:pt>
                <c:pt idx="41">
                  <c:v>39.316612726128312</c:v>
                </c:pt>
                <c:pt idx="42">
                  <c:v>39.472398132521825</c:v>
                </c:pt>
                <c:pt idx="43">
                  <c:v>39.848679421425082</c:v>
                </c:pt>
                <c:pt idx="44">
                  <c:v>39.875249516370076</c:v>
                </c:pt>
                <c:pt idx="45">
                  <c:v>40.242156196835744</c:v>
                </c:pt>
                <c:pt idx="46">
                  <c:v>40.890466513493621</c:v>
                </c:pt>
                <c:pt idx="47">
                  <c:v>41.255981075080676</c:v>
                </c:pt>
                <c:pt idx="48">
                  <c:v>41.567203132384634</c:v>
                </c:pt>
                <c:pt idx="49">
                  <c:v>42.112218124769562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89064"/>
        <c:axId val="413489456"/>
      </c:scatterChart>
      <c:valAx>
        <c:axId val="413489064"/>
        <c:scaling>
          <c:orientation val="minMax"/>
          <c:max val="105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9456"/>
        <c:crosses val="autoZero"/>
        <c:crossBetween val="midCat"/>
      </c:valAx>
      <c:valAx>
        <c:axId val="4134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(lbs=ft)/power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Couple et puissance du</a:t>
            </a:r>
            <a:r>
              <a:rPr lang="en-US" baseline="0"/>
              <a:t> moteur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'Import 1'!$H$43</c:f>
              <c:strCache>
                <c:ptCount val="1"/>
                <c:pt idx="0">
                  <c:v>1 -Couple (ft-lbs)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'Import 1'!$F$44:$F$143</c:f>
              <c:numCache>
                <c:formatCode>0.0</c:formatCode>
                <c:ptCount val="100"/>
                <c:pt idx="0">
                  <c:v>3917.3546345116729</c:v>
                </c:pt>
                <c:pt idx="1">
                  <c:v>4171.6276935178494</c:v>
                </c:pt>
                <c:pt idx="2">
                  <c:v>4556.1904761904752</c:v>
                </c:pt>
                <c:pt idx="3">
                  <c:v>4385.8201058201048</c:v>
                </c:pt>
                <c:pt idx="4">
                  <c:v>4633.598880726242</c:v>
                </c:pt>
                <c:pt idx="5">
                  <c:v>4673.0158730158728</c:v>
                </c:pt>
                <c:pt idx="6">
                  <c:v>4573.2275132275126</c:v>
                </c:pt>
                <c:pt idx="7">
                  <c:v>4665.0592177452309</c:v>
                </c:pt>
                <c:pt idx="8">
                  <c:v>4952.9100529100524</c:v>
                </c:pt>
                <c:pt idx="9">
                  <c:v>5351.9694166162344</c:v>
                </c:pt>
                <c:pt idx="10">
                  <c:v>5868.0423280423274</c:v>
                </c:pt>
                <c:pt idx="11">
                  <c:v>5802.3280423280412</c:v>
                </c:pt>
                <c:pt idx="12">
                  <c:v>5718.9216516076685</c:v>
                </c:pt>
                <c:pt idx="13">
                  <c:v>5735.9586886447059</c:v>
                </c:pt>
                <c:pt idx="14">
                  <c:v>5751.5031872776181</c:v>
                </c:pt>
                <c:pt idx="15">
                  <c:v>5870.4761904761899</c:v>
                </c:pt>
                <c:pt idx="16">
                  <c:v>5888.4079045477993</c:v>
                </c:pt>
                <c:pt idx="17">
                  <c:v>6040.0445369066065</c:v>
                </c:pt>
                <c:pt idx="18">
                  <c:v>6276.4582651038918</c:v>
                </c:pt>
                <c:pt idx="19">
                  <c:v>6347.5132275132264</c:v>
                </c:pt>
                <c:pt idx="20">
                  <c:v>6415.6613756613751</c:v>
                </c:pt>
                <c:pt idx="21">
                  <c:v>6542.508478282909</c:v>
                </c:pt>
                <c:pt idx="22">
                  <c:v>6727.1957671957662</c:v>
                </c:pt>
                <c:pt idx="23">
                  <c:v>6884.4411290588532</c:v>
                </c:pt>
                <c:pt idx="24">
                  <c:v>7048.4656084656071</c:v>
                </c:pt>
                <c:pt idx="25">
                  <c:v>7111.8604530014254</c:v>
                </c:pt>
                <c:pt idx="26">
                  <c:v>7260.211640211639</c:v>
                </c:pt>
                <c:pt idx="27">
                  <c:v>7425.2413338869601</c:v>
                </c:pt>
                <c:pt idx="28">
                  <c:v>7531.9095557696619</c:v>
                </c:pt>
                <c:pt idx="29">
                  <c:v>7620.7144627610887</c:v>
                </c:pt>
                <c:pt idx="30">
                  <c:v>7705.608465608464</c:v>
                </c:pt>
                <c:pt idx="31">
                  <c:v>7764.0211640211628</c:v>
                </c:pt>
                <c:pt idx="32">
                  <c:v>7902.2783709240002</c:v>
                </c:pt>
                <c:pt idx="33">
                  <c:v>8022.0105820105809</c:v>
                </c:pt>
                <c:pt idx="34">
                  <c:v>8092.5925925925912</c:v>
                </c:pt>
                <c:pt idx="35">
                  <c:v>8267.8306878306867</c:v>
                </c:pt>
                <c:pt idx="36">
                  <c:v>8467.4074074074069</c:v>
                </c:pt>
                <c:pt idx="37">
                  <c:v>8620.7407407407391</c:v>
                </c:pt>
                <c:pt idx="38">
                  <c:v>8747.3015873015866</c:v>
                </c:pt>
                <c:pt idx="39">
                  <c:v>8873.8624338624322</c:v>
                </c:pt>
                <c:pt idx="40">
                  <c:v>8920.1058201058186</c:v>
                </c:pt>
                <c:pt idx="41">
                  <c:v>8968.7830687830683</c:v>
                </c:pt>
                <c:pt idx="42">
                  <c:v>8851.6664896198617</c:v>
                </c:pt>
                <c:pt idx="43">
                  <c:v>9109.9470899470889</c:v>
                </c:pt>
                <c:pt idx="44">
                  <c:v>9289.1293834616481</c:v>
                </c:pt>
                <c:pt idx="45">
                  <c:v>9411.74603174603</c:v>
                </c:pt>
                <c:pt idx="46">
                  <c:v>9484.7619047619028</c:v>
                </c:pt>
                <c:pt idx="47">
                  <c:v>9584.5502645502638</c:v>
                </c:pt>
                <c:pt idx="48">
                  <c:v>9762.2222222222208</c:v>
                </c:pt>
                <c:pt idx="49">
                  <c:v>10085.925925925925</c:v>
                </c:pt>
              </c:numCache>
            </c:numRef>
          </c:xVal>
          <c:yVal>
            <c:numRef>
              <c:f>'Import 1'!$H$44:$H$143</c:f>
              <c:numCache>
                <c:formatCode>0.0</c:formatCode>
                <c:ptCount val="100"/>
                <c:pt idx="0">
                  <c:v>22.769752835227585</c:v>
                </c:pt>
                <c:pt idx="1">
                  <c:v>23.227589688482837</c:v>
                </c:pt>
                <c:pt idx="2">
                  <c:v>27.653345936616887</c:v>
                </c:pt>
                <c:pt idx="3">
                  <c:v>27.370426240118128</c:v>
                </c:pt>
                <c:pt idx="4">
                  <c:v>27.491342127003488</c:v>
                </c:pt>
                <c:pt idx="5">
                  <c:v>26.911415446213507</c:v>
                </c:pt>
                <c:pt idx="6">
                  <c:v>26.600321174129817</c:v>
                </c:pt>
                <c:pt idx="7">
                  <c:v>26.107266101393396</c:v>
                </c:pt>
                <c:pt idx="8">
                  <c:v>24.905150876436032</c:v>
                </c:pt>
                <c:pt idx="9">
                  <c:v>25.645907426190032</c:v>
                </c:pt>
                <c:pt idx="10">
                  <c:v>28.772111375468803</c:v>
                </c:pt>
                <c:pt idx="11">
                  <c:v>29.570391017042056</c:v>
                </c:pt>
                <c:pt idx="12">
                  <c:v>29.653740803147496</c:v>
                </c:pt>
                <c:pt idx="13">
                  <c:v>29.782874274578468</c:v>
                </c:pt>
                <c:pt idx="14">
                  <c:v>29.440083604961718</c:v>
                </c:pt>
                <c:pt idx="15">
                  <c:v>29.343820471713176</c:v>
                </c:pt>
                <c:pt idx="16">
                  <c:v>29.009247386642031</c:v>
                </c:pt>
                <c:pt idx="17">
                  <c:v>28.453973459488878</c:v>
                </c:pt>
                <c:pt idx="18">
                  <c:v>28.050137876104763</c:v>
                </c:pt>
                <c:pt idx="19">
                  <c:v>27.560604625316461</c:v>
                </c:pt>
                <c:pt idx="20">
                  <c:v>26.878545108031076</c:v>
                </c:pt>
                <c:pt idx="21">
                  <c:v>26.113135804640258</c:v>
                </c:pt>
                <c:pt idx="22">
                  <c:v>25.618906791254467</c:v>
                </c:pt>
                <c:pt idx="23">
                  <c:v>25.783258482166605</c:v>
                </c:pt>
                <c:pt idx="24">
                  <c:v>26.288052961396751</c:v>
                </c:pt>
                <c:pt idx="25">
                  <c:v>25.969915045416819</c:v>
                </c:pt>
                <c:pt idx="26">
                  <c:v>26.150701905420178</c:v>
                </c:pt>
                <c:pt idx="27">
                  <c:v>26.51931926932312</c:v>
                </c:pt>
                <c:pt idx="28">
                  <c:v>26.50053621893316</c:v>
                </c:pt>
                <c:pt idx="29">
                  <c:v>26.693062485430239</c:v>
                </c:pt>
                <c:pt idx="30">
                  <c:v>26.421882195425212</c:v>
                </c:pt>
                <c:pt idx="31">
                  <c:v>25.979306570611801</c:v>
                </c:pt>
                <c:pt idx="32">
                  <c:v>25.447511456446094</c:v>
                </c:pt>
                <c:pt idx="33">
                  <c:v>25.366509551639396</c:v>
                </c:pt>
                <c:pt idx="34">
                  <c:v>24.835888378123059</c:v>
                </c:pt>
                <c:pt idx="35">
                  <c:v>23.310939474588277</c:v>
                </c:pt>
                <c:pt idx="36">
                  <c:v>22.045431454564799</c:v>
                </c:pt>
                <c:pt idx="37">
                  <c:v>20.72944398661831</c:v>
                </c:pt>
                <c:pt idx="38">
                  <c:v>20.072037222969751</c:v>
                </c:pt>
                <c:pt idx="39">
                  <c:v>19.455718382049227</c:v>
                </c:pt>
                <c:pt idx="40">
                  <c:v>18.763093398919498</c:v>
                </c:pt>
                <c:pt idx="41">
                  <c:v>17.877942149292686</c:v>
                </c:pt>
                <c:pt idx="42">
                  <c:v>16.880092597326126</c:v>
                </c:pt>
                <c:pt idx="43">
                  <c:v>15.912765502243243</c:v>
                </c:pt>
                <c:pt idx="44">
                  <c:v>15.294098780023976</c:v>
                </c:pt>
                <c:pt idx="45">
                  <c:v>14.927829297419777</c:v>
                </c:pt>
                <c:pt idx="46">
                  <c:v>14.457079097021436</c:v>
                </c:pt>
                <c:pt idx="47">
                  <c:v>13.791454748827269</c:v>
                </c:pt>
                <c:pt idx="48">
                  <c:v>13.298399676090849</c:v>
                </c:pt>
                <c:pt idx="49">
                  <c:v>14.133071477794644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'Import 1'!$I$43</c:f>
              <c:strCache>
                <c:ptCount val="1"/>
                <c:pt idx="0">
                  <c:v>1-Puissance (hp)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'Import 1'!$F$44:$F$143</c:f>
              <c:numCache>
                <c:formatCode>0.0</c:formatCode>
                <c:ptCount val="100"/>
                <c:pt idx="0">
                  <c:v>3917.3546345116729</c:v>
                </c:pt>
                <c:pt idx="1">
                  <c:v>4171.6276935178494</c:v>
                </c:pt>
                <c:pt idx="2">
                  <c:v>4556.1904761904752</c:v>
                </c:pt>
                <c:pt idx="3">
                  <c:v>4385.8201058201048</c:v>
                </c:pt>
                <c:pt idx="4">
                  <c:v>4633.598880726242</c:v>
                </c:pt>
                <c:pt idx="5">
                  <c:v>4673.0158730158728</c:v>
                </c:pt>
                <c:pt idx="6">
                  <c:v>4573.2275132275126</c:v>
                </c:pt>
                <c:pt idx="7">
                  <c:v>4665.0592177452309</c:v>
                </c:pt>
                <c:pt idx="8">
                  <c:v>4952.9100529100524</c:v>
                </c:pt>
                <c:pt idx="9">
                  <c:v>5351.9694166162344</c:v>
                </c:pt>
                <c:pt idx="10">
                  <c:v>5868.0423280423274</c:v>
                </c:pt>
                <c:pt idx="11">
                  <c:v>5802.3280423280412</c:v>
                </c:pt>
                <c:pt idx="12">
                  <c:v>5718.9216516076685</c:v>
                </c:pt>
                <c:pt idx="13">
                  <c:v>5735.9586886447059</c:v>
                </c:pt>
                <c:pt idx="14">
                  <c:v>5751.5031872776181</c:v>
                </c:pt>
                <c:pt idx="15">
                  <c:v>5870.4761904761899</c:v>
                </c:pt>
                <c:pt idx="16">
                  <c:v>5888.4079045477993</c:v>
                </c:pt>
                <c:pt idx="17">
                  <c:v>6040.0445369066065</c:v>
                </c:pt>
                <c:pt idx="18">
                  <c:v>6276.4582651038918</c:v>
                </c:pt>
                <c:pt idx="19">
                  <c:v>6347.5132275132264</c:v>
                </c:pt>
                <c:pt idx="20">
                  <c:v>6415.6613756613751</c:v>
                </c:pt>
                <c:pt idx="21">
                  <c:v>6542.508478282909</c:v>
                </c:pt>
                <c:pt idx="22">
                  <c:v>6727.1957671957662</c:v>
                </c:pt>
                <c:pt idx="23">
                  <c:v>6884.4411290588532</c:v>
                </c:pt>
                <c:pt idx="24">
                  <c:v>7048.4656084656071</c:v>
                </c:pt>
                <c:pt idx="25">
                  <c:v>7111.8604530014254</c:v>
                </c:pt>
                <c:pt idx="26">
                  <c:v>7260.211640211639</c:v>
                </c:pt>
                <c:pt idx="27">
                  <c:v>7425.2413338869601</c:v>
                </c:pt>
                <c:pt idx="28">
                  <c:v>7531.9095557696619</c:v>
                </c:pt>
                <c:pt idx="29">
                  <c:v>7620.7144627610887</c:v>
                </c:pt>
                <c:pt idx="30">
                  <c:v>7705.608465608464</c:v>
                </c:pt>
                <c:pt idx="31">
                  <c:v>7764.0211640211628</c:v>
                </c:pt>
                <c:pt idx="32">
                  <c:v>7902.2783709240002</c:v>
                </c:pt>
                <c:pt idx="33">
                  <c:v>8022.0105820105809</c:v>
                </c:pt>
                <c:pt idx="34">
                  <c:v>8092.5925925925912</c:v>
                </c:pt>
                <c:pt idx="35">
                  <c:v>8267.8306878306867</c:v>
                </c:pt>
                <c:pt idx="36">
                  <c:v>8467.4074074074069</c:v>
                </c:pt>
                <c:pt idx="37">
                  <c:v>8620.7407407407391</c:v>
                </c:pt>
                <c:pt idx="38">
                  <c:v>8747.3015873015866</c:v>
                </c:pt>
                <c:pt idx="39">
                  <c:v>8873.8624338624322</c:v>
                </c:pt>
                <c:pt idx="40">
                  <c:v>8920.1058201058186</c:v>
                </c:pt>
                <c:pt idx="41">
                  <c:v>8968.7830687830683</c:v>
                </c:pt>
                <c:pt idx="42">
                  <c:v>8851.6664896198617</c:v>
                </c:pt>
                <c:pt idx="43">
                  <c:v>9109.9470899470889</c:v>
                </c:pt>
                <c:pt idx="44">
                  <c:v>9289.1293834616481</c:v>
                </c:pt>
                <c:pt idx="45">
                  <c:v>9411.74603174603</c:v>
                </c:pt>
                <c:pt idx="46">
                  <c:v>9484.7619047619028</c:v>
                </c:pt>
                <c:pt idx="47">
                  <c:v>9584.5502645502638</c:v>
                </c:pt>
                <c:pt idx="48">
                  <c:v>9762.2222222222208</c:v>
                </c:pt>
                <c:pt idx="49">
                  <c:v>10085.925925925925</c:v>
                </c:pt>
              </c:numCache>
            </c:numRef>
          </c:xVal>
          <c:yVal>
            <c:numRef>
              <c:f>'Import 1'!$I$44:$I$143</c:f>
              <c:numCache>
                <c:formatCode>0.0</c:formatCode>
                <c:ptCount val="100"/>
                <c:pt idx="0">
                  <c:v>16.983472352582652</c:v>
                </c:pt>
                <c:pt idx="1">
                  <c:v>18.449515688907965</c:v>
                </c:pt>
                <c:pt idx="2">
                  <c:v>23.989701331152787</c:v>
                </c:pt>
                <c:pt idx="3">
                  <c:v>22.856391033658848</c:v>
                </c:pt>
                <c:pt idx="4">
                  <c:v>24.254351125160994</c:v>
                </c:pt>
                <c:pt idx="5">
                  <c:v>23.944682320159988</c:v>
                </c:pt>
                <c:pt idx="6">
                  <c:v>23.162475372090416</c:v>
                </c:pt>
                <c:pt idx="7">
                  <c:v>23.189631069389346</c:v>
                </c:pt>
                <c:pt idx="8">
                  <c:v>23.486856844086372</c:v>
                </c:pt>
                <c:pt idx="9">
                  <c:v>26.13406553814551</c:v>
                </c:pt>
                <c:pt idx="10">
                  <c:v>32.14698541858322</c:v>
                </c:pt>
                <c:pt idx="11">
                  <c:v>32.66890880060707</c:v>
                </c:pt>
                <c:pt idx="12">
                  <c:v>32.290064800129855</c:v>
                </c:pt>
                <c:pt idx="13">
                  <c:v>32.527291787524987</c:v>
                </c:pt>
                <c:pt idx="14">
                  <c:v>32.240048493460939</c:v>
                </c:pt>
                <c:pt idx="15">
                  <c:v>32.799352516527037</c:v>
                </c:pt>
                <c:pt idx="16">
                  <c:v>32.524425288744389</c:v>
                </c:pt>
                <c:pt idx="17">
                  <c:v>32.72339431593133</c:v>
                </c:pt>
                <c:pt idx="18">
                  <c:v>33.521614567742091</c:v>
                </c:pt>
                <c:pt idx="19">
                  <c:v>33.309463521983709</c:v>
                </c:pt>
                <c:pt idx="20">
                  <c:v>32.833900168234379</c:v>
                </c:pt>
                <c:pt idx="21">
                  <c:v>32.529591088425718</c:v>
                </c:pt>
                <c:pt idx="22">
                  <c:v>32.814813656951621</c:v>
                </c:pt>
                <c:pt idx="23">
                  <c:v>33.797282013667804</c:v>
                </c:pt>
                <c:pt idx="24">
                  <c:v>35.279976620702108</c:v>
                </c:pt>
                <c:pt idx="25">
                  <c:v>35.166491199411006</c:v>
                </c:pt>
                <c:pt idx="26">
                  <c:v>36.149967702482151</c:v>
                </c:pt>
                <c:pt idx="27">
                  <c:v>37.492830461752277</c:v>
                </c:pt>
                <c:pt idx="28">
                  <c:v>38.00450151949785</c:v>
                </c:pt>
                <c:pt idx="29">
                  <c:v>38.731951130636645</c:v>
                </c:pt>
                <c:pt idx="30">
                  <c:v>38.765552003499252</c:v>
                </c:pt>
                <c:pt idx="31">
                  <c:v>38.405157281192707</c:v>
                </c:pt>
                <c:pt idx="32">
                  <c:v>38.288903156152834</c:v>
                </c:pt>
                <c:pt idx="33">
                  <c:v>38.745317603184255</c:v>
                </c:pt>
                <c:pt idx="34">
                  <c:v>38.268607448449181</c:v>
                </c:pt>
                <c:pt idx="35">
                  <c:v>36.696668078858472</c:v>
                </c:pt>
                <c:pt idx="36">
                  <c:v>35.54220289373081</c:v>
                </c:pt>
                <c:pt idx="37">
                  <c:v>34.025735397628253</c:v>
                </c:pt>
                <c:pt idx="38">
                  <c:v>33.430343309379253</c:v>
                </c:pt>
                <c:pt idx="39">
                  <c:v>32.872690113151833</c:v>
                </c:pt>
                <c:pt idx="40">
                  <c:v>31.867627309765972</c:v>
                </c:pt>
                <c:pt idx="41">
                  <c:v>30.529966651420303</c:v>
                </c:pt>
                <c:pt idx="42">
                  <c:v>28.449533508269607</c:v>
                </c:pt>
                <c:pt idx="43">
                  <c:v>27.601761572766804</c:v>
                </c:pt>
                <c:pt idx="44">
                  <c:v>27.05043076372537</c:v>
                </c:pt>
                <c:pt idx="45">
                  <c:v>26.751130645958249</c:v>
                </c:pt>
                <c:pt idx="46">
                  <c:v>26.108521148811604</c:v>
                </c:pt>
                <c:pt idx="47">
                  <c:v>25.168486531112986</c:v>
                </c:pt>
                <c:pt idx="48">
                  <c:v>24.718570608896968</c:v>
                </c:pt>
                <c:pt idx="49">
                  <c:v>27.141110439994904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'Import 2'!$H$43</c:f>
              <c:strCache>
                <c:ptCount val="1"/>
                <c:pt idx="0">
                  <c:v>2- Couple (ft-lbs)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'Import 2'!$F$44:$F$143</c:f>
              <c:numCache>
                <c:formatCode>0.0</c:formatCode>
                <c:ptCount val="100"/>
                <c:pt idx="0">
                  <c:v>3940.7144627610924</c:v>
                </c:pt>
                <c:pt idx="1">
                  <c:v>4139.654073791382</c:v>
                </c:pt>
                <c:pt idx="2">
                  <c:v>4417.5622205933423</c:v>
                </c:pt>
                <c:pt idx="3">
                  <c:v>4724.1269841269832</c:v>
                </c:pt>
                <c:pt idx="4">
                  <c:v>5052.4072303605999</c:v>
                </c:pt>
                <c:pt idx="5">
                  <c:v>5311.6811149442683</c:v>
                </c:pt>
                <c:pt idx="6">
                  <c:v>5249.9556910966676</c:v>
                </c:pt>
                <c:pt idx="7">
                  <c:v>5388.5714285714275</c:v>
                </c:pt>
                <c:pt idx="8">
                  <c:v>5448.8798254830081</c:v>
                </c:pt>
                <c:pt idx="9">
                  <c:v>5522.892007798775</c:v>
                </c:pt>
                <c:pt idx="10">
                  <c:v>5593.4888248431935</c:v>
                </c:pt>
                <c:pt idx="11">
                  <c:v>5690.3703703703695</c:v>
                </c:pt>
                <c:pt idx="12">
                  <c:v>5851.00529100529</c:v>
                </c:pt>
                <c:pt idx="13">
                  <c:v>5941.9528780927712</c:v>
                </c:pt>
                <c:pt idx="14">
                  <c:v>6060.4318815728575</c:v>
                </c:pt>
                <c:pt idx="15">
                  <c:v>6422.9629629629617</c:v>
                </c:pt>
                <c:pt idx="16">
                  <c:v>6655.5832096285749</c:v>
                </c:pt>
                <c:pt idx="17">
                  <c:v>6510.5820105820094</c:v>
                </c:pt>
                <c:pt idx="18">
                  <c:v>6607.0129813452468</c:v>
                </c:pt>
                <c:pt idx="19">
                  <c:v>6644.4444444444434</c:v>
                </c:pt>
                <c:pt idx="20">
                  <c:v>6794.4203887526546</c:v>
                </c:pt>
                <c:pt idx="21">
                  <c:v>6839.1534391534378</c:v>
                </c:pt>
                <c:pt idx="22">
                  <c:v>6897.5661375661366</c:v>
                </c:pt>
                <c:pt idx="23">
                  <c:v>7007.0899470899458</c:v>
                </c:pt>
                <c:pt idx="24">
                  <c:v>7129.7619483721128</c:v>
                </c:pt>
                <c:pt idx="25">
                  <c:v>7394.074074074073</c:v>
                </c:pt>
                <c:pt idx="26">
                  <c:v>7496.2962962962956</c:v>
                </c:pt>
                <c:pt idx="27">
                  <c:v>7632.8837749304012</c:v>
                </c:pt>
                <c:pt idx="28">
                  <c:v>7710.0032386488683</c:v>
                </c:pt>
                <c:pt idx="29">
                  <c:v>7764.0211640211628</c:v>
                </c:pt>
                <c:pt idx="30">
                  <c:v>7866.12896498799</c:v>
                </c:pt>
                <c:pt idx="31">
                  <c:v>7969.36028550018</c:v>
                </c:pt>
                <c:pt idx="32">
                  <c:v>8029.3121693121684</c:v>
                </c:pt>
                <c:pt idx="33">
                  <c:v>8180.211640211639</c:v>
                </c:pt>
                <c:pt idx="34">
                  <c:v>8372.4867724867709</c:v>
                </c:pt>
                <c:pt idx="35">
                  <c:v>8518.5185185185164</c:v>
                </c:pt>
                <c:pt idx="36">
                  <c:v>8674.2857142857138</c:v>
                </c:pt>
                <c:pt idx="37">
                  <c:v>8759.4708994708981</c:v>
                </c:pt>
                <c:pt idx="38">
                  <c:v>8866.5608465608457</c:v>
                </c:pt>
                <c:pt idx="39">
                  <c:v>8912.804232804232</c:v>
                </c:pt>
                <c:pt idx="40">
                  <c:v>8988.2539682539664</c:v>
                </c:pt>
                <c:pt idx="41">
                  <c:v>9146.4550264550253</c:v>
                </c:pt>
                <c:pt idx="42">
                  <c:v>9234.074074074073</c:v>
                </c:pt>
                <c:pt idx="43">
                  <c:v>9343.5978835978822</c:v>
                </c:pt>
                <c:pt idx="44">
                  <c:v>9423.9153439153433</c:v>
                </c:pt>
                <c:pt idx="45">
                  <c:v>9584.5502645502638</c:v>
                </c:pt>
                <c:pt idx="46">
                  <c:v>9664.8677248677232</c:v>
                </c:pt>
                <c:pt idx="47">
                  <c:v>9755.8995145096778</c:v>
                </c:pt>
                <c:pt idx="48">
                  <c:v>9827.936507936507</c:v>
                </c:pt>
                <c:pt idx="49">
                  <c:v>9952.0634920634911</c:v>
                </c:pt>
              </c:numCache>
            </c:numRef>
          </c:xVal>
          <c:yVal>
            <c:numRef>
              <c:f>'Import 2'!$H$44:$H$143</c:f>
              <c:numCache>
                <c:formatCode>0.0</c:formatCode>
                <c:ptCount val="100"/>
                <c:pt idx="0">
                  <c:v>22.310742041322971</c:v>
                </c:pt>
                <c:pt idx="1">
                  <c:v>22.183956451190745</c:v>
                </c:pt>
                <c:pt idx="2">
                  <c:v>21.822382731184039</c:v>
                </c:pt>
                <c:pt idx="3">
                  <c:v>20.878534449088608</c:v>
                </c:pt>
                <c:pt idx="4">
                  <c:v>20.521656491679391</c:v>
                </c:pt>
                <c:pt idx="5">
                  <c:v>21.14384503584678</c:v>
                </c:pt>
                <c:pt idx="6">
                  <c:v>20.907882965322919</c:v>
                </c:pt>
                <c:pt idx="7">
                  <c:v>20.808098010126262</c:v>
                </c:pt>
                <c:pt idx="8">
                  <c:v>20.782271315840067</c:v>
                </c:pt>
                <c:pt idx="9">
                  <c:v>20.825707119866848</c:v>
                </c:pt>
                <c:pt idx="10">
                  <c:v>20.886752033634213</c:v>
                </c:pt>
                <c:pt idx="11">
                  <c:v>20.713008817527093</c:v>
                </c:pt>
                <c:pt idx="12">
                  <c:v>20.629659031421653</c:v>
                </c:pt>
                <c:pt idx="13">
                  <c:v>20.88557809298484</c:v>
                </c:pt>
                <c:pt idx="14">
                  <c:v>20.806924069476889</c:v>
                </c:pt>
                <c:pt idx="15">
                  <c:v>21.851731247418353</c:v>
                </c:pt>
                <c:pt idx="16">
                  <c:v>24.552968681624307</c:v>
                </c:pt>
                <c:pt idx="17">
                  <c:v>24.673884568509667</c:v>
                </c:pt>
                <c:pt idx="18">
                  <c:v>24.197264664864459</c:v>
                </c:pt>
                <c:pt idx="19">
                  <c:v>24.706754906692094</c:v>
                </c:pt>
                <c:pt idx="20">
                  <c:v>24.588186901105473</c:v>
                </c:pt>
                <c:pt idx="21">
                  <c:v>24.29587567941174</c:v>
                </c:pt>
                <c:pt idx="22">
                  <c:v>24.049348143043531</c:v>
                </c:pt>
                <c:pt idx="23">
                  <c:v>23.518726969527197</c:v>
                </c:pt>
                <c:pt idx="24">
                  <c:v>23.522248791475313</c:v>
                </c:pt>
                <c:pt idx="25">
                  <c:v>23.816907894467793</c:v>
                </c:pt>
                <c:pt idx="26">
                  <c:v>24.509532877597525</c:v>
                </c:pt>
                <c:pt idx="27">
                  <c:v>24.785408930200042</c:v>
                </c:pt>
                <c:pt idx="28">
                  <c:v>24.983804899943987</c:v>
                </c:pt>
                <c:pt idx="29">
                  <c:v>25.058937101503819</c:v>
                </c:pt>
                <c:pt idx="30">
                  <c:v>25.238550020857801</c:v>
                </c:pt>
                <c:pt idx="31">
                  <c:v>25.042501932412605</c:v>
                </c:pt>
                <c:pt idx="32">
                  <c:v>25.142286887609263</c:v>
                </c:pt>
                <c:pt idx="33">
                  <c:v>24.835888378123059</c:v>
                </c:pt>
                <c:pt idx="34">
                  <c:v>24.470792836168233</c:v>
                </c:pt>
                <c:pt idx="35">
                  <c:v>24.616361476690415</c:v>
                </c:pt>
                <c:pt idx="36">
                  <c:v>24.36513817772472</c:v>
                </c:pt>
                <c:pt idx="37">
                  <c:v>24.00473839836738</c:v>
                </c:pt>
                <c:pt idx="38">
                  <c:v>23.614990102775735</c:v>
                </c:pt>
                <c:pt idx="39">
                  <c:v>23.397811082641837</c:v>
                </c:pt>
                <c:pt idx="40">
                  <c:v>22.911799653801651</c:v>
                </c:pt>
                <c:pt idx="41">
                  <c:v>22.576052628081136</c:v>
                </c:pt>
                <c:pt idx="42">
                  <c:v>22.450440978598291</c:v>
                </c:pt>
                <c:pt idx="43">
                  <c:v>22.398787590025904</c:v>
                </c:pt>
                <c:pt idx="44">
                  <c:v>22.222696492620038</c:v>
                </c:pt>
                <c:pt idx="45">
                  <c:v>22.051301157811665</c:v>
                </c:pt>
                <c:pt idx="46">
                  <c:v>22.220348611321292</c:v>
                </c:pt>
                <c:pt idx="47">
                  <c:v>22.209783145476941</c:v>
                </c:pt>
                <c:pt idx="48">
                  <c:v>22.21330496742506</c:v>
                </c:pt>
                <c:pt idx="49">
                  <c:v>22.223870433269411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'Import 2'!$I$43</c:f>
              <c:strCache>
                <c:ptCount val="1"/>
                <c:pt idx="0">
                  <c:v>2 -Puissance (hp)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'Import 2'!$F$44:$F$143</c:f>
              <c:numCache>
                <c:formatCode>0.0</c:formatCode>
                <c:ptCount val="100"/>
                <c:pt idx="0">
                  <c:v>3940.7144627610924</c:v>
                </c:pt>
                <c:pt idx="1">
                  <c:v>4139.654073791382</c:v>
                </c:pt>
                <c:pt idx="2">
                  <c:v>4417.5622205933423</c:v>
                </c:pt>
                <c:pt idx="3">
                  <c:v>4724.1269841269832</c:v>
                </c:pt>
                <c:pt idx="4">
                  <c:v>5052.4072303605999</c:v>
                </c:pt>
                <c:pt idx="5">
                  <c:v>5311.6811149442683</c:v>
                </c:pt>
                <c:pt idx="6">
                  <c:v>5249.9556910966676</c:v>
                </c:pt>
                <c:pt idx="7">
                  <c:v>5388.5714285714275</c:v>
                </c:pt>
                <c:pt idx="8">
                  <c:v>5448.8798254830081</c:v>
                </c:pt>
                <c:pt idx="9">
                  <c:v>5522.892007798775</c:v>
                </c:pt>
                <c:pt idx="10">
                  <c:v>5593.4888248431935</c:v>
                </c:pt>
                <c:pt idx="11">
                  <c:v>5690.3703703703695</c:v>
                </c:pt>
                <c:pt idx="12">
                  <c:v>5851.00529100529</c:v>
                </c:pt>
                <c:pt idx="13">
                  <c:v>5941.9528780927712</c:v>
                </c:pt>
                <c:pt idx="14">
                  <c:v>6060.4318815728575</c:v>
                </c:pt>
                <c:pt idx="15">
                  <c:v>6422.9629629629617</c:v>
                </c:pt>
                <c:pt idx="16">
                  <c:v>6655.5832096285749</c:v>
                </c:pt>
                <c:pt idx="17">
                  <c:v>6510.5820105820094</c:v>
                </c:pt>
                <c:pt idx="18">
                  <c:v>6607.0129813452468</c:v>
                </c:pt>
                <c:pt idx="19">
                  <c:v>6644.4444444444434</c:v>
                </c:pt>
                <c:pt idx="20">
                  <c:v>6794.4203887526546</c:v>
                </c:pt>
                <c:pt idx="21">
                  <c:v>6839.1534391534378</c:v>
                </c:pt>
                <c:pt idx="22">
                  <c:v>6897.5661375661366</c:v>
                </c:pt>
                <c:pt idx="23">
                  <c:v>7007.0899470899458</c:v>
                </c:pt>
                <c:pt idx="24">
                  <c:v>7129.7619483721128</c:v>
                </c:pt>
                <c:pt idx="25">
                  <c:v>7394.074074074073</c:v>
                </c:pt>
                <c:pt idx="26">
                  <c:v>7496.2962962962956</c:v>
                </c:pt>
                <c:pt idx="27">
                  <c:v>7632.8837749304012</c:v>
                </c:pt>
                <c:pt idx="28">
                  <c:v>7710.0032386488683</c:v>
                </c:pt>
                <c:pt idx="29">
                  <c:v>7764.0211640211628</c:v>
                </c:pt>
                <c:pt idx="30">
                  <c:v>7866.12896498799</c:v>
                </c:pt>
                <c:pt idx="31">
                  <c:v>7969.36028550018</c:v>
                </c:pt>
                <c:pt idx="32">
                  <c:v>8029.3121693121684</c:v>
                </c:pt>
                <c:pt idx="33">
                  <c:v>8180.211640211639</c:v>
                </c:pt>
                <c:pt idx="34">
                  <c:v>8372.4867724867709</c:v>
                </c:pt>
                <c:pt idx="35">
                  <c:v>8518.5185185185164</c:v>
                </c:pt>
                <c:pt idx="36">
                  <c:v>8674.2857142857138</c:v>
                </c:pt>
                <c:pt idx="37">
                  <c:v>8759.4708994708981</c:v>
                </c:pt>
                <c:pt idx="38">
                  <c:v>8866.5608465608457</c:v>
                </c:pt>
                <c:pt idx="39">
                  <c:v>8912.804232804232</c:v>
                </c:pt>
                <c:pt idx="40">
                  <c:v>8988.2539682539664</c:v>
                </c:pt>
                <c:pt idx="41">
                  <c:v>9146.4550264550253</c:v>
                </c:pt>
                <c:pt idx="42">
                  <c:v>9234.074074074073</c:v>
                </c:pt>
                <c:pt idx="43">
                  <c:v>9343.5978835978822</c:v>
                </c:pt>
                <c:pt idx="44">
                  <c:v>9423.9153439153433</c:v>
                </c:pt>
                <c:pt idx="45">
                  <c:v>9584.5502645502638</c:v>
                </c:pt>
                <c:pt idx="46">
                  <c:v>9664.8677248677232</c:v>
                </c:pt>
                <c:pt idx="47">
                  <c:v>9755.8995145096778</c:v>
                </c:pt>
                <c:pt idx="48">
                  <c:v>9827.936507936507</c:v>
                </c:pt>
                <c:pt idx="49">
                  <c:v>9952.0634920634911</c:v>
                </c:pt>
              </c:numCache>
            </c:numRef>
          </c:xVal>
          <c:yVal>
            <c:numRef>
              <c:f>'Import 2'!$I$44:$I$143</c:f>
              <c:numCache>
                <c:formatCode>0.0</c:formatCode>
                <c:ptCount val="100"/>
                <c:pt idx="0">
                  <c:v>16.740339649119072</c:v>
                </c:pt>
                <c:pt idx="1">
                  <c:v>17.485511366333277</c:v>
                </c:pt>
                <c:pt idx="2">
                  <c:v>18.355242482217665</c:v>
                </c:pt>
                <c:pt idx="3">
                  <c:v>18.780054832437983</c:v>
                </c:pt>
                <c:pt idx="4">
                  <c:v>19.741768019333112</c:v>
                </c:pt>
                <c:pt idx="5">
                  <c:v>21.384113171023508</c:v>
                </c:pt>
                <c:pt idx="6">
                  <c:v>20.899744699653489</c:v>
                </c:pt>
                <c:pt idx="7">
                  <c:v>21.349185533183615</c:v>
                </c:pt>
                <c:pt idx="8">
                  <c:v>21.561328808186431</c:v>
                </c:pt>
                <c:pt idx="9">
                  <c:v>21.899872697842852</c:v>
                </c:pt>
                <c:pt idx="10">
                  <c:v>22.244823702856781</c:v>
                </c:pt>
                <c:pt idx="11">
                  <c:v>22.441868175262069</c:v>
                </c:pt>
                <c:pt idx="12">
                  <c:v>22.982529349673108</c:v>
                </c:pt>
                <c:pt idx="13">
                  <c:v>23.629307094486407</c:v>
                </c:pt>
                <c:pt idx="14">
                  <c:v>24.009700302384498</c:v>
                </c:pt>
                <c:pt idx="15">
                  <c:v>26.723697730157756</c:v>
                </c:pt>
                <c:pt idx="16">
                  <c:v>31.114685092146797</c:v>
                </c:pt>
                <c:pt idx="17">
                  <c:v>30.586700114797424</c:v>
                </c:pt>
                <c:pt idx="18">
                  <c:v>30.440145040709467</c:v>
                </c:pt>
                <c:pt idx="19">
                  <c:v>31.257170674032896</c:v>
                </c:pt>
                <c:pt idx="20">
                  <c:v>31.809306626681639</c:v>
                </c:pt>
                <c:pt idx="21">
                  <c:v>31.638084864831146</c:v>
                </c:pt>
                <c:pt idx="22">
                  <c:v>31.584533393373214</c:v>
                </c:pt>
                <c:pt idx="23">
                  <c:v>31.378110303984617</c:v>
                </c:pt>
                <c:pt idx="24">
                  <c:v>31.932222843412529</c:v>
                </c:pt>
                <c:pt idx="25">
                  <c:v>33.530841810185528</c:v>
                </c:pt>
                <c:pt idx="26">
                  <c:v>34.983000863344749</c:v>
                </c:pt>
                <c:pt idx="27">
                  <c:v>36.021352947132328</c:v>
                </c:pt>
                <c:pt idx="28">
                  <c:v>36.676545447894057</c:v>
                </c:pt>
                <c:pt idx="29">
                  <c:v>37.044576923829162</c:v>
                </c:pt>
                <c:pt idx="30">
                  <c:v>37.80077862783088</c:v>
                </c:pt>
                <c:pt idx="31">
                  <c:v>37.999375542599111</c:v>
                </c:pt>
                <c:pt idx="32">
                  <c:v>38.437789427078982</c:v>
                </c:pt>
                <c:pt idx="33">
                  <c:v>38.682944250898551</c:v>
                </c:pt>
                <c:pt idx="34">
                  <c:v>39.010165524196985</c:v>
                </c:pt>
                <c:pt idx="35">
                  <c:v>39.926681473292675</c:v>
                </c:pt>
                <c:pt idx="36">
                  <c:v>40.241845015543596</c:v>
                </c:pt>
                <c:pt idx="37">
                  <c:v>40.035949628695867</c:v>
                </c:pt>
                <c:pt idx="38">
                  <c:v>39.867430814393224</c:v>
                </c:pt>
                <c:pt idx="39">
                  <c:v>39.706799248995416</c:v>
                </c:pt>
                <c:pt idx="40">
                  <c:v>39.211171774204601</c:v>
                </c:pt>
                <c:pt idx="41">
                  <c:v>39.316612726128312</c:v>
                </c:pt>
                <c:pt idx="42">
                  <c:v>39.472398132521825</c:v>
                </c:pt>
                <c:pt idx="43">
                  <c:v>39.848679421425082</c:v>
                </c:pt>
                <c:pt idx="44">
                  <c:v>39.875249516370076</c:v>
                </c:pt>
                <c:pt idx="45">
                  <c:v>40.242156196835744</c:v>
                </c:pt>
                <c:pt idx="46">
                  <c:v>40.890466513493621</c:v>
                </c:pt>
                <c:pt idx="47">
                  <c:v>41.255981075080676</c:v>
                </c:pt>
                <c:pt idx="48">
                  <c:v>41.567203132384634</c:v>
                </c:pt>
                <c:pt idx="49">
                  <c:v>42.112218124769562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90240"/>
        <c:axId val="413590312"/>
      </c:scatterChart>
      <c:valAx>
        <c:axId val="413490240"/>
        <c:scaling>
          <c:orientation val="minMax"/>
          <c:max val="105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0312"/>
        <c:crosses val="autoZero"/>
        <c:crossBetween val="midCat"/>
      </c:valAx>
      <c:valAx>
        <c:axId val="4135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(lbs=ft)/power</a:t>
                </a:r>
                <a:r>
                  <a:rPr lang="en-US" baseline="0"/>
                  <a:t> (hp)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aux roues selon la vitesse et le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6"/>
          <c:order val="0"/>
          <c:tx>
            <c:strRef>
              <c:f>'Ratio 2'!$F$33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'Ratio 2'!$F$34:$F$83</c:f>
              <c:numCache>
                <c:formatCode>0</c:formatCode>
                <c:ptCount val="50"/>
                <c:pt idx="0">
                  <c:v>22.705450629175782</c:v>
                </c:pt>
                <c:pt idx="1">
                  <c:v>23.851692905575266</c:v>
                </c:pt>
                <c:pt idx="2">
                  <c:v>25.452932925953828</c:v>
                </c:pt>
                <c:pt idx="3">
                  <c:v>27.219285491925067</c:v>
                </c:pt>
                <c:pt idx="4">
                  <c:v>29.110757455658405</c:v>
                </c:pt>
                <c:pt idx="5">
                  <c:v>30.604631330936428</c:v>
                </c:pt>
                <c:pt idx="6">
                  <c:v>30.248984258056488</c:v>
                </c:pt>
                <c:pt idx="7">
                  <c:v>31.047654857868167</c:v>
                </c:pt>
                <c:pt idx="8">
                  <c:v>31.395137361749253</c:v>
                </c:pt>
                <c:pt idx="9">
                  <c:v>31.821577787060036</c:v>
                </c:pt>
                <c:pt idx="10">
                  <c:v>32.228339697654263</c:v>
                </c:pt>
                <c:pt idx="11">
                  <c:v>32.786547903204955</c:v>
                </c:pt>
                <c:pt idx="12">
                  <c:v>33.712087749916471</c:v>
                </c:pt>
                <c:pt idx="13">
                  <c:v>34.236105911590286</c:v>
                </c:pt>
                <c:pt idx="14">
                  <c:v>34.918753484646409</c:v>
                </c:pt>
                <c:pt idx="15">
                  <c:v>37.007570537449901</c:v>
                </c:pt>
                <c:pt idx="16">
                  <c:v>38.347872550174792</c:v>
                </c:pt>
                <c:pt idx="17">
                  <c:v>37.512410453838001</c:v>
                </c:pt>
                <c:pt idx="18">
                  <c:v>38.068022555774995</c:v>
                </c:pt>
                <c:pt idx="19">
                  <c:v>38.283693659430938</c:v>
                </c:pt>
                <c:pt idx="20">
                  <c:v>39.147819043605097</c:v>
                </c:pt>
                <c:pt idx="21">
                  <c:v>39.405560140293382</c:v>
                </c:pt>
                <c:pt idx="22">
                  <c:v>39.742120084552113</c:v>
                </c:pt>
                <c:pt idx="23">
                  <c:v>40.37316998003724</c:v>
                </c:pt>
                <c:pt idx="24">
                  <c:v>41.079976599754332</c:v>
                </c:pt>
                <c:pt idx="25">
                  <c:v>42.602879610751351</c:v>
                </c:pt>
                <c:pt idx="26">
                  <c:v>43.191859513204136</c:v>
                </c:pt>
                <c:pt idx="27">
                  <c:v>43.978843772529878</c:v>
                </c:pt>
                <c:pt idx="28">
                  <c:v>44.423187607272297</c:v>
                </c:pt>
                <c:pt idx="29">
                  <c:v>44.734425924389988</c:v>
                </c:pt>
                <c:pt idx="30">
                  <c:v>45.322746559039977</c:v>
                </c:pt>
                <c:pt idx="31">
                  <c:v>45.917540643570497</c:v>
                </c:pt>
                <c:pt idx="32">
                  <c:v>46.262969004565079</c:v>
                </c:pt>
                <c:pt idx="33">
                  <c:v>47.132415527233462</c:v>
                </c:pt>
                <c:pt idx="34">
                  <c:v>48.24025867708513</c:v>
                </c:pt>
                <c:pt idx="35">
                  <c:v>49.081658537731961</c:v>
                </c:pt>
                <c:pt idx="36">
                  <c:v>49.979151722421925</c:v>
                </c:pt>
                <c:pt idx="37">
                  <c:v>50.469968307799242</c:v>
                </c:pt>
                <c:pt idx="38">
                  <c:v>51.086994872273586</c:v>
                </c:pt>
                <c:pt idx="39">
                  <c:v>51.353438161478422</c:v>
                </c:pt>
                <c:pt idx="40">
                  <c:v>51.788161422812621</c:v>
                </c:pt>
                <c:pt idx="41">
                  <c:v>52.699677938513346</c:v>
                </c:pt>
                <c:pt idx="42">
                  <c:v>53.204517854901447</c:v>
                </c:pt>
                <c:pt idx="43">
                  <c:v>53.835567750386581</c:v>
                </c:pt>
                <c:pt idx="44">
                  <c:v>54.298337673742324</c:v>
                </c:pt>
                <c:pt idx="45">
                  <c:v>55.223877520453861</c:v>
                </c:pt>
                <c:pt idx="46">
                  <c:v>55.686647443809619</c:v>
                </c:pt>
                <c:pt idx="47">
                  <c:v>56.211150760386545</c:v>
                </c:pt>
                <c:pt idx="48">
                  <c:v>56.626210621531911</c:v>
                </c:pt>
                <c:pt idx="49">
                  <c:v>57.341400503081722</c:v>
                </c:pt>
              </c:numCache>
            </c:numRef>
          </c:xVal>
          <c:yVal>
            <c:numRef>
              <c:f>'Ratio 2'!$G$34:$G$83</c:f>
              <c:numCache>
                <c:formatCode>0</c:formatCode>
                <c:ptCount val="50"/>
                <c:pt idx="0">
                  <c:v>1979.1814203268107</c:v>
                </c:pt>
                <c:pt idx="1">
                  <c:v>1967.9342962333983</c:v>
                </c:pt>
                <c:pt idx="2">
                  <c:v>1935.8591645595939</c:v>
                </c:pt>
                <c:pt idx="3">
                  <c:v>1852.1305740864154</c:v>
                </c:pt>
                <c:pt idx="4">
                  <c:v>1820.4720025642184</c:v>
                </c:pt>
                <c:pt idx="5">
                  <c:v>1875.6662226522594</c:v>
                </c:pt>
                <c:pt idx="6">
                  <c:v>1854.7340750339645</c:v>
                </c:pt>
                <c:pt idx="7">
                  <c:v>1845.8821718122977</c:v>
                </c:pt>
                <c:pt idx="8">
                  <c:v>1843.5910909784543</c:v>
                </c:pt>
                <c:pt idx="9">
                  <c:v>1847.444272380827</c:v>
                </c:pt>
                <c:pt idx="10">
                  <c:v>1852.859554351729</c:v>
                </c:pt>
                <c:pt idx="11">
                  <c:v>1837.4468287422383</c:v>
                </c:pt>
                <c:pt idx="12">
                  <c:v>1830.052886051199</c:v>
                </c:pt>
                <c:pt idx="13">
                  <c:v>1852.7554143138268</c:v>
                </c:pt>
                <c:pt idx="14">
                  <c:v>1845.7780317743957</c:v>
                </c:pt>
                <c:pt idx="15">
                  <c:v>1938.4626655071431</c:v>
                </c:pt>
                <c:pt idx="16">
                  <c:v>2178.0888927195606</c:v>
                </c:pt>
                <c:pt idx="17">
                  <c:v>2188.8153166234629</c:v>
                </c:pt>
                <c:pt idx="18">
                  <c:v>2146.5344612352656</c:v>
                </c:pt>
                <c:pt idx="19">
                  <c:v>2191.7312376847176</c:v>
                </c:pt>
                <c:pt idx="20">
                  <c:v>2181.2130938566188</c:v>
                </c:pt>
                <c:pt idx="21">
                  <c:v>2155.2822244190302</c:v>
                </c:pt>
                <c:pt idx="22">
                  <c:v>2133.4128164596177</c:v>
                </c:pt>
                <c:pt idx="23">
                  <c:v>2086.3415193279307</c:v>
                </c:pt>
                <c:pt idx="24">
                  <c:v>2086.6539394416363</c:v>
                </c:pt>
                <c:pt idx="25">
                  <c:v>2112.7930889550294</c:v>
                </c:pt>
                <c:pt idx="26">
                  <c:v>2174.2357113171875</c:v>
                </c:pt>
                <c:pt idx="27">
                  <c:v>2198.7086202241489</c:v>
                </c:pt>
                <c:pt idx="28">
                  <c:v>2216.3082866295808</c:v>
                </c:pt>
                <c:pt idx="29">
                  <c:v>2222.9732490553065</c:v>
                </c:pt>
                <c:pt idx="30">
                  <c:v>2238.9066748543069</c:v>
                </c:pt>
                <c:pt idx="31">
                  <c:v>2221.5152885246789</c:v>
                </c:pt>
                <c:pt idx="32">
                  <c:v>2230.3671917463462</c:v>
                </c:pt>
                <c:pt idx="33">
                  <c:v>2203.186641853933</c:v>
                </c:pt>
                <c:pt idx="34">
                  <c:v>2170.7990900664227</c:v>
                </c:pt>
                <c:pt idx="35">
                  <c:v>2183.7124547662665</c:v>
                </c:pt>
                <c:pt idx="36">
                  <c:v>2161.4264866552467</c:v>
                </c:pt>
                <c:pt idx="37">
                  <c:v>2129.4554950193433</c:v>
                </c:pt>
                <c:pt idx="38">
                  <c:v>2094.8810024358913</c:v>
                </c:pt>
                <c:pt idx="39">
                  <c:v>2075.6150954240288</c:v>
                </c:pt>
                <c:pt idx="40">
                  <c:v>2032.5011197326157</c:v>
                </c:pt>
                <c:pt idx="41">
                  <c:v>2002.7170688926542</c:v>
                </c:pt>
                <c:pt idx="42">
                  <c:v>1991.5740848371445</c:v>
                </c:pt>
                <c:pt idx="43">
                  <c:v>1986.991923169458</c:v>
                </c:pt>
                <c:pt idx="44">
                  <c:v>1971.3709174841636</c:v>
                </c:pt>
                <c:pt idx="45">
                  <c:v>1956.166471950477</c:v>
                </c:pt>
                <c:pt idx="46">
                  <c:v>1971.1626374083594</c:v>
                </c:pt>
                <c:pt idx="47">
                  <c:v>1970.2253770672419</c:v>
                </c:pt>
                <c:pt idx="48">
                  <c:v>1970.537797180948</c:v>
                </c:pt>
                <c:pt idx="49">
                  <c:v>1971.4750575220655</c:v>
                </c:pt>
              </c:numCache>
            </c:numRef>
          </c:yVal>
          <c:smooth val="1"/>
        </c:ser>
        <c:ser>
          <c:idx val="17"/>
          <c:order val="1"/>
          <c:tx>
            <c:strRef>
              <c:f>'Ratio 2'!$J$33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'Ratio 2'!$J$34:$J$83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59.637682430462391</c:v>
                </c:pt>
                <c:pt idx="35">
                  <c:v>60.677874565877417</c:v>
                </c:pt>
                <c:pt idx="36">
                  <c:v>61.787412843653485</c:v>
                </c:pt>
                <c:pt idx="37">
                  <c:v>62.39419158931225</c:v>
                </c:pt>
                <c:pt idx="38">
                  <c:v>63.156999155283287</c:v>
                </c:pt>
                <c:pt idx="39">
                  <c:v>63.486393331498057</c:v>
                </c:pt>
                <c:pt idx="40">
                  <c:v>64.023825934795823</c:v>
                </c:pt>
                <c:pt idx="41">
                  <c:v>65.150700748162095</c:v>
                </c:pt>
                <c:pt idx="42">
                  <c:v>65.774816029411127</c:v>
                </c:pt>
                <c:pt idx="43">
                  <c:v>66.554960130972418</c:v>
                </c:pt>
                <c:pt idx="44">
                  <c:v>67.127065805450698</c:v>
                </c:pt>
                <c:pt idx="45">
                  <c:v>68.271277154407244</c:v>
                </c:pt>
                <c:pt idx="46">
                  <c:v>68.84338282888551</c:v>
                </c:pt>
                <c:pt idx="47">
                  <c:v>69.491807258719632</c:v>
                </c:pt>
                <c:pt idx="48">
                  <c:v>70.004930713432316</c:v>
                </c:pt>
                <c:pt idx="49">
                  <c:v>70.889094028535098</c:v>
                </c:pt>
              </c:numCache>
            </c:numRef>
          </c:xVal>
          <c:yVal>
            <c:numRef>
              <c:f>'Ratio 2'!$K$34:$K$83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1755.9352639648398</c:v>
                </c:pt>
                <c:pt idx="35">
                  <c:v>1766.3807411887133</c:v>
                </c:pt>
                <c:pt idx="36">
                  <c:v>1748.3538692055772</c:v>
                </c:pt>
                <c:pt idx="37">
                  <c:v>1722.4928893045355</c:v>
                </c:pt>
                <c:pt idx="38">
                  <c:v>1694.5259664148102</c:v>
                </c:pt>
                <c:pt idx="39">
                  <c:v>1678.9419882985476</c:v>
                </c:pt>
                <c:pt idx="40">
                  <c:v>1644.0675724059381</c:v>
                </c:pt>
                <c:pt idx="41">
                  <c:v>1619.9755846153914</c:v>
                </c:pt>
                <c:pt idx="42">
                  <c:v>1610.9621486238234</c:v>
                </c:pt>
                <c:pt idx="43">
                  <c:v>1607.2556889637394</c:v>
                </c:pt>
                <c:pt idx="44">
                  <c:v>1594.6200310316344</c:v>
                </c:pt>
                <c:pt idx="45">
                  <c:v>1582.321323977719</c:v>
                </c:pt>
                <c:pt idx="46">
                  <c:v>1594.4515555925398</c:v>
                </c:pt>
                <c:pt idx="47">
                  <c:v>1593.6934161166134</c:v>
                </c:pt>
                <c:pt idx="48">
                  <c:v>1593.9461292752555</c:v>
                </c:pt>
                <c:pt idx="49">
                  <c:v>1594.7042687511821</c:v>
                </c:pt>
              </c:numCache>
            </c:numRef>
          </c:yVal>
          <c:smooth val="1"/>
        </c:ser>
        <c:ser>
          <c:idx val="18"/>
          <c:order val="2"/>
          <c:tx>
            <c:strRef>
              <c:f>'Ratio 2'!$R$33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'Ratio 2'!$R$34:$R$83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94.580098047960149</c:v>
                </c:pt>
                <c:pt idx="34">
                  <c:v>96.803194669736058</c:v>
                </c:pt>
                <c:pt idx="35">
                  <c:v>98.491622483743072</c:v>
                </c:pt>
                <c:pt idx="36">
                  <c:v>100.29261215201724</c:v>
                </c:pt>
                <c:pt idx="37">
                  <c:v>101.27752837685468</c:v>
                </c:pt>
                <c:pt idx="38">
                  <c:v>102.51570877379315</c:v>
                </c:pt>
                <c:pt idx="39">
                  <c:v>103.05037758156206</c:v>
                </c:pt>
                <c:pt idx="40">
                  <c:v>103.92273195213235</c:v>
                </c:pt>
                <c:pt idx="41">
                  <c:v>105.75186208397328</c:v>
                </c:pt>
                <c:pt idx="42">
                  <c:v>106.7649187723775</c:v>
                </c:pt>
                <c:pt idx="43">
                  <c:v>108.03123963288279</c:v>
                </c:pt>
                <c:pt idx="44">
                  <c:v>108.95987493058665</c:v>
                </c:pt>
                <c:pt idx="45">
                  <c:v>110.81714552599438</c:v>
                </c:pt>
                <c:pt idx="46">
                  <c:v>111.74578082369823</c:v>
                </c:pt>
                <c:pt idx="47">
                  <c:v>112.79829584024057</c:v>
                </c:pt>
                <c:pt idx="48">
                  <c:v>113.63119188267275</c:v>
                </c:pt>
                <c:pt idx="49">
                  <c:v>115.0663555245787</c:v>
                </c:pt>
              </c:numCache>
            </c:numRef>
          </c:xVal>
          <c:yVal>
            <c:numRef>
              <c:f>'Ratio 2'!$S$34:$S$83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1097.9213431905432</c:v>
                </c:pt>
                <c:pt idx="34">
                  <c:v>1081.7815465497672</c:v>
                </c:pt>
                <c:pt idx="35">
                  <c:v>1088.2167066251893</c:v>
                </c:pt>
                <c:pt idx="36">
                  <c:v>1077.1108658498645</c:v>
                </c:pt>
                <c:pt idx="37">
                  <c:v>1061.1786550179727</c:v>
                </c:pt>
                <c:pt idx="38">
                  <c:v>1043.9490328805525</c:v>
                </c:pt>
                <c:pt idx="39">
                  <c:v>1034.3481892196407</c:v>
                </c:pt>
                <c:pt idx="40">
                  <c:v>1012.8630580000868</c:v>
                </c:pt>
                <c:pt idx="41">
                  <c:v>998.02067266483925</c:v>
                </c:pt>
                <c:pt idx="42">
                  <c:v>992.46775227717683</c:v>
                </c:pt>
                <c:pt idx="43">
                  <c:v>990.18430837944652</c:v>
                </c:pt>
                <c:pt idx="44">
                  <c:v>982.39984054627473</c:v>
                </c:pt>
                <c:pt idx="45">
                  <c:v>974.82295852198752</c:v>
                </c:pt>
                <c:pt idx="46">
                  <c:v>982.29604764183239</c:v>
                </c:pt>
                <c:pt idx="47">
                  <c:v>981.82897957184207</c:v>
                </c:pt>
                <c:pt idx="48">
                  <c:v>981.9846689285057</c:v>
                </c:pt>
                <c:pt idx="49">
                  <c:v>982.4517369984959</c:v>
                </c:pt>
              </c:numCache>
            </c:numRef>
          </c:yVal>
          <c:smooth val="1"/>
        </c:ser>
        <c:ser>
          <c:idx val="19"/>
          <c:order val="3"/>
          <c:tx>
            <c:strRef>
              <c:f>'Ratio 2'!$N$33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'Ratio 2'!$N$34:$N$83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73.359384460142223</c:v>
                </c:pt>
                <c:pt idx="32">
                  <c:v>73.91125225581402</c:v>
                </c:pt>
                <c:pt idx="33">
                  <c:v>75.300308830491318</c:v>
                </c:pt>
                <c:pt idx="34">
                  <c:v>77.070235756289847</c:v>
                </c:pt>
                <c:pt idx="35">
                  <c:v>78.414484054364664</c:v>
                </c:pt>
                <c:pt idx="36">
                  <c:v>79.848348905644485</c:v>
                </c:pt>
                <c:pt idx="37">
                  <c:v>80.632493746188132</c:v>
                </c:pt>
                <c:pt idx="38">
                  <c:v>81.618275831443</c:v>
                </c:pt>
                <c:pt idx="39">
                  <c:v>82.043954459166713</c:v>
                </c:pt>
                <c:pt idx="40">
                  <c:v>82.738482746505355</c:v>
                </c:pt>
                <c:pt idx="41">
                  <c:v>84.194751736086403</c:v>
                </c:pt>
                <c:pt idx="42">
                  <c:v>85.001300714931304</c:v>
                </c:pt>
                <c:pt idx="43">
                  <c:v>86.009486938487427</c:v>
                </c:pt>
                <c:pt idx="44">
                  <c:v>86.748823502428564</c:v>
                </c:pt>
                <c:pt idx="45">
                  <c:v>88.227496630310881</c:v>
                </c:pt>
                <c:pt idx="46">
                  <c:v>88.966833194252018</c:v>
                </c:pt>
                <c:pt idx="47">
                  <c:v>89.804797072806892</c:v>
                </c:pt>
                <c:pt idx="48">
                  <c:v>90.467910460435604</c:v>
                </c:pt>
                <c:pt idx="49">
                  <c:v>91.610521513799185</c:v>
                </c:pt>
              </c:numCache>
            </c:numRef>
          </c:xVal>
          <c:yVal>
            <c:numRef>
              <c:f>'Ratio 2'!$O$34:$O$83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1390.5040139284101</c:v>
                </c:pt>
                <c:pt idx="32">
                  <c:v>1396.0446496486388</c:v>
                </c:pt>
                <c:pt idx="33">
                  <c:v>1379.0316387900546</c:v>
                </c:pt>
                <c:pt idx="34">
                  <c:v>1358.7594304489833</c:v>
                </c:pt>
                <c:pt idx="35">
                  <c:v>1366.8422402055521</c:v>
                </c:pt>
                <c:pt idx="36">
                  <c:v>1352.8928749805063</c:v>
                </c:pt>
                <c:pt idx="37">
                  <c:v>1332.8814024380335</c:v>
                </c:pt>
                <c:pt idx="38">
                  <c:v>1311.2403311543176</c:v>
                </c:pt>
                <c:pt idx="39">
                  <c:v>1299.1813004691144</c:v>
                </c:pt>
                <c:pt idx="40">
                  <c:v>1272.1951453141189</c:v>
                </c:pt>
                <c:pt idx="41">
                  <c:v>1253.552535714291</c:v>
                </c:pt>
                <c:pt idx="42">
                  <c:v>1246.5778531017684</c:v>
                </c:pt>
                <c:pt idx="43">
                  <c:v>1243.7097593171795</c:v>
                </c:pt>
                <c:pt idx="44">
                  <c:v>1233.9321668697173</c:v>
                </c:pt>
                <c:pt idx="45">
                  <c:v>1224.4153102208541</c:v>
                </c:pt>
                <c:pt idx="46">
                  <c:v>1233.8017989704178</c:v>
                </c:pt>
                <c:pt idx="47">
                  <c:v>1233.21514342357</c:v>
                </c:pt>
                <c:pt idx="48">
                  <c:v>1233.4106952725192</c:v>
                </c:pt>
                <c:pt idx="49">
                  <c:v>1233.9973508193671</c:v>
                </c:pt>
              </c:numCache>
            </c:numRef>
          </c:yVal>
          <c:smooth val="1"/>
        </c:ser>
        <c:ser>
          <c:idx val="20"/>
          <c:order val="4"/>
          <c:tx>
            <c:strRef>
              <c:f>'Ratio 2'!$V$33</c:f>
              <c:strCache>
                <c:ptCount val="1"/>
                <c:pt idx="0">
                  <c:v>119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'Ratio 2'!$V$34:$V$83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118.65895470660473</c:v>
                </c:pt>
                <c:pt idx="36">
                  <c:v>120.82871844981126</c:v>
                </c:pt>
                <c:pt idx="37">
                  <c:v>122.01530799687728</c:v>
                </c:pt>
                <c:pt idx="38">
                  <c:v>123.50702057033173</c:v>
                </c:pt>
                <c:pt idx="39">
                  <c:v>124.15116918159617</c:v>
                </c:pt>
                <c:pt idx="40">
                  <c:v>125.20214849471181</c:v>
                </c:pt>
                <c:pt idx="41">
                  <c:v>127.40581479640591</c:v>
                </c:pt>
                <c:pt idx="42">
                  <c:v>128.62630690195954</c:v>
                </c:pt>
                <c:pt idx="43">
                  <c:v>130.15192203390166</c:v>
                </c:pt>
                <c:pt idx="44">
                  <c:v>131.27070646399247</c:v>
                </c:pt>
                <c:pt idx="45">
                  <c:v>133.50827532417415</c:v>
                </c:pt>
                <c:pt idx="46">
                  <c:v>134.62705975426499</c:v>
                </c:pt>
                <c:pt idx="47">
                  <c:v>135.89508975038507</c:v>
                </c:pt>
                <c:pt idx="48">
                  <c:v>136.89853117293433</c:v>
                </c:pt>
                <c:pt idx="49">
                  <c:v>138.627561655802</c:v>
                </c:pt>
              </c:numCache>
            </c:numRef>
          </c:xVal>
          <c:yVal>
            <c:numRef>
              <c:f>'Ratio 2'!$W$34:$W$83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903.26287901695559</c:v>
                </c:pt>
                <c:pt idx="36">
                  <c:v>894.04459220739739</c:v>
                </c:pt>
                <c:pt idx="37">
                  <c:v>880.8202274852739</c:v>
                </c:pt>
                <c:pt idx="38">
                  <c:v>866.51896009848235</c:v>
                </c:pt>
                <c:pt idx="39">
                  <c:v>858.54988037993917</c:v>
                </c:pt>
                <c:pt idx="40">
                  <c:v>840.71637225303652</c:v>
                </c:pt>
                <c:pt idx="41">
                  <c:v>828.39660576923427</c:v>
                </c:pt>
                <c:pt idx="42">
                  <c:v>823.78746236445522</c:v>
                </c:pt>
                <c:pt idx="43">
                  <c:v>821.8921136746394</c:v>
                </c:pt>
                <c:pt idx="44">
                  <c:v>815.43069768663133</c:v>
                </c:pt>
                <c:pt idx="45">
                  <c:v>809.14158612496999</c:v>
                </c:pt>
                <c:pt idx="46">
                  <c:v>815.34454547345774</c:v>
                </c:pt>
                <c:pt idx="47">
                  <c:v>814.95686051417727</c:v>
                </c:pt>
                <c:pt idx="48">
                  <c:v>815.08608883393742</c:v>
                </c:pt>
                <c:pt idx="49">
                  <c:v>815.4737737932179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 Ratio 1'!$F$33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Ratio 1'!$F$34:$F$83</c:f>
              <c:numCache>
                <c:formatCode>0</c:formatCode>
                <c:ptCount val="50"/>
                <c:pt idx="0">
                  <c:v>27.130625979289505</c:v>
                </c:pt>
                <c:pt idx="1">
                  <c:v>28.891658079812199</c:v>
                </c:pt>
                <c:pt idx="2">
                  <c:v>31.555044470803679</c:v>
                </c:pt>
                <c:pt idx="3">
                  <c:v>30.375101568583457</c:v>
                </c:pt>
                <c:pt idx="4">
                  <c:v>32.091155869197728</c:v>
                </c:pt>
                <c:pt idx="5">
                  <c:v>32.364148175183274</c:v>
                </c:pt>
                <c:pt idx="6">
                  <c:v>31.673038761025705</c:v>
                </c:pt>
                <c:pt idx="7">
                  <c:v>32.309042355482354</c:v>
                </c:pt>
                <c:pt idx="8">
                  <c:v>34.302625800259342</c:v>
                </c:pt>
                <c:pt idx="9">
                  <c:v>37.06641191368977</c:v>
                </c:pt>
                <c:pt idx="10">
                  <c:v>40.640604817899401</c:v>
                </c:pt>
                <c:pt idx="11">
                  <c:v>40.185483984185886</c:v>
                </c:pt>
                <c:pt idx="12">
                  <c:v>39.607832022073197</c:v>
                </c:pt>
                <c:pt idx="13">
                  <c:v>39.725826312295219</c:v>
                </c:pt>
                <c:pt idx="14">
                  <c:v>39.833483651952363</c:v>
                </c:pt>
                <c:pt idx="15">
                  <c:v>40.657461145073974</c:v>
                </c:pt>
                <c:pt idx="16">
                  <c:v>40.781651746394154</c:v>
                </c:pt>
                <c:pt idx="17">
                  <c:v>41.831849428534483</c:v>
                </c:pt>
                <c:pt idx="18">
                  <c:v>43.469192236250315</c:v>
                </c:pt>
                <c:pt idx="19">
                  <c:v>43.961301271290594</c:v>
                </c:pt>
                <c:pt idx="20">
                  <c:v>44.433278432178696</c:v>
                </c:pt>
                <c:pt idx="21">
                  <c:v>45.311789983689117</c:v>
                </c:pt>
                <c:pt idx="22">
                  <c:v>46.590888310524235</c:v>
                </c:pt>
                <c:pt idx="23">
                  <c:v>47.679930661222031</c:v>
                </c:pt>
                <c:pt idx="24">
                  <c:v>48.815923497568093</c:v>
                </c:pt>
                <c:pt idx="25">
                  <c:v>49.254980457324535</c:v>
                </c:pt>
                <c:pt idx="26">
                  <c:v>50.282423961756088</c:v>
                </c:pt>
                <c:pt idx="27">
                  <c:v>51.425378662649528</c:v>
                </c:pt>
                <c:pt idx="28">
                  <c:v>52.164136294210294</c:v>
                </c:pt>
                <c:pt idx="29">
                  <c:v>52.779177040198391</c:v>
                </c:pt>
                <c:pt idx="30">
                  <c:v>53.367131834703223</c:v>
                </c:pt>
                <c:pt idx="31">
                  <c:v>53.771683686893027</c:v>
                </c:pt>
                <c:pt idx="32">
                  <c:v>54.729218788866177</c:v>
                </c:pt>
                <c:pt idx="33">
                  <c:v>55.558454367397935</c:v>
                </c:pt>
                <c:pt idx="34">
                  <c:v>56.04728785546061</c:v>
                </c:pt>
                <c:pt idx="35">
                  <c:v>57.260943412029967</c:v>
                </c:pt>
                <c:pt idx="36">
                  <c:v>58.643162240345099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1'!$G$34:$G$83</c:f>
              <c:numCache>
                <c:formatCode>0</c:formatCode>
                <c:ptCount val="50"/>
                <c:pt idx="0">
                  <c:v>1680.4211541134559</c:v>
                </c:pt>
                <c:pt idx="1">
                  <c:v>1714.2097832176146</c:v>
                </c:pt>
                <c:pt idx="2">
                  <c:v>2040.8331978911415</c:v>
                </c:pt>
                <c:pt idx="3">
                  <c:v>2019.9535578549821</c:v>
                </c:pt>
                <c:pt idx="4">
                  <c:v>2028.877221438901</c:v>
                </c:pt>
                <c:pt idx="5">
                  <c:v>1986.0782912403008</c:v>
                </c:pt>
                <c:pt idx="6">
                  <c:v>1963.1193509515783</c:v>
                </c:pt>
                <c:pt idx="7">
                  <c:v>1926.7315965317155</c:v>
                </c:pt>
                <c:pt idx="8">
                  <c:v>1838.0147857556699</c:v>
                </c:pt>
                <c:pt idx="9">
                  <c:v>1892.683054895987</c:v>
                </c:pt>
                <c:pt idx="10">
                  <c:v>2123.3987454200196</c:v>
                </c:pt>
                <c:pt idx="11">
                  <c:v>2182.3122525759877</c:v>
                </c:pt>
                <c:pt idx="12">
                  <c:v>2188.4635158231545</c:v>
                </c:pt>
                <c:pt idx="13">
                  <c:v>2197.9936419807377</c:v>
                </c:pt>
                <c:pt idx="14">
                  <c:v>2172.6954889078806</c:v>
                </c:pt>
                <c:pt idx="15">
                  <c:v>2165.5912130449556</c:v>
                </c:pt>
                <c:pt idx="16">
                  <c:v>2140.8995225457629</c:v>
                </c:pt>
                <c:pt idx="17">
                  <c:v>2099.9199800681563</c:v>
                </c:pt>
                <c:pt idx="18">
                  <c:v>2070.1166764480781</c:v>
                </c:pt>
                <c:pt idx="19">
                  <c:v>2033.9888345597865</c:v>
                </c:pt>
                <c:pt idx="20">
                  <c:v>1983.6524409456426</c:v>
                </c:pt>
                <c:pt idx="21">
                  <c:v>1927.1647840843327</c:v>
                </c:pt>
                <c:pt idx="22">
                  <c:v>1890.6903921539472</c:v>
                </c:pt>
                <c:pt idx="23">
                  <c:v>1902.8196436272344</c:v>
                </c:pt>
                <c:pt idx="24">
                  <c:v>1940.0737731523318</c:v>
                </c:pt>
                <c:pt idx="25">
                  <c:v>1916.595007800468</c:v>
                </c:pt>
                <c:pt idx="26">
                  <c:v>1929.9371844210846</c:v>
                </c:pt>
                <c:pt idx="27">
                  <c:v>1957.1413627254578</c:v>
                </c:pt>
                <c:pt idx="28">
                  <c:v>1955.7551625570823</c:v>
                </c:pt>
                <c:pt idx="29">
                  <c:v>1969.9637142829331</c:v>
                </c:pt>
                <c:pt idx="30">
                  <c:v>1949.9504493520092</c:v>
                </c:pt>
                <c:pt idx="31">
                  <c:v>1917.288107884656</c:v>
                </c:pt>
                <c:pt idx="32">
                  <c:v>1878.0413156175186</c:v>
                </c:pt>
                <c:pt idx="33">
                  <c:v>1872.0633273913986</c:v>
                </c:pt>
                <c:pt idx="34">
                  <c:v>1832.9031726347844</c:v>
                </c:pt>
                <c:pt idx="35">
                  <c:v>1720.3610464647816</c:v>
                </c:pt>
                <c:pt idx="36">
                  <c:v>1626.9658101204679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 Ratio 1'!$J$33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Ratio 1'!$J$34:$J$83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58.944969224038211</c:v>
                </c:pt>
                <c:pt idx="24">
                  <c:v>60.349355972268235</c:v>
                </c:pt>
                <c:pt idx="25">
                  <c:v>60.892146169769333</c:v>
                </c:pt>
                <c:pt idx="26">
                  <c:v>62.162337315357782</c:v>
                </c:pt>
                <c:pt idx="27">
                  <c:v>63.575330764264514</c:v>
                </c:pt>
                <c:pt idx="28">
                  <c:v>64.488630034051184</c:v>
                </c:pt>
                <c:pt idx="29">
                  <c:v>65.248982604640872</c:v>
                </c:pt>
                <c:pt idx="30">
                  <c:v>65.97584979564958</c:v>
                </c:pt>
                <c:pt idx="31">
                  <c:v>66.47598257995017</c:v>
                </c:pt>
                <c:pt idx="32">
                  <c:v>67.659748502719168</c:v>
                </c:pt>
                <c:pt idx="33">
                  <c:v>68.684902377277666</c:v>
                </c:pt>
                <c:pt idx="34">
                  <c:v>69.289229491640853</c:v>
                </c:pt>
                <c:pt idx="35">
                  <c:v>70.789627844542551</c:v>
                </c:pt>
                <c:pt idx="36">
                  <c:v>72.498414857569472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1'!$K$34:$K$83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1539.1696672895855</c:v>
                </c:pt>
                <c:pt idx="24">
                  <c:v>1569.3041187276642</c:v>
                </c:pt>
                <c:pt idx="25">
                  <c:v>1550.3124063097123</c:v>
                </c:pt>
                <c:pt idx="26">
                  <c:v>1561.1047447317221</c:v>
                </c:pt>
                <c:pt idx="27">
                  <c:v>1583.1099022934816</c:v>
                </c:pt>
                <c:pt idx="28">
                  <c:v>1581.9886203795065</c:v>
                </c:pt>
                <c:pt idx="29">
                  <c:v>1593.4817599977505</c:v>
                </c:pt>
                <c:pt idx="30">
                  <c:v>1577.2932523647364</c:v>
                </c:pt>
                <c:pt idx="31">
                  <c:v>1550.8730472666998</c:v>
                </c:pt>
                <c:pt idx="32">
                  <c:v>1519.1267530772818</c:v>
                </c:pt>
                <c:pt idx="33">
                  <c:v>1514.2912248232647</c:v>
                </c:pt>
                <c:pt idx="34">
                  <c:v>1482.6150107534702</c:v>
                </c:pt>
                <c:pt idx="35">
                  <c:v>1391.5809353626237</c:v>
                </c:pt>
                <c:pt idx="36">
                  <c:v>1316.0345664085564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 Ratio 1'!$R$33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Ratio 1'!$R$34:$R$83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95.678790624525803</c:v>
                </c:pt>
                <c:pt idx="24">
                  <c:v>97.958374911507875</c:v>
                </c:pt>
                <c:pt idx="25">
                  <c:v>98.839425666871961</c:v>
                </c:pt>
                <c:pt idx="26">
                  <c:v>100.90118520753728</c:v>
                </c:pt>
                <c:pt idx="27">
                  <c:v>103.19473979126997</c:v>
                </c:pt>
                <c:pt idx="28">
                  <c:v>104.67719657701065</c:v>
                </c:pt>
                <c:pt idx="29">
                  <c:v>105.91139205390982</c:v>
                </c:pt>
                <c:pt idx="30">
                  <c:v>107.09123445090948</c:v>
                </c:pt>
                <c:pt idx="31">
                  <c:v>107.90304418774521</c:v>
                </c:pt>
                <c:pt idx="32">
                  <c:v>109.82451930876155</c:v>
                </c:pt>
                <c:pt idx="33">
                  <c:v>111.48853719210288</c:v>
                </c:pt>
                <c:pt idx="34">
                  <c:v>112.46947395744603</c:v>
                </c:pt>
                <c:pt idx="35">
                  <c:v>114.90490316795312</c:v>
                </c:pt>
                <c:pt idx="36">
                  <c:v>117.67858643547511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1'!$S$34:$S$83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948.23845574090524</c:v>
                </c:pt>
                <c:pt idx="24">
                  <c:v>966.80343028757875</c:v>
                </c:pt>
                <c:pt idx="25">
                  <c:v>955.10317888723318</c:v>
                </c:pt>
                <c:pt idx="26">
                  <c:v>961.75203023650727</c:v>
                </c:pt>
                <c:pt idx="27">
                  <c:v>975.30877909151968</c:v>
                </c:pt>
                <c:pt idx="28">
                  <c:v>974.617989340946</c:v>
                </c:pt>
                <c:pt idx="29">
                  <c:v>981.69858428432826</c:v>
                </c:pt>
                <c:pt idx="30">
                  <c:v>971.72530726041782</c:v>
                </c:pt>
                <c:pt idx="31">
                  <c:v>955.44857376252025</c:v>
                </c:pt>
                <c:pt idx="32">
                  <c:v>935.89058894939694</c:v>
                </c:pt>
                <c:pt idx="33">
                  <c:v>932.91155815004697</c:v>
                </c:pt>
                <c:pt idx="34">
                  <c:v>913.39674769633427</c:v>
                </c:pt>
                <c:pt idx="35">
                  <c:v>857.31325482161628</c:v>
                </c:pt>
                <c:pt idx="36">
                  <c:v>810.77129537669987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 Ratio 1'!$N$33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Ratio 1'!$N$34:$N$83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74.435147004979555</c:v>
                </c:pt>
                <c:pt idx="23">
                  <c:v>76.175037151064771</c:v>
                </c:pt>
                <c:pt idx="24">
                  <c:v>77.989936948777412</c:v>
                </c:pt>
                <c:pt idx="25">
                  <c:v>78.691388896317278</c:v>
                </c:pt>
                <c:pt idx="26">
                  <c:v>80.332866684462374</c:v>
                </c:pt>
                <c:pt idx="27">
                  <c:v>82.158888987664923</c:v>
                </c:pt>
                <c:pt idx="28">
                  <c:v>83.339152659389214</c:v>
                </c:pt>
                <c:pt idx="29">
                  <c:v>84.321762135228198</c:v>
                </c:pt>
                <c:pt idx="30">
                  <c:v>85.261098197454857</c:v>
                </c:pt>
                <c:pt idx="31">
                  <c:v>85.907423641781747</c:v>
                </c:pt>
                <c:pt idx="32">
                  <c:v>87.437213449667851</c:v>
                </c:pt>
                <c:pt idx="33">
                  <c:v>88.762027687558813</c:v>
                </c:pt>
                <c:pt idx="34">
                  <c:v>89.543004266120477</c:v>
                </c:pt>
                <c:pt idx="35">
                  <c:v>91.481980599101121</c:v>
                </c:pt>
                <c:pt idx="36">
                  <c:v>93.690259200551338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1'!$O$34:$O$83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1183.4321343482115</c:v>
                </c:pt>
                <c:pt idx="23">
                  <c:v>1191.0241473074173</c:v>
                </c:pt>
                <c:pt idx="24">
                  <c:v>1214.3424728249781</c:v>
                </c:pt>
                <c:pt idx="25">
                  <c:v>1199.6465048825155</c:v>
                </c:pt>
                <c:pt idx="26">
                  <c:v>1207.997719137642</c:v>
                </c:pt>
                <c:pt idx="27">
                  <c:v>1225.0255196318608</c:v>
                </c:pt>
                <c:pt idx="28">
                  <c:v>1224.1578610079516</c:v>
                </c:pt>
                <c:pt idx="29">
                  <c:v>1233.0513619030212</c:v>
                </c:pt>
                <c:pt idx="30">
                  <c:v>1220.5245405203318</c:v>
                </c:pt>
                <c:pt idx="31">
                  <c:v>1200.0803341944702</c:v>
                </c:pt>
                <c:pt idx="32">
                  <c:v>1175.5147494050395</c:v>
                </c:pt>
                <c:pt idx="33">
                  <c:v>1171.7729715894311</c:v>
                </c:pt>
                <c:pt idx="34">
                  <c:v>1147.261615463995</c:v>
                </c:pt>
                <c:pt idx="35">
                  <c:v>1076.8185809353636</c:v>
                </c:pt>
                <c:pt idx="36">
                  <c:v>1018.3600811494782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 Ratio 1'!$V$33</c:f>
              <c:strCache>
                <c:ptCount val="1"/>
                <c:pt idx="0">
                  <c:v>118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Ratio 1'!$V$34:$V$83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119.07797473199336</c:v>
                </c:pt>
                <c:pt idx="26">
                  <c:v>121.56190408336634</c:v>
                </c:pt>
                <c:pt idx="27">
                  <c:v>124.32509127233952</c:v>
                </c:pt>
                <c:pt idx="28">
                  <c:v>126.11109873325566</c:v>
                </c:pt>
                <c:pt idx="29">
                  <c:v>127.59801042685325</c:v>
                </c:pt>
                <c:pt idx="30">
                  <c:v>129.01943960038142</c:v>
                </c:pt>
                <c:pt idx="31">
                  <c:v>129.99747704523588</c:v>
                </c:pt>
                <c:pt idx="32">
                  <c:v>132.31239707198418</c:v>
                </c:pt>
                <c:pt idx="33">
                  <c:v>134.31714242667633</c:v>
                </c:pt>
                <c:pt idx="34">
                  <c:v>135.49893767254213</c:v>
                </c:pt>
                <c:pt idx="35">
                  <c:v>138.43305000710541</c:v>
                </c:pt>
                <c:pt idx="36">
                  <c:v>141.77467794369144</c:v>
                </c:pt>
                <c:pt idx="37">
                  <c:v>144.34202623643432</c:v>
                </c:pt>
                <c:pt idx="38">
                  <c:v>146.46110736695229</c:v>
                </c:pt>
                <c:pt idx="39">
                  <c:v>148.58018849747023</c:v>
                </c:pt>
                <c:pt idx="40">
                  <c:v>149.35446814131333</c:v>
                </c:pt>
                <c:pt idx="41">
                  <c:v>150.16949934535873</c:v>
                </c:pt>
                <c:pt idx="42">
                  <c:v>148.20854902209862</c:v>
                </c:pt>
                <c:pt idx="43">
                  <c:v>152.53308983709024</c:v>
                </c:pt>
                <c:pt idx="44">
                  <c:v>155.53324215455351</c:v>
                </c:pt>
                <c:pt idx="45">
                  <c:v>157.58628330217152</c:v>
                </c:pt>
                <c:pt idx="46">
                  <c:v>158.80883010823956</c:v>
                </c:pt>
                <c:pt idx="47">
                  <c:v>160.47964407653259</c:v>
                </c:pt>
                <c:pt idx="48">
                  <c:v>163.45450797129817</c:v>
                </c:pt>
                <c:pt idx="49">
                  <c:v>168.87446547819985</c:v>
                </c:pt>
              </c:numCache>
            </c:numRef>
          </c:xVal>
          <c:yVal>
            <c:numRef>
              <c:f>' Ratio 1'!$W$34:$W$83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792.77338959019357</c:v>
                </c:pt>
                <c:pt idx="26">
                  <c:v>798.29219901053955</c:v>
                </c:pt>
                <c:pt idx="27">
                  <c:v>809.54483640007572</c:v>
                </c:pt>
                <c:pt idx="28">
                  <c:v>808.97145360315676</c:v>
                </c:pt>
                <c:pt idx="29">
                  <c:v>814.8486272715769</c:v>
                </c:pt>
                <c:pt idx="30">
                  <c:v>806.57041314105834</c:v>
                </c:pt>
                <c:pt idx="31">
                  <c:v>793.06008098865323</c:v>
                </c:pt>
                <c:pt idx="32">
                  <c:v>776.82618055088278</c:v>
                </c:pt>
                <c:pt idx="33">
                  <c:v>774.3534672391695</c:v>
                </c:pt>
                <c:pt idx="34">
                  <c:v>758.15540322620632</c:v>
                </c:pt>
                <c:pt idx="35">
                  <c:v>711.60388740134158</c:v>
                </c:pt>
                <c:pt idx="36">
                  <c:v>672.97222145892079</c:v>
                </c:pt>
                <c:pt idx="37">
                  <c:v>632.79958924978041</c:v>
                </c:pt>
                <c:pt idx="38">
                  <c:v>612.73119135761385</c:v>
                </c:pt>
                <c:pt idx="39">
                  <c:v>593.91706833370768</c:v>
                </c:pt>
                <c:pt idx="40">
                  <c:v>572.77357769731793</c:v>
                </c:pt>
                <c:pt idx="41">
                  <c:v>545.75291339250793</c:v>
                </c:pt>
                <c:pt idx="42">
                  <c:v>515.2919523061837</c:v>
                </c:pt>
                <c:pt idx="43">
                  <c:v>485.76273826485283</c:v>
                </c:pt>
                <c:pt idx="44">
                  <c:v>466.87694239133191</c:v>
                </c:pt>
                <c:pt idx="45">
                  <c:v>455.69597785141048</c:v>
                </c:pt>
                <c:pt idx="46">
                  <c:v>441.32557150362703</c:v>
                </c:pt>
                <c:pt idx="47">
                  <c:v>421.00631863780825</c:v>
                </c:pt>
                <c:pt idx="48">
                  <c:v>405.95502021868344</c:v>
                </c:pt>
                <c:pt idx="49">
                  <c:v>431.43471825677335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 Ratio 1'!$E$24</c:f>
              <c:strCache>
                <c:ptCount val="1"/>
                <c:pt idx="0">
                  <c:v>Traction des pneus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 Ratio 1'!$E$25:$E$26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xVal>
          <c:yVal>
            <c:numRef>
              <c:f>' Ratio 1'!$F$25:$F$26</c:f>
              <c:numCache>
                <c:formatCode>0</c:formatCode>
                <c:ptCount val="2"/>
                <c:pt idx="0">
                  <c:v>2115.28125</c:v>
                </c:pt>
                <c:pt idx="1">
                  <c:v>2115.28125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1096"/>
        <c:axId val="413591488"/>
      </c:scatterChart>
      <c:valAx>
        <c:axId val="41359109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1488"/>
        <c:crosses val="autoZero"/>
        <c:crossBetween val="midCat"/>
      </c:valAx>
      <c:valAx>
        <c:axId val="41359148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aux roues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aux roues selon la vitesse et le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Ratio 1'!$D$29</c:f>
              <c:strCache>
                <c:ptCount val="1"/>
                <c:pt idx="0">
                  <c:v>Ratio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Ratio 1'!$D$34:$D$83</c:f>
              <c:numCache>
                <c:formatCode>0</c:formatCode>
                <c:ptCount val="50"/>
                <c:pt idx="0">
                  <c:v>27.130625979289505</c:v>
                </c:pt>
                <c:pt idx="1">
                  <c:v>28.891658079812199</c:v>
                </c:pt>
                <c:pt idx="2">
                  <c:v>31.555044470803679</c:v>
                </c:pt>
                <c:pt idx="3">
                  <c:v>30.375101568583457</c:v>
                </c:pt>
                <c:pt idx="4">
                  <c:v>32.091155869197728</c:v>
                </c:pt>
                <c:pt idx="5">
                  <c:v>32.364148175183274</c:v>
                </c:pt>
                <c:pt idx="6">
                  <c:v>31.673038761025705</c:v>
                </c:pt>
                <c:pt idx="7">
                  <c:v>32.309042355482354</c:v>
                </c:pt>
                <c:pt idx="8">
                  <c:v>34.302625800259342</c:v>
                </c:pt>
                <c:pt idx="9">
                  <c:v>37.06641191368977</c:v>
                </c:pt>
                <c:pt idx="10">
                  <c:v>40.640604817899401</c:v>
                </c:pt>
                <c:pt idx="11">
                  <c:v>40.185483984185886</c:v>
                </c:pt>
                <c:pt idx="12">
                  <c:v>39.607832022073197</c:v>
                </c:pt>
                <c:pt idx="13">
                  <c:v>39.725826312295219</c:v>
                </c:pt>
                <c:pt idx="14">
                  <c:v>39.833483651952363</c:v>
                </c:pt>
                <c:pt idx="15">
                  <c:v>40.657461145073974</c:v>
                </c:pt>
                <c:pt idx="16">
                  <c:v>40.781651746394154</c:v>
                </c:pt>
                <c:pt idx="17">
                  <c:v>41.831849428534483</c:v>
                </c:pt>
                <c:pt idx="18">
                  <c:v>43.469192236250315</c:v>
                </c:pt>
                <c:pt idx="19">
                  <c:v>43.961301271290594</c:v>
                </c:pt>
                <c:pt idx="20">
                  <c:v>44.433278432178696</c:v>
                </c:pt>
                <c:pt idx="21">
                  <c:v>45.311789983689117</c:v>
                </c:pt>
                <c:pt idx="22">
                  <c:v>46.590888310524235</c:v>
                </c:pt>
                <c:pt idx="23">
                  <c:v>47.679930661222031</c:v>
                </c:pt>
                <c:pt idx="24">
                  <c:v>48.815923497568093</c:v>
                </c:pt>
                <c:pt idx="25">
                  <c:v>49.254980457324535</c:v>
                </c:pt>
                <c:pt idx="26">
                  <c:v>50.282423961756088</c:v>
                </c:pt>
                <c:pt idx="27">
                  <c:v>51.425378662649528</c:v>
                </c:pt>
                <c:pt idx="28">
                  <c:v>52.164136294210294</c:v>
                </c:pt>
                <c:pt idx="29">
                  <c:v>52.779177040198391</c:v>
                </c:pt>
                <c:pt idx="30">
                  <c:v>53.367131834703223</c:v>
                </c:pt>
                <c:pt idx="31">
                  <c:v>53.771683686893027</c:v>
                </c:pt>
                <c:pt idx="32">
                  <c:v>54.729218788866177</c:v>
                </c:pt>
                <c:pt idx="33">
                  <c:v>55.558454367397935</c:v>
                </c:pt>
                <c:pt idx="34">
                  <c:v>56.04728785546061</c:v>
                </c:pt>
                <c:pt idx="35">
                  <c:v>57.260943412029967</c:v>
                </c:pt>
                <c:pt idx="36">
                  <c:v>58.643162240345099</c:v>
                </c:pt>
                <c:pt idx="37">
                  <c:v>59.705110852343296</c:v>
                </c:pt>
                <c:pt idx="38">
                  <c:v>60.581639865421174</c:v>
                </c:pt>
                <c:pt idx="39">
                  <c:v>61.458168878499045</c:v>
                </c:pt>
                <c:pt idx="40">
                  <c:v>61.778439094815965</c:v>
                </c:pt>
                <c:pt idx="41">
                  <c:v>62.115565638307473</c:v>
                </c:pt>
                <c:pt idx="42">
                  <c:v>61.304445277322628</c:v>
                </c:pt>
                <c:pt idx="43">
                  <c:v>63.0932326144328</c:v>
                </c:pt>
                <c:pt idx="44">
                  <c:v>64.334204709383485</c:v>
                </c:pt>
                <c:pt idx="45">
                  <c:v>65.183417184080042</c:v>
                </c:pt>
                <c:pt idx="46">
                  <c:v>65.689106999317275</c:v>
                </c:pt>
                <c:pt idx="47">
                  <c:v>66.380216413474841</c:v>
                </c:pt>
                <c:pt idx="48">
                  <c:v>67.610728297218785</c:v>
                </c:pt>
                <c:pt idx="49">
                  <c:v>69.852619811437222</c:v>
                </c:pt>
              </c:numCache>
            </c:numRef>
          </c:xVal>
          <c:yVal>
            <c:numRef>
              <c:f>' Ratio 1'!$E$34:$E$83</c:f>
              <c:numCache>
                <c:formatCode>0</c:formatCode>
                <c:ptCount val="50"/>
                <c:pt idx="0">
                  <c:v>1680.4211541134559</c:v>
                </c:pt>
                <c:pt idx="1">
                  <c:v>1714.2097832176146</c:v>
                </c:pt>
                <c:pt idx="2">
                  <c:v>2040.8331978911415</c:v>
                </c:pt>
                <c:pt idx="3">
                  <c:v>2019.9535578549821</c:v>
                </c:pt>
                <c:pt idx="4">
                  <c:v>2028.877221438901</c:v>
                </c:pt>
                <c:pt idx="5">
                  <c:v>1986.0782912403008</c:v>
                </c:pt>
                <c:pt idx="6">
                  <c:v>1963.1193509515783</c:v>
                </c:pt>
                <c:pt idx="7">
                  <c:v>1926.7315965317155</c:v>
                </c:pt>
                <c:pt idx="8">
                  <c:v>1838.0147857556699</c:v>
                </c:pt>
                <c:pt idx="9">
                  <c:v>1892.683054895987</c:v>
                </c:pt>
                <c:pt idx="10">
                  <c:v>2123.3987454200196</c:v>
                </c:pt>
                <c:pt idx="11">
                  <c:v>2182.3122525759877</c:v>
                </c:pt>
                <c:pt idx="12">
                  <c:v>2188.4635158231545</c:v>
                </c:pt>
                <c:pt idx="13">
                  <c:v>2197.9936419807377</c:v>
                </c:pt>
                <c:pt idx="14">
                  <c:v>2172.6954889078806</c:v>
                </c:pt>
                <c:pt idx="15">
                  <c:v>2165.5912130449556</c:v>
                </c:pt>
                <c:pt idx="16">
                  <c:v>2140.8995225457629</c:v>
                </c:pt>
                <c:pt idx="17">
                  <c:v>2099.9199800681563</c:v>
                </c:pt>
                <c:pt idx="18">
                  <c:v>2070.1166764480781</c:v>
                </c:pt>
                <c:pt idx="19">
                  <c:v>2033.9888345597865</c:v>
                </c:pt>
                <c:pt idx="20">
                  <c:v>1983.6524409456426</c:v>
                </c:pt>
                <c:pt idx="21">
                  <c:v>1927.1647840843327</c:v>
                </c:pt>
                <c:pt idx="22">
                  <c:v>1890.6903921539472</c:v>
                </c:pt>
                <c:pt idx="23">
                  <c:v>1902.8196436272344</c:v>
                </c:pt>
                <c:pt idx="24">
                  <c:v>1940.0737731523318</c:v>
                </c:pt>
                <c:pt idx="25">
                  <c:v>1916.595007800468</c:v>
                </c:pt>
                <c:pt idx="26">
                  <c:v>1929.9371844210846</c:v>
                </c:pt>
                <c:pt idx="27">
                  <c:v>1957.1413627254578</c:v>
                </c:pt>
                <c:pt idx="28">
                  <c:v>1955.7551625570823</c:v>
                </c:pt>
                <c:pt idx="29">
                  <c:v>1969.9637142829331</c:v>
                </c:pt>
                <c:pt idx="30">
                  <c:v>1949.9504493520092</c:v>
                </c:pt>
                <c:pt idx="31">
                  <c:v>1917.288107884656</c:v>
                </c:pt>
                <c:pt idx="32">
                  <c:v>1878.0413156175186</c:v>
                </c:pt>
                <c:pt idx="33">
                  <c:v>1872.0633273913986</c:v>
                </c:pt>
                <c:pt idx="34">
                  <c:v>1832.9031726347844</c:v>
                </c:pt>
                <c:pt idx="35">
                  <c:v>1720.3610464647816</c:v>
                </c:pt>
                <c:pt idx="36">
                  <c:v>1626.9658101204679</c:v>
                </c:pt>
                <c:pt idx="37">
                  <c:v>1529.8451608236446</c:v>
                </c:pt>
                <c:pt idx="38">
                  <c:v>1481.3281549304947</c:v>
                </c:pt>
                <c:pt idx="39">
                  <c:v>1435.8434619056668</c:v>
                </c:pt>
                <c:pt idx="40">
                  <c:v>1384.7273306968125</c:v>
                </c:pt>
                <c:pt idx="41">
                  <c:v>1319.4026477621071</c:v>
                </c:pt>
                <c:pt idx="42">
                  <c:v>1245.7607638171476</c:v>
                </c:pt>
                <c:pt idx="43">
                  <c:v>1174.3714551457979</c:v>
                </c:pt>
                <c:pt idx="44">
                  <c:v>1128.7134870999234</c:v>
                </c:pt>
                <c:pt idx="45">
                  <c:v>1101.6825838165967</c:v>
                </c:pt>
                <c:pt idx="46">
                  <c:v>1066.9409420966806</c:v>
                </c:pt>
                <c:pt idx="47">
                  <c:v>1017.8174736298662</c:v>
                </c:pt>
                <c:pt idx="48">
                  <c:v>981.4297192100039</c:v>
                </c:pt>
                <c:pt idx="49">
                  <c:v>1043.0289891921993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 Ratio 1'!$H$29</c:f>
              <c:strCache>
                <c:ptCount val="1"/>
                <c:pt idx="0">
                  <c:v>Ratio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Ratio 1'!$H$34:$H$83</c:f>
              <c:numCache>
                <c:formatCode>0</c:formatCode>
                <c:ptCount val="50"/>
                <c:pt idx="0">
                  <c:v>33.54060904033043</c:v>
                </c:pt>
                <c:pt idx="1">
                  <c:v>35.717709164602987</c:v>
                </c:pt>
                <c:pt idx="2">
                  <c:v>39.010357175444106</c:v>
                </c:pt>
                <c:pt idx="3">
                  <c:v>37.551636554567459</c:v>
                </c:pt>
                <c:pt idx="4">
                  <c:v>39.673132255876304</c:v>
                </c:pt>
                <c:pt idx="5">
                  <c:v>40.01062274404525</c:v>
                </c:pt>
                <c:pt idx="6">
                  <c:v>39.156229237531775</c:v>
                </c:pt>
                <c:pt idx="7">
                  <c:v>39.942497417491921</c:v>
                </c:pt>
                <c:pt idx="8">
                  <c:v>42.407092335485451</c:v>
                </c:pt>
                <c:pt idx="9">
                  <c:v>45.823860882308779</c:v>
                </c:pt>
                <c:pt idx="10">
                  <c:v>50.242505956194314</c:v>
                </c:pt>
                <c:pt idx="11">
                  <c:v>49.679856573856171</c:v>
                </c:pt>
                <c:pt idx="12">
                  <c:v>48.965726400914662</c:v>
                </c:pt>
                <c:pt idx="13">
                  <c:v>49.111598463002316</c:v>
                </c:pt>
                <c:pt idx="14">
                  <c:v>49.244691327963089</c:v>
                </c:pt>
                <c:pt idx="15">
                  <c:v>50.263344822206832</c:v>
                </c:pt>
                <c:pt idx="16">
                  <c:v>50.416877159003768</c:v>
                </c:pt>
                <c:pt idx="17">
                  <c:v>51.71519846934207</c:v>
                </c:pt>
                <c:pt idx="18">
                  <c:v>53.739386006353413</c:v>
                </c:pt>
                <c:pt idx="19">
                  <c:v>54.347762560661451</c:v>
                </c:pt>
                <c:pt idx="20">
                  <c:v>54.931250809012113</c:v>
                </c:pt>
                <c:pt idx="21">
                  <c:v>56.017322782033233</c:v>
                </c:pt>
                <c:pt idx="22">
                  <c:v>57.598625658615127</c:v>
                </c:pt>
                <c:pt idx="23">
                  <c:v>58.944969224038211</c:v>
                </c:pt>
                <c:pt idx="24">
                  <c:v>60.349355972268235</c:v>
                </c:pt>
                <c:pt idx="25">
                  <c:v>60.892146169769333</c:v>
                </c:pt>
                <c:pt idx="26">
                  <c:v>62.162337315357782</c:v>
                </c:pt>
                <c:pt idx="27">
                  <c:v>63.575330764264514</c:v>
                </c:pt>
                <c:pt idx="28">
                  <c:v>64.488630034051184</c:v>
                </c:pt>
                <c:pt idx="29">
                  <c:v>65.248982604640872</c:v>
                </c:pt>
                <c:pt idx="30">
                  <c:v>65.97584979564958</c:v>
                </c:pt>
                <c:pt idx="31">
                  <c:v>66.47598257995017</c:v>
                </c:pt>
                <c:pt idx="32">
                  <c:v>67.659748502719168</c:v>
                </c:pt>
                <c:pt idx="33">
                  <c:v>68.684902377277666</c:v>
                </c:pt>
                <c:pt idx="34">
                  <c:v>69.289229491640853</c:v>
                </c:pt>
                <c:pt idx="35">
                  <c:v>70.789627844542551</c:v>
                </c:pt>
                <c:pt idx="36">
                  <c:v>72.498414857569472</c:v>
                </c:pt>
                <c:pt idx="37">
                  <c:v>73.811263416358443</c:v>
                </c:pt>
                <c:pt idx="38">
                  <c:v>74.89488444900968</c:v>
                </c:pt>
                <c:pt idx="39">
                  <c:v>75.978505481660903</c:v>
                </c:pt>
                <c:pt idx="40">
                  <c:v>76.374443935898853</c:v>
                </c:pt>
                <c:pt idx="41">
                  <c:v>76.791221256149328</c:v>
                </c:pt>
                <c:pt idx="42">
                  <c:v>75.788462568118618</c:v>
                </c:pt>
                <c:pt idx="43">
                  <c:v>77.999875484875716</c:v>
                </c:pt>
                <c:pt idx="44">
                  <c:v>79.534044283578496</c:v>
                </c:pt>
                <c:pt idx="45">
                  <c:v>80.583894870428622</c:v>
                </c:pt>
                <c:pt idx="46">
                  <c:v>81.209060850804306</c:v>
                </c:pt>
                <c:pt idx="47">
                  <c:v>82.063454357317795</c:v>
                </c:pt>
                <c:pt idx="48">
                  <c:v>83.584691576232018</c:v>
                </c:pt>
                <c:pt idx="49">
                  <c:v>86.356260755897651</c:v>
                </c:pt>
              </c:numCache>
            </c:numRef>
          </c:xVal>
          <c:yVal>
            <c:numRef>
              <c:f>' Ratio 1'!$I$34:$I$83</c:f>
              <c:numCache>
                <c:formatCode>0</c:formatCode>
                <c:ptCount val="50"/>
                <c:pt idx="0">
                  <c:v>1359.2740002162179</c:v>
                </c:pt>
                <c:pt idx="1">
                  <c:v>1386.6052468693595</c:v>
                </c:pt>
                <c:pt idx="2">
                  <c:v>1650.8072978497237</c:v>
                </c:pt>
                <c:pt idx="3">
                  <c:v>1633.9179890204748</c:v>
                </c:pt>
                <c:pt idx="4">
                  <c:v>1641.1362413416889</c:v>
                </c:pt>
                <c:pt idx="5">
                  <c:v>1606.51666224771</c:v>
                </c:pt>
                <c:pt idx="6">
                  <c:v>1587.945430547499</c:v>
                </c:pt>
                <c:pt idx="7">
                  <c:v>1558.5117803056546</c:v>
                </c:pt>
                <c:pt idx="8">
                  <c:v>1486.7497378112532</c:v>
                </c:pt>
                <c:pt idx="9">
                  <c:v>1530.970293293643</c:v>
                </c:pt>
                <c:pt idx="10">
                  <c:v>1717.5936518508604</c:v>
                </c:pt>
                <c:pt idx="11">
                  <c:v>1765.248133194799</c:v>
                </c:pt>
                <c:pt idx="12">
                  <c:v>1770.2238216880628</c:v>
                </c:pt>
                <c:pt idx="13">
                  <c:v>1777.9326348466413</c:v>
                </c:pt>
                <c:pt idx="14">
                  <c:v>1757.4692399165972</c:v>
                </c:pt>
                <c:pt idx="15">
                  <c:v>1751.7226701074753</c:v>
                </c:pt>
                <c:pt idx="16">
                  <c:v>1731.7498360147949</c:v>
                </c:pt>
                <c:pt idx="17">
                  <c:v>1698.6019394329089</c:v>
                </c:pt>
                <c:pt idx="18">
                  <c:v>1674.4943782824457</c:v>
                </c:pt>
                <c:pt idx="19">
                  <c:v>1645.2709683994719</c:v>
                </c:pt>
                <c:pt idx="20">
                  <c:v>1604.5544188982535</c:v>
                </c:pt>
                <c:pt idx="21">
                  <c:v>1558.8621809037716</c:v>
                </c:pt>
                <c:pt idx="22">
                  <c:v>1529.3584505423039</c:v>
                </c:pt>
                <c:pt idx="23">
                  <c:v>1539.1696672895855</c:v>
                </c:pt>
                <c:pt idx="24">
                  <c:v>1569.3041187276642</c:v>
                </c:pt>
                <c:pt idx="25">
                  <c:v>1550.3124063097123</c:v>
                </c:pt>
                <c:pt idx="26">
                  <c:v>1561.1047447317221</c:v>
                </c:pt>
                <c:pt idx="27">
                  <c:v>1583.1099022934816</c:v>
                </c:pt>
                <c:pt idx="28">
                  <c:v>1581.9886203795065</c:v>
                </c:pt>
                <c:pt idx="29">
                  <c:v>1593.4817599977505</c:v>
                </c:pt>
                <c:pt idx="30">
                  <c:v>1577.2932523647364</c:v>
                </c:pt>
                <c:pt idx="31">
                  <c:v>1550.8730472666998</c:v>
                </c:pt>
                <c:pt idx="32">
                  <c:v>1519.1267530772818</c:v>
                </c:pt>
                <c:pt idx="33">
                  <c:v>1514.2912248232647</c:v>
                </c:pt>
                <c:pt idx="34">
                  <c:v>1482.6150107534702</c:v>
                </c:pt>
                <c:pt idx="35">
                  <c:v>1391.5809353626237</c:v>
                </c:pt>
                <c:pt idx="36">
                  <c:v>1316.0345664085564</c:v>
                </c:pt>
                <c:pt idx="37">
                  <c:v>1237.4747523106814</c:v>
                </c:pt>
                <c:pt idx="38">
                  <c:v>1198.2298853215559</c:v>
                </c:pt>
                <c:pt idx="39">
                  <c:v>1161.4378225192504</c:v>
                </c:pt>
                <c:pt idx="40">
                  <c:v>1120.0905519414221</c:v>
                </c:pt>
                <c:pt idx="41">
                  <c:v>1067.2501417453489</c:v>
                </c:pt>
                <c:pt idx="42">
                  <c:v>1007.6820400654261</c:v>
                </c:pt>
                <c:pt idx="43">
                  <c:v>949.93602149571234</c:v>
                </c:pt>
                <c:pt idx="44">
                  <c:v>913.00379845416035</c:v>
                </c:pt>
                <c:pt idx="45">
                  <c:v>891.13880113164714</c:v>
                </c:pt>
                <c:pt idx="46">
                  <c:v>863.03667316264853</c:v>
                </c:pt>
                <c:pt idx="47">
                  <c:v>823.30124533615844</c:v>
                </c:pt>
                <c:pt idx="48">
                  <c:v>793.86759509431431</c:v>
                </c:pt>
                <c:pt idx="49">
                  <c:v>843.69456014657919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 Ratio 1'!$L$29</c:f>
              <c:strCache>
                <c:ptCount val="1"/>
                <c:pt idx="0">
                  <c:v>Ratio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Ratio 1'!$L$34:$L$83</c:f>
              <c:numCache>
                <c:formatCode>0</c:formatCode>
                <c:ptCount val="50"/>
                <c:pt idx="0">
                  <c:v>43.344787067503937</c:v>
                </c:pt>
                <c:pt idx="1">
                  <c:v>46.158270305025397</c:v>
                </c:pt>
                <c:pt idx="2">
                  <c:v>50.413384657496998</c:v>
                </c:pt>
                <c:pt idx="3">
                  <c:v>48.528268778210254</c:v>
                </c:pt>
                <c:pt idx="4">
                  <c:v>51.269893992209376</c:v>
                </c:pt>
                <c:pt idx="5">
                  <c:v>51.70603554615078</c:v>
                </c:pt>
                <c:pt idx="6">
                  <c:v>50.601896245425664</c:v>
                </c:pt>
                <c:pt idx="7">
                  <c:v>51.617996662604945</c:v>
                </c:pt>
                <c:pt idx="8">
                  <c:v>54.803011633550433</c:v>
                </c:pt>
                <c:pt idx="9">
                  <c:v>59.218527909445186</c:v>
                </c:pt>
                <c:pt idx="10">
                  <c:v>64.92877692800495</c:v>
                </c:pt>
                <c:pt idx="11">
                  <c:v>64.201660803137202</c:v>
                </c:pt>
                <c:pt idx="12">
                  <c:v>63.27878488733586</c:v>
                </c:pt>
                <c:pt idx="13">
                  <c:v>63.467296475264547</c:v>
                </c:pt>
                <c:pt idx="14">
                  <c:v>63.639293408444594</c:v>
                </c:pt>
                <c:pt idx="15">
                  <c:v>64.955707154851908</c:v>
                </c:pt>
                <c:pt idx="16">
                  <c:v>65.154118174712551</c:v>
                </c:pt>
                <c:pt idx="17">
                  <c:v>66.831948791149756</c:v>
                </c:pt>
                <c:pt idx="18">
                  <c:v>69.447821915902864</c:v>
                </c:pt>
                <c:pt idx="19">
                  <c:v>70.234031616854793</c:v>
                </c:pt>
                <c:pt idx="20">
                  <c:v>70.988077968569499</c:v>
                </c:pt>
                <c:pt idx="21">
                  <c:v>72.3916171337045</c:v>
                </c:pt>
                <c:pt idx="22">
                  <c:v>74.435147004979555</c:v>
                </c:pt>
                <c:pt idx="23">
                  <c:v>76.175037151064771</c:v>
                </c:pt>
                <c:pt idx="24">
                  <c:v>77.989936948777412</c:v>
                </c:pt>
                <c:pt idx="25">
                  <c:v>78.691388896317278</c:v>
                </c:pt>
                <c:pt idx="26">
                  <c:v>80.332866684462374</c:v>
                </c:pt>
                <c:pt idx="27">
                  <c:v>82.158888987664923</c:v>
                </c:pt>
                <c:pt idx="28">
                  <c:v>83.339152659389214</c:v>
                </c:pt>
                <c:pt idx="29">
                  <c:v>84.321762135228198</c:v>
                </c:pt>
                <c:pt idx="30">
                  <c:v>85.261098197454857</c:v>
                </c:pt>
                <c:pt idx="31">
                  <c:v>85.907423641781747</c:v>
                </c:pt>
                <c:pt idx="32">
                  <c:v>87.437213449667851</c:v>
                </c:pt>
                <c:pt idx="33">
                  <c:v>88.762027687558813</c:v>
                </c:pt>
                <c:pt idx="34">
                  <c:v>89.543004266120477</c:v>
                </c:pt>
                <c:pt idx="35">
                  <c:v>91.481980599101121</c:v>
                </c:pt>
                <c:pt idx="36">
                  <c:v>93.690259200551338</c:v>
                </c:pt>
                <c:pt idx="37">
                  <c:v>95.386863491909381</c:v>
                </c:pt>
                <c:pt idx="38">
                  <c:v>96.787235287950978</c:v>
                </c:pt>
                <c:pt idx="39">
                  <c:v>98.187607083992546</c:v>
                </c:pt>
                <c:pt idx="40">
                  <c:v>98.699281394084679</c:v>
                </c:pt>
                <c:pt idx="41">
                  <c:v>99.237885931023769</c:v>
                </c:pt>
                <c:pt idx="42">
                  <c:v>97.942013164953252</c:v>
                </c:pt>
                <c:pt idx="43">
                  <c:v>100.79983908814705</c:v>
                </c:pt>
                <c:pt idx="44">
                  <c:v>102.78245722800912</c:v>
                </c:pt>
                <c:pt idx="45">
                  <c:v>104.13918721716929</c:v>
                </c:pt>
                <c:pt idx="46">
                  <c:v>104.94709402257787</c:v>
                </c:pt>
                <c:pt idx="47">
                  <c:v>106.05123332330298</c:v>
                </c:pt>
                <c:pt idx="48">
                  <c:v>108.01713988313058</c:v>
                </c:pt>
                <c:pt idx="49">
                  <c:v>111.59886005377541</c:v>
                </c:pt>
              </c:numCache>
            </c:numRef>
          </c:xVal>
          <c:yVal>
            <c:numRef>
              <c:f>' Ratio 1'!$M$34:$M$83</c:f>
              <c:numCache>
                <c:formatCode>0</c:formatCode>
                <c:ptCount val="50"/>
                <c:pt idx="0">
                  <c:v>1051.8191668339782</c:v>
                </c:pt>
                <c:pt idx="1">
                  <c:v>1072.9683457917663</c:v>
                </c:pt>
                <c:pt idx="2">
                  <c:v>1277.4104090503815</c:v>
                </c:pt>
                <c:pt idx="3">
                  <c:v>1264.3413010277484</c:v>
                </c:pt>
                <c:pt idx="4">
                  <c:v>1269.9268534191642</c:v>
                </c:pt>
                <c:pt idx="5">
                  <c:v>1243.137893405966</c:v>
                </c:pt>
                <c:pt idx="6">
                  <c:v>1228.7672974474694</c:v>
                </c:pt>
                <c:pt idx="7">
                  <c:v>1205.9912585698517</c:v>
                </c:pt>
                <c:pt idx="8">
                  <c:v>1150.4611066396603</c:v>
                </c:pt>
                <c:pt idx="9">
                  <c:v>1184.6793936200811</c:v>
                </c:pt>
                <c:pt idx="10">
                  <c:v>1329.0903258369756</c:v>
                </c:pt>
                <c:pt idx="11">
                  <c:v>1365.9658173531184</c:v>
                </c:pt>
                <c:pt idx="12">
                  <c:v>1369.8160524967152</c:v>
                </c:pt>
                <c:pt idx="13">
                  <c:v>1375.7812055360916</c:v>
                </c:pt>
                <c:pt idx="14">
                  <c:v>1359.9464356497479</c:v>
                </c:pt>
                <c:pt idx="15">
                  <c:v>1355.4996852022132</c:v>
                </c:pt>
                <c:pt idx="16">
                  <c:v>1340.0445159638296</c:v>
                </c:pt>
                <c:pt idx="17">
                  <c:v>1314.3943578945127</c:v>
                </c:pt>
                <c:pt idx="18">
                  <c:v>1295.739697480464</c:v>
                </c:pt>
                <c:pt idx="19">
                  <c:v>1273.1263445948296</c:v>
                </c:pt>
                <c:pt idx="20">
                  <c:v>1241.6194908141247</c:v>
                </c:pt>
                <c:pt idx="21">
                  <c:v>1206.2624018898232</c:v>
                </c:pt>
                <c:pt idx="22">
                  <c:v>1183.4321343482115</c:v>
                </c:pt>
                <c:pt idx="23">
                  <c:v>1191.0241473074173</c:v>
                </c:pt>
                <c:pt idx="24">
                  <c:v>1214.3424728249781</c:v>
                </c:pt>
                <c:pt idx="25">
                  <c:v>1199.6465048825155</c:v>
                </c:pt>
                <c:pt idx="26">
                  <c:v>1207.997719137642</c:v>
                </c:pt>
                <c:pt idx="27">
                  <c:v>1225.0255196318608</c:v>
                </c:pt>
                <c:pt idx="28">
                  <c:v>1224.1578610079516</c:v>
                </c:pt>
                <c:pt idx="29">
                  <c:v>1233.0513619030212</c:v>
                </c:pt>
                <c:pt idx="30">
                  <c:v>1220.5245405203318</c:v>
                </c:pt>
                <c:pt idx="31">
                  <c:v>1200.0803341944702</c:v>
                </c:pt>
                <c:pt idx="32">
                  <c:v>1175.5147494050395</c:v>
                </c:pt>
                <c:pt idx="33">
                  <c:v>1171.7729715894311</c:v>
                </c:pt>
                <c:pt idx="34">
                  <c:v>1147.261615463995</c:v>
                </c:pt>
                <c:pt idx="35">
                  <c:v>1076.8185809353636</c:v>
                </c:pt>
                <c:pt idx="36">
                  <c:v>1018.3600811494782</c:v>
                </c:pt>
                <c:pt idx="37">
                  <c:v>957.56974881183692</c:v>
                </c:pt>
                <c:pt idx="38">
                  <c:v>927.20169697501353</c:v>
                </c:pt>
                <c:pt idx="39">
                  <c:v>898.73164837799141</c:v>
                </c:pt>
                <c:pt idx="40">
                  <c:v>866.73673662133831</c:v>
                </c:pt>
                <c:pt idx="41">
                  <c:v>825.84832396961531</c:v>
                </c:pt>
                <c:pt idx="42">
                  <c:v>779.75395957443698</c:v>
                </c:pt>
                <c:pt idx="43">
                  <c:v>735.06954044311078</c:v>
                </c:pt>
                <c:pt idx="44">
                  <c:v>706.49103451810026</c:v>
                </c:pt>
                <c:pt idx="45">
                  <c:v>689.57169135186984</c:v>
                </c:pt>
                <c:pt idx="46">
                  <c:v>667.82599709014471</c:v>
                </c:pt>
                <c:pt idx="47">
                  <c:v>637.07834460536071</c:v>
                </c:pt>
                <c:pt idx="48">
                  <c:v>614.30230572774315</c:v>
                </c:pt>
                <c:pt idx="49">
                  <c:v>652.85888582771008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 Ratio 1'!$P$29</c:f>
              <c:strCache>
                <c:ptCount val="1"/>
                <c:pt idx="0">
                  <c:v>Ratio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Ratio 1'!$P$34:$P$83</c:f>
              <c:numCache>
                <c:formatCode>0</c:formatCode>
                <c:ptCount val="50"/>
                <c:pt idx="0">
                  <c:v>54.442727717637794</c:v>
                </c:pt>
                <c:pt idx="1">
                  <c:v>57.976571397616453</c:v>
                </c:pt>
                <c:pt idx="2">
                  <c:v>63.32115947318465</c:v>
                </c:pt>
                <c:pt idx="3">
                  <c:v>60.953381074080518</c:v>
                </c:pt>
                <c:pt idx="4">
                  <c:v>64.396968299393421</c:v>
                </c:pt>
                <c:pt idx="5">
                  <c:v>64.944778946856061</c:v>
                </c:pt>
                <c:pt idx="6">
                  <c:v>63.557937313095046</c:v>
                </c:pt>
                <c:pt idx="7">
                  <c:v>64.834198706653567</c:v>
                </c:pt>
                <c:pt idx="8">
                  <c:v>68.834700602527107</c:v>
                </c:pt>
                <c:pt idx="9">
                  <c:v>74.380759693022952</c:v>
                </c:pt>
                <c:pt idx="10">
                  <c:v>81.55305314628643</c:v>
                </c:pt>
                <c:pt idx="11">
                  <c:v>80.639767192346255</c:v>
                </c:pt>
                <c:pt idx="12">
                  <c:v>79.480599375397716</c:v>
                </c:pt>
                <c:pt idx="13">
                  <c:v>79.717377215308119</c:v>
                </c:pt>
                <c:pt idx="14">
                  <c:v>79.933412010606745</c:v>
                </c:pt>
                <c:pt idx="15">
                  <c:v>81.586878551987922</c:v>
                </c:pt>
                <c:pt idx="16">
                  <c:v>81.836090460991628</c:v>
                </c:pt>
                <c:pt idx="17">
                  <c:v>83.943510558932076</c:v>
                </c:pt>
                <c:pt idx="18">
                  <c:v>87.22914830016785</c:v>
                </c:pt>
                <c:pt idx="19">
                  <c:v>88.216658069479465</c:v>
                </c:pt>
                <c:pt idx="20">
                  <c:v>89.163769429121132</c:v>
                </c:pt>
                <c:pt idx="21">
                  <c:v>90.926668863590194</c:v>
                </c:pt>
                <c:pt idx="22">
                  <c:v>93.493421358911533</c:v>
                </c:pt>
                <c:pt idx="23">
                  <c:v>95.678790624525803</c:v>
                </c:pt>
                <c:pt idx="24">
                  <c:v>97.958374911507875</c:v>
                </c:pt>
                <c:pt idx="25">
                  <c:v>98.839425666871961</c:v>
                </c:pt>
                <c:pt idx="26">
                  <c:v>100.90118520753728</c:v>
                </c:pt>
                <c:pt idx="27">
                  <c:v>103.19473979126997</c:v>
                </c:pt>
                <c:pt idx="28">
                  <c:v>104.67719657701065</c:v>
                </c:pt>
                <c:pt idx="29">
                  <c:v>105.91139205390982</c:v>
                </c:pt>
                <c:pt idx="30">
                  <c:v>107.09123445090948</c:v>
                </c:pt>
                <c:pt idx="31">
                  <c:v>107.90304418774521</c:v>
                </c:pt>
                <c:pt idx="32">
                  <c:v>109.82451930876155</c:v>
                </c:pt>
                <c:pt idx="33">
                  <c:v>111.48853719210288</c:v>
                </c:pt>
                <c:pt idx="34">
                  <c:v>112.46947395744603</c:v>
                </c:pt>
                <c:pt idx="35">
                  <c:v>114.90490316795312</c:v>
                </c:pt>
                <c:pt idx="36">
                  <c:v>117.67858643547511</c:v>
                </c:pt>
                <c:pt idx="37">
                  <c:v>119.80958699466881</c:v>
                </c:pt>
                <c:pt idx="38">
                  <c:v>121.5685080911462</c:v>
                </c:pt>
                <c:pt idx="39">
                  <c:v>123.32742918762351</c:v>
                </c:pt>
                <c:pt idx="40">
                  <c:v>123.97011189595177</c:v>
                </c:pt>
                <c:pt idx="41">
                  <c:v>124.64662000998155</c:v>
                </c:pt>
                <c:pt idx="42">
                  <c:v>123.01895373375775</c:v>
                </c:pt>
                <c:pt idx="43">
                  <c:v>126.60849354066781</c:v>
                </c:pt>
                <c:pt idx="44">
                  <c:v>129.09873854725788</c:v>
                </c:pt>
                <c:pt idx="45">
                  <c:v>130.80284384765224</c:v>
                </c:pt>
                <c:pt idx="46">
                  <c:v>131.81760601869686</c:v>
                </c:pt>
                <c:pt idx="47">
                  <c:v>133.2044476524579</c:v>
                </c:pt>
                <c:pt idx="48">
                  <c:v>135.67370226866646</c:v>
                </c:pt>
                <c:pt idx="49">
                  <c:v>140.17248122696432</c:v>
                </c:pt>
              </c:numCache>
            </c:numRef>
          </c:xVal>
          <c:yVal>
            <c:numRef>
              <c:f>' Ratio 1'!$Q$34:$Q$83</c:f>
              <c:numCache>
                <c:formatCode>0</c:formatCode>
                <c:ptCount val="50"/>
                <c:pt idx="0">
                  <c:v>837.40987513320567</c:v>
                </c:pt>
                <c:pt idx="1">
                  <c:v>854.24787530344463</c:v>
                </c:pt>
                <c:pt idx="2">
                  <c:v>1017.0152102824189</c:v>
                </c:pt>
                <c:pt idx="3">
                  <c:v>1006.6101896643994</c:v>
                </c:pt>
                <c:pt idx="4">
                  <c:v>1011.057148683719</c:v>
                </c:pt>
                <c:pt idx="5">
                  <c:v>989.72901513474994</c:v>
                </c:pt>
                <c:pt idx="6">
                  <c:v>978.28780989086988</c:v>
                </c:pt>
                <c:pt idx="7">
                  <c:v>960.15457893830489</c:v>
                </c:pt>
                <c:pt idx="8">
                  <c:v>915.94403490157561</c:v>
                </c:pt>
                <c:pt idx="9">
                  <c:v>943.18705568983353</c:v>
                </c:pt>
                <c:pt idx="10">
                  <c:v>1058.1603748009766</c:v>
                </c:pt>
                <c:pt idx="11">
                  <c:v>1087.5189392003672</c:v>
                </c:pt>
                <c:pt idx="12">
                  <c:v>1090.5843187185387</c:v>
                </c:pt>
                <c:pt idx="13">
                  <c:v>1095.3334982537344</c:v>
                </c:pt>
                <c:pt idx="14">
                  <c:v>1082.7265853057606</c:v>
                </c:pt>
                <c:pt idx="15">
                  <c:v>1079.1862878340696</c:v>
                </c:pt>
                <c:pt idx="16">
                  <c:v>1066.8815954019719</c:v>
                </c:pt>
                <c:pt idx="17">
                  <c:v>1046.4601234006313</c:v>
                </c:pt>
                <c:pt idx="18">
                  <c:v>1031.6081437632922</c:v>
                </c:pt>
                <c:pt idx="19">
                  <c:v>1013.6044358889603</c:v>
                </c:pt>
                <c:pt idx="20">
                  <c:v>988.52013307124525</c:v>
                </c:pt>
                <c:pt idx="21">
                  <c:v>960.37045073535921</c:v>
                </c:pt>
                <c:pt idx="22">
                  <c:v>942.19404542338361</c:v>
                </c:pt>
                <c:pt idx="23">
                  <c:v>948.23845574090524</c:v>
                </c:pt>
                <c:pt idx="24">
                  <c:v>966.80343028757875</c:v>
                </c:pt>
                <c:pt idx="25">
                  <c:v>955.10317888723318</c:v>
                </c:pt>
                <c:pt idx="26">
                  <c:v>961.75203023650727</c:v>
                </c:pt>
                <c:pt idx="27">
                  <c:v>975.30877909151968</c:v>
                </c:pt>
                <c:pt idx="28">
                  <c:v>974.617989340946</c:v>
                </c:pt>
                <c:pt idx="29">
                  <c:v>981.69858428432826</c:v>
                </c:pt>
                <c:pt idx="30">
                  <c:v>971.72530726041782</c:v>
                </c:pt>
                <c:pt idx="31">
                  <c:v>955.44857376252025</c:v>
                </c:pt>
                <c:pt idx="32">
                  <c:v>935.89058894939694</c:v>
                </c:pt>
                <c:pt idx="33">
                  <c:v>932.91155815004697</c:v>
                </c:pt>
                <c:pt idx="34">
                  <c:v>913.39674769633427</c:v>
                </c:pt>
                <c:pt idx="35">
                  <c:v>857.31325482161628</c:v>
                </c:pt>
                <c:pt idx="36">
                  <c:v>810.77129537669987</c:v>
                </c:pt>
                <c:pt idx="37">
                  <c:v>762.37283847711637</c:v>
                </c:pt>
                <c:pt idx="38">
                  <c:v>738.19519720702988</c:v>
                </c:pt>
                <c:pt idx="39">
                  <c:v>715.52865851632396</c:v>
                </c:pt>
                <c:pt idx="40">
                  <c:v>690.05578646391155</c:v>
                </c:pt>
                <c:pt idx="41">
                  <c:v>657.50231946811664</c:v>
                </c:pt>
                <c:pt idx="42">
                  <c:v>620.8041139688786</c:v>
                </c:pt>
                <c:pt idx="43">
                  <c:v>585.22844181432276</c:v>
                </c:pt>
                <c:pt idx="44">
                  <c:v>562.47555440479516</c:v>
                </c:pt>
                <c:pt idx="45">
                  <c:v>549.00515426860397</c:v>
                </c:pt>
                <c:pt idx="46">
                  <c:v>531.69223614484588</c:v>
                </c:pt>
                <c:pt idx="47">
                  <c:v>507.21237435888327</c:v>
                </c:pt>
                <c:pt idx="48">
                  <c:v>489.07914340631856</c:v>
                </c:pt>
                <c:pt idx="49">
                  <c:v>519.77611294744599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 Ratio 1'!$T$29</c:f>
              <c:strCache>
                <c:ptCount val="1"/>
                <c:pt idx="0">
                  <c:v>Ratio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 Ratio 1'!$T$34:$T$83</c:f>
              <c:numCache>
                <c:formatCode>0</c:formatCode>
                <c:ptCount val="50"/>
                <c:pt idx="0">
                  <c:v>65.590524345535073</c:v>
                </c:pt>
                <c:pt idx="1">
                  <c:v>69.847964588556948</c:v>
                </c:pt>
                <c:pt idx="2">
                  <c:v>76.28692069864627</c:v>
                </c:pt>
                <c:pt idx="3">
                  <c:v>73.434311484487466</c:v>
                </c:pt>
                <c:pt idx="4">
                  <c:v>77.583014189269235</c:v>
                </c:pt>
                <c:pt idx="5">
                  <c:v>78.242995588355171</c:v>
                </c:pt>
                <c:pt idx="6">
                  <c:v>76.572181620062139</c:v>
                </c:pt>
                <c:pt idx="7">
                  <c:v>78.109772727539763</c:v>
                </c:pt>
                <c:pt idx="8">
                  <c:v>82.92942501161599</c:v>
                </c:pt>
                <c:pt idx="9">
                  <c:v>89.611105725403846</c:v>
                </c:pt>
                <c:pt idx="10">
                  <c:v>98.25201164766888</c:v>
                </c:pt>
                <c:pt idx="11">
                  <c:v>97.151719522207642</c:v>
                </c:pt>
                <c:pt idx="12">
                  <c:v>95.755198295122014</c:v>
                </c:pt>
                <c:pt idx="13">
                  <c:v>96.040459216537869</c:v>
                </c:pt>
                <c:pt idx="14">
                  <c:v>96.300729708016704</c:v>
                </c:pt>
                <c:pt idx="15">
                  <c:v>98.292763207871147</c:v>
                </c:pt>
                <c:pt idx="16">
                  <c:v>98.593004222051789</c:v>
                </c:pt>
                <c:pt idx="17">
                  <c:v>101.13194367338008</c:v>
                </c:pt>
                <c:pt idx="18">
                  <c:v>105.0903548568689</c:v>
                </c:pt>
                <c:pt idx="19">
                  <c:v>106.28006900751573</c:v>
                </c:pt>
                <c:pt idx="20">
                  <c:v>107.42111269317925</c:v>
                </c:pt>
                <c:pt idx="21">
                  <c:v>109.54498677375388</c:v>
                </c:pt>
                <c:pt idx="22">
                  <c:v>112.6373123990696</c:v>
                </c:pt>
                <c:pt idx="23">
                  <c:v>115.27016203811917</c:v>
                </c:pt>
                <c:pt idx="24">
                  <c:v>118.016518345769</c:v>
                </c:pt>
                <c:pt idx="25">
                  <c:v>119.07797473199336</c:v>
                </c:pt>
                <c:pt idx="26">
                  <c:v>121.56190408336634</c:v>
                </c:pt>
                <c:pt idx="27">
                  <c:v>124.32509127233952</c:v>
                </c:pt>
                <c:pt idx="28">
                  <c:v>126.11109873325566</c:v>
                </c:pt>
                <c:pt idx="29">
                  <c:v>127.59801042685325</c:v>
                </c:pt>
                <c:pt idx="30">
                  <c:v>129.01943960038142</c:v>
                </c:pt>
                <c:pt idx="31">
                  <c:v>129.99747704523588</c:v>
                </c:pt>
                <c:pt idx="32">
                  <c:v>132.31239707198418</c:v>
                </c:pt>
                <c:pt idx="33">
                  <c:v>134.31714242667633</c:v>
                </c:pt>
                <c:pt idx="34">
                  <c:v>135.49893767254213</c:v>
                </c:pt>
                <c:pt idx="35">
                  <c:v>138.43305000710541</c:v>
                </c:pt>
                <c:pt idx="36">
                  <c:v>141.77467794369144</c:v>
                </c:pt>
                <c:pt idx="37">
                  <c:v>144.34202623643432</c:v>
                </c:pt>
                <c:pt idx="38">
                  <c:v>146.46110736695229</c:v>
                </c:pt>
                <c:pt idx="39">
                  <c:v>148.58018849747023</c:v>
                </c:pt>
                <c:pt idx="40">
                  <c:v>149.35446814131333</c:v>
                </c:pt>
                <c:pt idx="41">
                  <c:v>150.16949934535873</c:v>
                </c:pt>
                <c:pt idx="42">
                  <c:v>148.20854902209862</c:v>
                </c:pt>
                <c:pt idx="43">
                  <c:v>152.53308983709024</c:v>
                </c:pt>
                <c:pt idx="44">
                  <c:v>155.53324215455351</c:v>
                </c:pt>
                <c:pt idx="45">
                  <c:v>157.58628330217152</c:v>
                </c:pt>
                <c:pt idx="46">
                  <c:v>158.80883010823956</c:v>
                </c:pt>
                <c:pt idx="47">
                  <c:v>160.47964407653259</c:v>
                </c:pt>
                <c:pt idx="48">
                  <c:v>163.45450797129817</c:v>
                </c:pt>
                <c:pt idx="49">
                  <c:v>168.87446547819985</c:v>
                </c:pt>
              </c:numCache>
            </c:numRef>
          </c:xVal>
          <c:yVal>
            <c:numRef>
              <c:f>' Ratio 1'!$U$34:$U$83</c:f>
              <c:numCache>
                <c:formatCode>0</c:formatCode>
                <c:ptCount val="50"/>
                <c:pt idx="0">
                  <c:v>695.08329556511148</c:v>
                </c:pt>
                <c:pt idx="1">
                  <c:v>709.05950124001333</c:v>
                </c:pt>
                <c:pt idx="2">
                  <c:v>844.16282276406321</c:v>
                </c:pt>
                <c:pt idx="3">
                  <c:v>835.52624438546991</c:v>
                </c:pt>
                <c:pt idx="4">
                  <c:v>839.21739614063642</c:v>
                </c:pt>
                <c:pt idx="5">
                  <c:v>821.5142022857608</c:v>
                </c:pt>
                <c:pt idx="6">
                  <c:v>812.01754971178912</c:v>
                </c:pt>
                <c:pt idx="7">
                  <c:v>796.96625129266408</c:v>
                </c:pt>
                <c:pt idx="8">
                  <c:v>760.26975228984531</c:v>
                </c:pt>
                <c:pt idx="9">
                  <c:v>782.88253634334012</c:v>
                </c:pt>
                <c:pt idx="10">
                  <c:v>878.3149356055535</c:v>
                </c:pt>
                <c:pt idx="11">
                  <c:v>902.68370447461302</c:v>
                </c:pt>
                <c:pt idx="12">
                  <c:v>905.22809063594116</c:v>
                </c:pt>
                <c:pt idx="13">
                  <c:v>909.17009736475973</c:v>
                </c:pt>
                <c:pt idx="14">
                  <c:v>898.70586132098708</c:v>
                </c:pt>
                <c:pt idx="15">
                  <c:v>895.76727448677707</c:v>
                </c:pt>
                <c:pt idx="16">
                  <c:v>885.55389341665648</c:v>
                </c:pt>
                <c:pt idx="17">
                  <c:v>868.60326448273736</c:v>
                </c:pt>
                <c:pt idx="18">
                  <c:v>856.27553434897789</c:v>
                </c:pt>
                <c:pt idx="19">
                  <c:v>841.33174520427542</c:v>
                </c:pt>
                <c:pt idx="20">
                  <c:v>820.51078239115225</c:v>
                </c:pt>
                <c:pt idx="21">
                  <c:v>797.14543341670139</c:v>
                </c:pt>
                <c:pt idx="22">
                  <c:v>782.05829857276899</c:v>
                </c:pt>
                <c:pt idx="23">
                  <c:v>787.07539804581063</c:v>
                </c:pt>
                <c:pt idx="24">
                  <c:v>802.48506071300994</c:v>
                </c:pt>
                <c:pt idx="25">
                  <c:v>792.77338959019357</c:v>
                </c:pt>
                <c:pt idx="26">
                  <c:v>798.29219901053955</c:v>
                </c:pt>
                <c:pt idx="27">
                  <c:v>809.54483640007572</c:v>
                </c:pt>
                <c:pt idx="28">
                  <c:v>808.97145360315676</c:v>
                </c:pt>
                <c:pt idx="29">
                  <c:v>814.8486272715769</c:v>
                </c:pt>
                <c:pt idx="30">
                  <c:v>806.57041314105834</c:v>
                </c:pt>
                <c:pt idx="31">
                  <c:v>793.06008098865323</c:v>
                </c:pt>
                <c:pt idx="32">
                  <c:v>776.82618055088278</c:v>
                </c:pt>
                <c:pt idx="33">
                  <c:v>774.3534672391695</c:v>
                </c:pt>
                <c:pt idx="34">
                  <c:v>758.15540322620632</c:v>
                </c:pt>
                <c:pt idx="35">
                  <c:v>711.60388740134158</c:v>
                </c:pt>
                <c:pt idx="36">
                  <c:v>672.97222145892079</c:v>
                </c:pt>
                <c:pt idx="37">
                  <c:v>632.79958924978041</c:v>
                </c:pt>
                <c:pt idx="38">
                  <c:v>612.73119135761385</c:v>
                </c:pt>
                <c:pt idx="39">
                  <c:v>593.91706833370768</c:v>
                </c:pt>
                <c:pt idx="40">
                  <c:v>572.77357769731793</c:v>
                </c:pt>
                <c:pt idx="41">
                  <c:v>545.75291339250793</c:v>
                </c:pt>
                <c:pt idx="42">
                  <c:v>515.2919523061837</c:v>
                </c:pt>
                <c:pt idx="43">
                  <c:v>485.76273826485283</c:v>
                </c:pt>
                <c:pt idx="44">
                  <c:v>466.87694239133191</c:v>
                </c:pt>
                <c:pt idx="45">
                  <c:v>455.69597785141048</c:v>
                </c:pt>
                <c:pt idx="46">
                  <c:v>441.32557150362703</c:v>
                </c:pt>
                <c:pt idx="47">
                  <c:v>421.00631863780825</c:v>
                </c:pt>
                <c:pt idx="48">
                  <c:v>405.95502021868344</c:v>
                </c:pt>
                <c:pt idx="49">
                  <c:v>431.43471825677335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 Ratio 1'!$F$33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 Ratio 1'!$F$34:$F$83</c:f>
              <c:numCache>
                <c:formatCode>0</c:formatCode>
                <c:ptCount val="50"/>
                <c:pt idx="0">
                  <c:v>27.130625979289505</c:v>
                </c:pt>
                <c:pt idx="1">
                  <c:v>28.891658079812199</c:v>
                </c:pt>
                <c:pt idx="2">
                  <c:v>31.555044470803679</c:v>
                </c:pt>
                <c:pt idx="3">
                  <c:v>30.375101568583457</c:v>
                </c:pt>
                <c:pt idx="4">
                  <c:v>32.091155869197728</c:v>
                </c:pt>
                <c:pt idx="5">
                  <c:v>32.364148175183274</c:v>
                </c:pt>
                <c:pt idx="6">
                  <c:v>31.673038761025705</c:v>
                </c:pt>
                <c:pt idx="7">
                  <c:v>32.309042355482354</c:v>
                </c:pt>
                <c:pt idx="8">
                  <c:v>34.302625800259342</c:v>
                </c:pt>
                <c:pt idx="9">
                  <c:v>37.06641191368977</c:v>
                </c:pt>
                <c:pt idx="10">
                  <c:v>40.640604817899401</c:v>
                </c:pt>
                <c:pt idx="11">
                  <c:v>40.185483984185886</c:v>
                </c:pt>
                <c:pt idx="12">
                  <c:v>39.607832022073197</c:v>
                </c:pt>
                <c:pt idx="13">
                  <c:v>39.725826312295219</c:v>
                </c:pt>
                <c:pt idx="14">
                  <c:v>39.833483651952363</c:v>
                </c:pt>
                <c:pt idx="15">
                  <c:v>40.657461145073974</c:v>
                </c:pt>
                <c:pt idx="16">
                  <c:v>40.781651746394154</c:v>
                </c:pt>
                <c:pt idx="17">
                  <c:v>41.831849428534483</c:v>
                </c:pt>
                <c:pt idx="18">
                  <c:v>43.469192236250315</c:v>
                </c:pt>
                <c:pt idx="19">
                  <c:v>43.961301271290594</c:v>
                </c:pt>
                <c:pt idx="20">
                  <c:v>44.433278432178696</c:v>
                </c:pt>
                <c:pt idx="21">
                  <c:v>45.311789983689117</c:v>
                </c:pt>
                <c:pt idx="22">
                  <c:v>46.590888310524235</c:v>
                </c:pt>
                <c:pt idx="23">
                  <c:v>47.679930661222031</c:v>
                </c:pt>
                <c:pt idx="24">
                  <c:v>48.815923497568093</c:v>
                </c:pt>
                <c:pt idx="25">
                  <c:v>49.254980457324535</c:v>
                </c:pt>
                <c:pt idx="26">
                  <c:v>50.282423961756088</c:v>
                </c:pt>
                <c:pt idx="27">
                  <c:v>51.425378662649528</c:v>
                </c:pt>
                <c:pt idx="28">
                  <c:v>52.164136294210294</c:v>
                </c:pt>
                <c:pt idx="29">
                  <c:v>52.779177040198391</c:v>
                </c:pt>
                <c:pt idx="30">
                  <c:v>53.367131834703223</c:v>
                </c:pt>
                <c:pt idx="31">
                  <c:v>53.771683686893027</c:v>
                </c:pt>
                <c:pt idx="32">
                  <c:v>54.729218788866177</c:v>
                </c:pt>
                <c:pt idx="33">
                  <c:v>55.558454367397935</c:v>
                </c:pt>
                <c:pt idx="34">
                  <c:v>56.04728785546061</c:v>
                </c:pt>
                <c:pt idx="35">
                  <c:v>57.260943412029967</c:v>
                </c:pt>
                <c:pt idx="36">
                  <c:v>58.643162240345099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1'!$G$34:$G$83</c:f>
              <c:numCache>
                <c:formatCode>0</c:formatCode>
                <c:ptCount val="50"/>
                <c:pt idx="0">
                  <c:v>1680.4211541134559</c:v>
                </c:pt>
                <c:pt idx="1">
                  <c:v>1714.2097832176146</c:v>
                </c:pt>
                <c:pt idx="2">
                  <c:v>2040.8331978911415</c:v>
                </c:pt>
                <c:pt idx="3">
                  <c:v>2019.9535578549821</c:v>
                </c:pt>
                <c:pt idx="4">
                  <c:v>2028.877221438901</c:v>
                </c:pt>
                <c:pt idx="5">
                  <c:v>1986.0782912403008</c:v>
                </c:pt>
                <c:pt idx="6">
                  <c:v>1963.1193509515783</c:v>
                </c:pt>
                <c:pt idx="7">
                  <c:v>1926.7315965317155</c:v>
                </c:pt>
                <c:pt idx="8">
                  <c:v>1838.0147857556699</c:v>
                </c:pt>
                <c:pt idx="9">
                  <c:v>1892.683054895987</c:v>
                </c:pt>
                <c:pt idx="10">
                  <c:v>2123.3987454200196</c:v>
                </c:pt>
                <c:pt idx="11">
                  <c:v>2182.3122525759877</c:v>
                </c:pt>
                <c:pt idx="12">
                  <c:v>2188.4635158231545</c:v>
                </c:pt>
                <c:pt idx="13">
                  <c:v>2197.9936419807377</c:v>
                </c:pt>
                <c:pt idx="14">
                  <c:v>2172.6954889078806</c:v>
                </c:pt>
                <c:pt idx="15">
                  <c:v>2165.5912130449556</c:v>
                </c:pt>
                <c:pt idx="16">
                  <c:v>2140.8995225457629</c:v>
                </c:pt>
                <c:pt idx="17">
                  <c:v>2099.9199800681563</c:v>
                </c:pt>
                <c:pt idx="18">
                  <c:v>2070.1166764480781</c:v>
                </c:pt>
                <c:pt idx="19">
                  <c:v>2033.9888345597865</c:v>
                </c:pt>
                <c:pt idx="20">
                  <c:v>1983.6524409456426</c:v>
                </c:pt>
                <c:pt idx="21">
                  <c:v>1927.1647840843327</c:v>
                </c:pt>
                <c:pt idx="22">
                  <c:v>1890.6903921539472</c:v>
                </c:pt>
                <c:pt idx="23">
                  <c:v>1902.8196436272344</c:v>
                </c:pt>
                <c:pt idx="24">
                  <c:v>1940.0737731523318</c:v>
                </c:pt>
                <c:pt idx="25">
                  <c:v>1916.595007800468</c:v>
                </c:pt>
                <c:pt idx="26">
                  <c:v>1929.9371844210846</c:v>
                </c:pt>
                <c:pt idx="27">
                  <c:v>1957.1413627254578</c:v>
                </c:pt>
                <c:pt idx="28">
                  <c:v>1955.7551625570823</c:v>
                </c:pt>
                <c:pt idx="29">
                  <c:v>1969.9637142829331</c:v>
                </c:pt>
                <c:pt idx="30">
                  <c:v>1949.9504493520092</c:v>
                </c:pt>
                <c:pt idx="31">
                  <c:v>1917.288107884656</c:v>
                </c:pt>
                <c:pt idx="32">
                  <c:v>1878.0413156175186</c:v>
                </c:pt>
                <c:pt idx="33">
                  <c:v>1872.0633273913986</c:v>
                </c:pt>
                <c:pt idx="34">
                  <c:v>1832.9031726347844</c:v>
                </c:pt>
                <c:pt idx="35">
                  <c:v>1720.3610464647816</c:v>
                </c:pt>
                <c:pt idx="36">
                  <c:v>1626.9658101204679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 Ratio 1'!$J$33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 Ratio 1'!$J$34:$J$83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58.944969224038211</c:v>
                </c:pt>
                <c:pt idx="24">
                  <c:v>60.349355972268235</c:v>
                </c:pt>
                <c:pt idx="25">
                  <c:v>60.892146169769333</c:v>
                </c:pt>
                <c:pt idx="26">
                  <c:v>62.162337315357782</c:v>
                </c:pt>
                <c:pt idx="27">
                  <c:v>63.575330764264514</c:v>
                </c:pt>
                <c:pt idx="28">
                  <c:v>64.488630034051184</c:v>
                </c:pt>
                <c:pt idx="29">
                  <c:v>65.248982604640872</c:v>
                </c:pt>
                <c:pt idx="30">
                  <c:v>65.97584979564958</c:v>
                </c:pt>
                <c:pt idx="31">
                  <c:v>66.47598257995017</c:v>
                </c:pt>
                <c:pt idx="32">
                  <c:v>67.659748502719168</c:v>
                </c:pt>
                <c:pt idx="33">
                  <c:v>68.684902377277666</c:v>
                </c:pt>
                <c:pt idx="34">
                  <c:v>69.289229491640853</c:v>
                </c:pt>
                <c:pt idx="35">
                  <c:v>70.789627844542551</c:v>
                </c:pt>
                <c:pt idx="36">
                  <c:v>72.498414857569472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1'!$K$34:$K$83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1539.1696672895855</c:v>
                </c:pt>
                <c:pt idx="24">
                  <c:v>1569.3041187276642</c:v>
                </c:pt>
                <c:pt idx="25">
                  <c:v>1550.3124063097123</c:v>
                </c:pt>
                <c:pt idx="26">
                  <c:v>1561.1047447317221</c:v>
                </c:pt>
                <c:pt idx="27">
                  <c:v>1583.1099022934816</c:v>
                </c:pt>
                <c:pt idx="28">
                  <c:v>1581.9886203795065</c:v>
                </c:pt>
                <c:pt idx="29">
                  <c:v>1593.4817599977505</c:v>
                </c:pt>
                <c:pt idx="30">
                  <c:v>1577.2932523647364</c:v>
                </c:pt>
                <c:pt idx="31">
                  <c:v>1550.8730472666998</c:v>
                </c:pt>
                <c:pt idx="32">
                  <c:v>1519.1267530772818</c:v>
                </c:pt>
                <c:pt idx="33">
                  <c:v>1514.2912248232647</c:v>
                </c:pt>
                <c:pt idx="34">
                  <c:v>1482.6150107534702</c:v>
                </c:pt>
                <c:pt idx="35">
                  <c:v>1391.5809353626237</c:v>
                </c:pt>
                <c:pt idx="36">
                  <c:v>1316.0345664085564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 Ratio 1'!$R$33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 Ratio 1'!$R$34:$R$83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95.678790624525803</c:v>
                </c:pt>
                <c:pt idx="24">
                  <c:v>97.958374911507875</c:v>
                </c:pt>
                <c:pt idx="25">
                  <c:v>98.839425666871961</c:v>
                </c:pt>
                <c:pt idx="26">
                  <c:v>100.90118520753728</c:v>
                </c:pt>
                <c:pt idx="27">
                  <c:v>103.19473979126997</c:v>
                </c:pt>
                <c:pt idx="28">
                  <c:v>104.67719657701065</c:v>
                </c:pt>
                <c:pt idx="29">
                  <c:v>105.91139205390982</c:v>
                </c:pt>
                <c:pt idx="30">
                  <c:v>107.09123445090948</c:v>
                </c:pt>
                <c:pt idx="31">
                  <c:v>107.90304418774521</c:v>
                </c:pt>
                <c:pt idx="32">
                  <c:v>109.82451930876155</c:v>
                </c:pt>
                <c:pt idx="33">
                  <c:v>111.48853719210288</c:v>
                </c:pt>
                <c:pt idx="34">
                  <c:v>112.46947395744603</c:v>
                </c:pt>
                <c:pt idx="35">
                  <c:v>114.90490316795312</c:v>
                </c:pt>
                <c:pt idx="36">
                  <c:v>117.67858643547511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1'!$S$34:$S$83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948.23845574090524</c:v>
                </c:pt>
                <c:pt idx="24">
                  <c:v>966.80343028757875</c:v>
                </c:pt>
                <c:pt idx="25">
                  <c:v>955.10317888723318</c:v>
                </c:pt>
                <c:pt idx="26">
                  <c:v>961.75203023650727</c:v>
                </c:pt>
                <c:pt idx="27">
                  <c:v>975.30877909151968</c:v>
                </c:pt>
                <c:pt idx="28">
                  <c:v>974.617989340946</c:v>
                </c:pt>
                <c:pt idx="29">
                  <c:v>981.69858428432826</c:v>
                </c:pt>
                <c:pt idx="30">
                  <c:v>971.72530726041782</c:v>
                </c:pt>
                <c:pt idx="31">
                  <c:v>955.44857376252025</c:v>
                </c:pt>
                <c:pt idx="32">
                  <c:v>935.89058894939694</c:v>
                </c:pt>
                <c:pt idx="33">
                  <c:v>932.91155815004697</c:v>
                </c:pt>
                <c:pt idx="34">
                  <c:v>913.39674769633427</c:v>
                </c:pt>
                <c:pt idx="35">
                  <c:v>857.31325482161628</c:v>
                </c:pt>
                <c:pt idx="36">
                  <c:v>810.77129537669987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 Ratio 1'!$N$33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 Ratio 1'!$N$34:$N$83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74.435147004979555</c:v>
                </c:pt>
                <c:pt idx="23">
                  <c:v>76.175037151064771</c:v>
                </c:pt>
                <c:pt idx="24">
                  <c:v>77.989936948777412</c:v>
                </c:pt>
                <c:pt idx="25">
                  <c:v>78.691388896317278</c:v>
                </c:pt>
                <c:pt idx="26">
                  <c:v>80.332866684462374</c:v>
                </c:pt>
                <c:pt idx="27">
                  <c:v>82.158888987664923</c:v>
                </c:pt>
                <c:pt idx="28">
                  <c:v>83.339152659389214</c:v>
                </c:pt>
                <c:pt idx="29">
                  <c:v>84.321762135228198</c:v>
                </c:pt>
                <c:pt idx="30">
                  <c:v>85.261098197454857</c:v>
                </c:pt>
                <c:pt idx="31">
                  <c:v>85.907423641781747</c:v>
                </c:pt>
                <c:pt idx="32">
                  <c:v>87.437213449667851</c:v>
                </c:pt>
                <c:pt idx="33">
                  <c:v>88.762027687558813</c:v>
                </c:pt>
                <c:pt idx="34">
                  <c:v>89.543004266120477</c:v>
                </c:pt>
                <c:pt idx="35">
                  <c:v>91.481980599101121</c:v>
                </c:pt>
                <c:pt idx="36">
                  <c:v>93.690259200551338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xVal>
          <c:yVal>
            <c:numRef>
              <c:f>' Ratio 1'!$O$34:$O$83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1183.4321343482115</c:v>
                </c:pt>
                <c:pt idx="23">
                  <c:v>1191.0241473074173</c:v>
                </c:pt>
                <c:pt idx="24">
                  <c:v>1214.3424728249781</c:v>
                </c:pt>
                <c:pt idx="25">
                  <c:v>1199.6465048825155</c:v>
                </c:pt>
                <c:pt idx="26">
                  <c:v>1207.997719137642</c:v>
                </c:pt>
                <c:pt idx="27">
                  <c:v>1225.0255196318608</c:v>
                </c:pt>
                <c:pt idx="28">
                  <c:v>1224.1578610079516</c:v>
                </c:pt>
                <c:pt idx="29">
                  <c:v>1233.0513619030212</c:v>
                </c:pt>
                <c:pt idx="30">
                  <c:v>1220.5245405203318</c:v>
                </c:pt>
                <c:pt idx="31">
                  <c:v>1200.0803341944702</c:v>
                </c:pt>
                <c:pt idx="32">
                  <c:v>1175.5147494050395</c:v>
                </c:pt>
                <c:pt idx="33">
                  <c:v>1171.7729715894311</c:v>
                </c:pt>
                <c:pt idx="34">
                  <c:v>1147.261615463995</c:v>
                </c:pt>
                <c:pt idx="35">
                  <c:v>1076.8185809353636</c:v>
                </c:pt>
                <c:pt idx="36">
                  <c:v>1018.3600811494782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 Ratio 1'!$V$33</c:f>
              <c:strCache>
                <c:ptCount val="1"/>
                <c:pt idx="0">
                  <c:v>118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 Ratio 1'!$V$34:$V$83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119.07797473199336</c:v>
                </c:pt>
                <c:pt idx="26">
                  <c:v>121.56190408336634</c:v>
                </c:pt>
                <c:pt idx="27">
                  <c:v>124.32509127233952</c:v>
                </c:pt>
                <c:pt idx="28">
                  <c:v>126.11109873325566</c:v>
                </c:pt>
                <c:pt idx="29">
                  <c:v>127.59801042685325</c:v>
                </c:pt>
                <c:pt idx="30">
                  <c:v>129.01943960038142</c:v>
                </c:pt>
                <c:pt idx="31">
                  <c:v>129.99747704523588</c:v>
                </c:pt>
                <c:pt idx="32">
                  <c:v>132.31239707198418</c:v>
                </c:pt>
                <c:pt idx="33">
                  <c:v>134.31714242667633</c:v>
                </c:pt>
                <c:pt idx="34">
                  <c:v>135.49893767254213</c:v>
                </c:pt>
                <c:pt idx="35">
                  <c:v>138.43305000710541</c:v>
                </c:pt>
                <c:pt idx="36">
                  <c:v>141.77467794369144</c:v>
                </c:pt>
                <c:pt idx="37">
                  <c:v>144.34202623643432</c:v>
                </c:pt>
                <c:pt idx="38">
                  <c:v>146.46110736695229</c:v>
                </c:pt>
                <c:pt idx="39">
                  <c:v>148.58018849747023</c:v>
                </c:pt>
                <c:pt idx="40">
                  <c:v>149.35446814131333</c:v>
                </c:pt>
                <c:pt idx="41">
                  <c:v>150.16949934535873</c:v>
                </c:pt>
                <c:pt idx="42">
                  <c:v>148.20854902209862</c:v>
                </c:pt>
                <c:pt idx="43">
                  <c:v>152.53308983709024</c:v>
                </c:pt>
                <c:pt idx="44">
                  <c:v>155.53324215455351</c:v>
                </c:pt>
                <c:pt idx="45">
                  <c:v>157.58628330217152</c:v>
                </c:pt>
                <c:pt idx="46">
                  <c:v>158.80883010823956</c:v>
                </c:pt>
                <c:pt idx="47">
                  <c:v>160.47964407653259</c:v>
                </c:pt>
                <c:pt idx="48">
                  <c:v>163.45450797129817</c:v>
                </c:pt>
                <c:pt idx="49">
                  <c:v>168.87446547819985</c:v>
                </c:pt>
              </c:numCache>
            </c:numRef>
          </c:xVal>
          <c:yVal>
            <c:numRef>
              <c:f>' Ratio 1'!$W$34:$W$83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792.77338959019357</c:v>
                </c:pt>
                <c:pt idx="26">
                  <c:v>798.29219901053955</c:v>
                </c:pt>
                <c:pt idx="27">
                  <c:v>809.54483640007572</c:v>
                </c:pt>
                <c:pt idx="28">
                  <c:v>808.97145360315676</c:v>
                </c:pt>
                <c:pt idx="29">
                  <c:v>814.8486272715769</c:v>
                </c:pt>
                <c:pt idx="30">
                  <c:v>806.57041314105834</c:v>
                </c:pt>
                <c:pt idx="31">
                  <c:v>793.06008098865323</c:v>
                </c:pt>
                <c:pt idx="32">
                  <c:v>776.82618055088278</c:v>
                </c:pt>
                <c:pt idx="33">
                  <c:v>774.3534672391695</c:v>
                </c:pt>
                <c:pt idx="34">
                  <c:v>758.15540322620632</c:v>
                </c:pt>
                <c:pt idx="35">
                  <c:v>711.60388740134158</c:v>
                </c:pt>
                <c:pt idx="36">
                  <c:v>672.97222145892079</c:v>
                </c:pt>
                <c:pt idx="37">
                  <c:v>632.79958924978041</c:v>
                </c:pt>
                <c:pt idx="38">
                  <c:v>612.73119135761385</c:v>
                </c:pt>
                <c:pt idx="39">
                  <c:v>593.91706833370768</c:v>
                </c:pt>
                <c:pt idx="40">
                  <c:v>572.77357769731793</c:v>
                </c:pt>
                <c:pt idx="41">
                  <c:v>545.75291339250793</c:v>
                </c:pt>
                <c:pt idx="42">
                  <c:v>515.2919523061837</c:v>
                </c:pt>
                <c:pt idx="43">
                  <c:v>485.76273826485283</c:v>
                </c:pt>
                <c:pt idx="44">
                  <c:v>466.87694239133191</c:v>
                </c:pt>
                <c:pt idx="45">
                  <c:v>455.69597785141048</c:v>
                </c:pt>
                <c:pt idx="46">
                  <c:v>441.32557150362703</c:v>
                </c:pt>
                <c:pt idx="47">
                  <c:v>421.00631863780825</c:v>
                </c:pt>
                <c:pt idx="48">
                  <c:v>405.95502021868344</c:v>
                </c:pt>
                <c:pt idx="49">
                  <c:v>431.43471825677335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 Ratio 1'!$E$24</c:f>
              <c:strCache>
                <c:ptCount val="1"/>
                <c:pt idx="0">
                  <c:v>Traction des pneus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 Ratio 1'!$E$25:$E$26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xVal>
          <c:yVal>
            <c:numRef>
              <c:f>' Ratio 1'!$F$25:$F$26</c:f>
              <c:numCache>
                <c:formatCode>0</c:formatCode>
                <c:ptCount val="2"/>
                <c:pt idx="0">
                  <c:v>2115.28125</c:v>
                </c:pt>
                <c:pt idx="1">
                  <c:v>2115.28125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2272"/>
        <c:axId val="413592664"/>
      </c:scatterChart>
      <c:valAx>
        <c:axId val="413592272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Vitesse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2664"/>
        <c:crosses val="autoZero"/>
        <c:crossBetween val="midCat"/>
      </c:valAx>
      <c:valAx>
        <c:axId val="41359266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aux roues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 aux roues selon la vitesse et le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'Ratio 2'!$D$29</c:f>
              <c:strCache>
                <c:ptCount val="1"/>
                <c:pt idx="0">
                  <c:v>Ratio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2'!$D$34:$D$83</c:f>
              <c:numCache>
                <c:formatCode>0</c:formatCode>
                <c:ptCount val="50"/>
                <c:pt idx="0">
                  <c:v>22.705450629175782</c:v>
                </c:pt>
                <c:pt idx="1">
                  <c:v>23.851692905575266</c:v>
                </c:pt>
                <c:pt idx="2">
                  <c:v>25.452932925953828</c:v>
                </c:pt>
                <c:pt idx="3">
                  <c:v>27.219285491925067</c:v>
                </c:pt>
                <c:pt idx="4">
                  <c:v>29.110757455658405</c:v>
                </c:pt>
                <c:pt idx="5">
                  <c:v>30.604631330936428</c:v>
                </c:pt>
                <c:pt idx="6">
                  <c:v>30.248984258056488</c:v>
                </c:pt>
                <c:pt idx="7">
                  <c:v>31.047654857868167</c:v>
                </c:pt>
                <c:pt idx="8">
                  <c:v>31.395137361749253</c:v>
                </c:pt>
                <c:pt idx="9">
                  <c:v>31.821577787060036</c:v>
                </c:pt>
                <c:pt idx="10">
                  <c:v>32.228339697654263</c:v>
                </c:pt>
                <c:pt idx="11">
                  <c:v>32.786547903204955</c:v>
                </c:pt>
                <c:pt idx="12">
                  <c:v>33.712087749916471</c:v>
                </c:pt>
                <c:pt idx="13">
                  <c:v>34.236105911590286</c:v>
                </c:pt>
                <c:pt idx="14">
                  <c:v>34.918753484646409</c:v>
                </c:pt>
                <c:pt idx="15">
                  <c:v>37.007570537449901</c:v>
                </c:pt>
                <c:pt idx="16">
                  <c:v>38.347872550174792</c:v>
                </c:pt>
                <c:pt idx="17">
                  <c:v>37.512410453838001</c:v>
                </c:pt>
                <c:pt idx="18">
                  <c:v>38.068022555774995</c:v>
                </c:pt>
                <c:pt idx="19">
                  <c:v>38.283693659430938</c:v>
                </c:pt>
                <c:pt idx="20">
                  <c:v>39.147819043605097</c:v>
                </c:pt>
                <c:pt idx="21">
                  <c:v>39.405560140293382</c:v>
                </c:pt>
                <c:pt idx="22">
                  <c:v>39.742120084552113</c:v>
                </c:pt>
                <c:pt idx="23">
                  <c:v>40.37316998003724</c:v>
                </c:pt>
                <c:pt idx="24">
                  <c:v>41.079976599754332</c:v>
                </c:pt>
                <c:pt idx="25">
                  <c:v>42.602879610751351</c:v>
                </c:pt>
                <c:pt idx="26">
                  <c:v>43.191859513204136</c:v>
                </c:pt>
                <c:pt idx="27">
                  <c:v>43.978843772529878</c:v>
                </c:pt>
                <c:pt idx="28">
                  <c:v>44.423187607272297</c:v>
                </c:pt>
                <c:pt idx="29">
                  <c:v>44.734425924389988</c:v>
                </c:pt>
                <c:pt idx="30">
                  <c:v>45.322746559039977</c:v>
                </c:pt>
                <c:pt idx="31">
                  <c:v>45.917540643570497</c:v>
                </c:pt>
                <c:pt idx="32">
                  <c:v>46.262969004565079</c:v>
                </c:pt>
                <c:pt idx="33">
                  <c:v>47.132415527233462</c:v>
                </c:pt>
                <c:pt idx="34">
                  <c:v>48.24025867708513</c:v>
                </c:pt>
                <c:pt idx="35">
                  <c:v>49.081658537731961</c:v>
                </c:pt>
                <c:pt idx="36">
                  <c:v>49.979151722421925</c:v>
                </c:pt>
                <c:pt idx="37">
                  <c:v>50.469968307799242</c:v>
                </c:pt>
                <c:pt idx="38">
                  <c:v>51.086994872273586</c:v>
                </c:pt>
                <c:pt idx="39">
                  <c:v>51.353438161478422</c:v>
                </c:pt>
                <c:pt idx="40">
                  <c:v>51.788161422812621</c:v>
                </c:pt>
                <c:pt idx="41">
                  <c:v>52.699677938513346</c:v>
                </c:pt>
                <c:pt idx="42">
                  <c:v>53.204517854901447</c:v>
                </c:pt>
                <c:pt idx="43">
                  <c:v>53.835567750386581</c:v>
                </c:pt>
                <c:pt idx="44">
                  <c:v>54.298337673742324</c:v>
                </c:pt>
                <c:pt idx="45">
                  <c:v>55.223877520453861</c:v>
                </c:pt>
                <c:pt idx="46">
                  <c:v>55.686647443809619</c:v>
                </c:pt>
                <c:pt idx="47">
                  <c:v>56.211150760386545</c:v>
                </c:pt>
                <c:pt idx="48">
                  <c:v>56.626210621531911</c:v>
                </c:pt>
                <c:pt idx="49">
                  <c:v>57.341400503081722</c:v>
                </c:pt>
              </c:numCache>
            </c:numRef>
          </c:xVal>
          <c:yVal>
            <c:numRef>
              <c:f>'Ratio 2'!$E$34:$E$83</c:f>
              <c:numCache>
                <c:formatCode>0</c:formatCode>
                <c:ptCount val="50"/>
                <c:pt idx="0">
                  <c:v>1979.1814203268107</c:v>
                </c:pt>
                <c:pt idx="1">
                  <c:v>1967.9342962333983</c:v>
                </c:pt>
                <c:pt idx="2">
                  <c:v>1935.8591645595939</c:v>
                </c:pt>
                <c:pt idx="3">
                  <c:v>1852.1305740864154</c:v>
                </c:pt>
                <c:pt idx="4">
                  <c:v>1820.4720025642184</c:v>
                </c:pt>
                <c:pt idx="5">
                  <c:v>1875.6662226522594</c:v>
                </c:pt>
                <c:pt idx="6">
                  <c:v>1854.7340750339645</c:v>
                </c:pt>
                <c:pt idx="7">
                  <c:v>1845.8821718122977</c:v>
                </c:pt>
                <c:pt idx="8">
                  <c:v>1843.5910909784543</c:v>
                </c:pt>
                <c:pt idx="9">
                  <c:v>1847.444272380827</c:v>
                </c:pt>
                <c:pt idx="10">
                  <c:v>1852.859554351729</c:v>
                </c:pt>
                <c:pt idx="11">
                  <c:v>1837.4468287422383</c:v>
                </c:pt>
                <c:pt idx="12">
                  <c:v>1830.052886051199</c:v>
                </c:pt>
                <c:pt idx="13">
                  <c:v>1852.7554143138268</c:v>
                </c:pt>
                <c:pt idx="14">
                  <c:v>1845.7780317743957</c:v>
                </c:pt>
                <c:pt idx="15">
                  <c:v>1938.4626655071431</c:v>
                </c:pt>
                <c:pt idx="16">
                  <c:v>2178.0888927195606</c:v>
                </c:pt>
                <c:pt idx="17">
                  <c:v>2188.8153166234629</c:v>
                </c:pt>
                <c:pt idx="18">
                  <c:v>2146.5344612352656</c:v>
                </c:pt>
                <c:pt idx="19">
                  <c:v>2191.7312376847176</c:v>
                </c:pt>
                <c:pt idx="20">
                  <c:v>2181.2130938566188</c:v>
                </c:pt>
                <c:pt idx="21">
                  <c:v>2155.2822244190302</c:v>
                </c:pt>
                <c:pt idx="22">
                  <c:v>2133.4128164596177</c:v>
                </c:pt>
                <c:pt idx="23">
                  <c:v>2086.3415193279307</c:v>
                </c:pt>
                <c:pt idx="24">
                  <c:v>2086.6539394416363</c:v>
                </c:pt>
                <c:pt idx="25">
                  <c:v>2112.7930889550294</c:v>
                </c:pt>
                <c:pt idx="26">
                  <c:v>2174.2357113171875</c:v>
                </c:pt>
                <c:pt idx="27">
                  <c:v>2198.7086202241489</c:v>
                </c:pt>
                <c:pt idx="28">
                  <c:v>2216.3082866295808</c:v>
                </c:pt>
                <c:pt idx="29">
                  <c:v>2222.9732490553065</c:v>
                </c:pt>
                <c:pt idx="30">
                  <c:v>2238.9066748543069</c:v>
                </c:pt>
                <c:pt idx="31">
                  <c:v>2221.5152885246789</c:v>
                </c:pt>
                <c:pt idx="32">
                  <c:v>2230.3671917463462</c:v>
                </c:pt>
                <c:pt idx="33">
                  <c:v>2203.186641853933</c:v>
                </c:pt>
                <c:pt idx="34">
                  <c:v>2170.7990900664227</c:v>
                </c:pt>
                <c:pt idx="35">
                  <c:v>2183.7124547662665</c:v>
                </c:pt>
                <c:pt idx="36">
                  <c:v>2161.4264866552467</c:v>
                </c:pt>
                <c:pt idx="37">
                  <c:v>2129.4554950193433</c:v>
                </c:pt>
                <c:pt idx="38">
                  <c:v>2094.8810024358913</c:v>
                </c:pt>
                <c:pt idx="39">
                  <c:v>2075.6150954240288</c:v>
                </c:pt>
                <c:pt idx="40">
                  <c:v>2032.5011197326157</c:v>
                </c:pt>
                <c:pt idx="41">
                  <c:v>2002.7170688926542</c:v>
                </c:pt>
                <c:pt idx="42">
                  <c:v>1991.5740848371445</c:v>
                </c:pt>
                <c:pt idx="43">
                  <c:v>1986.991923169458</c:v>
                </c:pt>
                <c:pt idx="44">
                  <c:v>1971.3709174841636</c:v>
                </c:pt>
                <c:pt idx="45">
                  <c:v>1956.166471950477</c:v>
                </c:pt>
                <c:pt idx="46">
                  <c:v>1971.1626374083594</c:v>
                </c:pt>
                <c:pt idx="47">
                  <c:v>1970.2253770672419</c:v>
                </c:pt>
                <c:pt idx="48">
                  <c:v>1970.537797180948</c:v>
                </c:pt>
                <c:pt idx="49">
                  <c:v>1971.4750575220655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'Ratio 2'!$H$29</c:f>
              <c:strCache>
                <c:ptCount val="1"/>
                <c:pt idx="0">
                  <c:v>Ratio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2'!$H$34:$H$83</c:f>
              <c:numCache>
                <c:formatCode>0</c:formatCode>
                <c:ptCount val="50"/>
                <c:pt idx="0">
                  <c:v>28.069925228376654</c:v>
                </c:pt>
                <c:pt idx="1">
                  <c:v>29.486982987661733</c:v>
                </c:pt>
                <c:pt idx="2">
                  <c:v>31.466537957909946</c:v>
                </c:pt>
                <c:pt idx="3">
                  <c:v>33.650215580676601</c:v>
                </c:pt>
                <c:pt idx="4">
                  <c:v>35.988573777599669</c:v>
                </c:pt>
                <c:pt idx="5">
                  <c:v>37.835395876157669</c:v>
                </c:pt>
                <c:pt idx="6">
                  <c:v>37.395722297047847</c:v>
                </c:pt>
                <c:pt idx="7">
                  <c:v>38.383089796815035</c:v>
                </c:pt>
                <c:pt idx="8">
                  <c:v>38.812669815349345</c:v>
                </c:pt>
                <c:pt idx="9">
                  <c:v>39.339862648837951</c:v>
                </c:pt>
                <c:pt idx="10">
                  <c:v>39.842727648198952</c:v>
                </c:pt>
                <c:pt idx="11">
                  <c:v>40.532820210006122</c:v>
                </c:pt>
                <c:pt idx="12">
                  <c:v>41.677031558962668</c:v>
                </c:pt>
                <c:pt idx="13">
                  <c:v>42.324856209383583</c:v>
                </c:pt>
                <c:pt idx="14">
                  <c:v>43.168788648601335</c:v>
                </c:pt>
                <c:pt idx="15">
                  <c:v>45.751117422671577</c:v>
                </c:pt>
                <c:pt idx="16">
                  <c:v>47.408084196644658</c:v>
                </c:pt>
                <c:pt idx="17">
                  <c:v>46.375232703920609</c:v>
                </c:pt>
                <c:pt idx="18">
                  <c:v>47.062115796974574</c:v>
                </c:pt>
                <c:pt idx="19">
                  <c:v>47.32874216138439</c:v>
                </c:pt>
                <c:pt idx="20">
                  <c:v>48.397029037423884</c:v>
                </c:pt>
                <c:pt idx="21">
                  <c:v>48.715665008604446</c:v>
                </c:pt>
                <c:pt idx="22">
                  <c:v>49.131741862770461</c:v>
                </c:pt>
                <c:pt idx="23">
                  <c:v>49.911885964331745</c:v>
                </c:pt>
                <c:pt idx="24">
                  <c:v>50.785685356839139</c:v>
                </c:pt>
                <c:pt idx="25">
                  <c:v>52.668395123181611</c:v>
                </c:pt>
                <c:pt idx="26">
                  <c:v>53.396529617972142</c:v>
                </c:pt>
                <c:pt idx="27">
                  <c:v>54.369449718786932</c:v>
                </c:pt>
                <c:pt idx="28">
                  <c:v>54.918775888111355</c:v>
                </c:pt>
                <c:pt idx="29">
                  <c:v>55.303548532899711</c:v>
                </c:pt>
                <c:pt idx="30">
                  <c:v>56.030867998813164</c:v>
                </c:pt>
                <c:pt idx="31">
                  <c:v>56.766190356062424</c:v>
                </c:pt>
                <c:pt idx="32">
                  <c:v>57.193230912237048</c:v>
                </c:pt>
                <c:pt idx="33">
                  <c:v>58.268096118832574</c:v>
                </c:pt>
                <c:pt idx="34">
                  <c:v>59.637682430462391</c:v>
                </c:pt>
                <c:pt idx="35">
                  <c:v>60.677874565877417</c:v>
                </c:pt>
                <c:pt idx="36">
                  <c:v>61.787412843653485</c:v>
                </c:pt>
                <c:pt idx="37">
                  <c:v>62.39419158931225</c:v>
                </c:pt>
                <c:pt idx="38">
                  <c:v>63.156999155283287</c:v>
                </c:pt>
                <c:pt idx="39">
                  <c:v>63.486393331498057</c:v>
                </c:pt>
                <c:pt idx="40">
                  <c:v>64.023825934795823</c:v>
                </c:pt>
                <c:pt idx="41">
                  <c:v>65.150700748162095</c:v>
                </c:pt>
                <c:pt idx="42">
                  <c:v>65.774816029411127</c:v>
                </c:pt>
                <c:pt idx="43">
                  <c:v>66.554960130972418</c:v>
                </c:pt>
                <c:pt idx="44">
                  <c:v>67.127065805450698</c:v>
                </c:pt>
                <c:pt idx="45">
                  <c:v>68.271277154407244</c:v>
                </c:pt>
                <c:pt idx="46">
                  <c:v>68.84338282888551</c:v>
                </c:pt>
                <c:pt idx="47">
                  <c:v>69.491807258719632</c:v>
                </c:pt>
                <c:pt idx="48">
                  <c:v>70.004930713432316</c:v>
                </c:pt>
                <c:pt idx="49">
                  <c:v>70.889094028535098</c:v>
                </c:pt>
              </c:numCache>
            </c:numRef>
          </c:xVal>
          <c:yVal>
            <c:numRef>
              <c:f>'Ratio 2'!$I$34:$I$83</c:f>
              <c:numCache>
                <c:formatCode>0</c:formatCode>
                <c:ptCount val="50"/>
                <c:pt idx="0">
                  <c:v>1600.9378599976872</c:v>
                </c:pt>
                <c:pt idx="1">
                  <c:v>1591.840186286571</c:v>
                </c:pt>
                <c:pt idx="2">
                  <c:v>1565.8949686659826</c:v>
                </c:pt>
                <c:pt idx="3">
                  <c:v>1498.1678421499003</c:v>
                </c:pt>
                <c:pt idx="4">
                  <c:v>1472.5595754075011</c:v>
                </c:pt>
                <c:pt idx="5">
                  <c:v>1517.2055667676054</c:v>
                </c:pt>
                <c:pt idx="6">
                  <c:v>1500.2737851385848</c:v>
                </c:pt>
                <c:pt idx="7">
                  <c:v>1493.1135789770585</c:v>
                </c:pt>
                <c:pt idx="8">
                  <c:v>1491.2603491470163</c:v>
                </c:pt>
                <c:pt idx="9">
                  <c:v>1494.3771447702691</c:v>
                </c:pt>
                <c:pt idx="10">
                  <c:v>1498.7575061867319</c:v>
                </c:pt>
                <c:pt idx="11">
                  <c:v>1486.2903236937216</c:v>
                </c:pt>
                <c:pt idx="12">
                  <c:v>1480.3094456058589</c:v>
                </c:pt>
                <c:pt idx="13">
                  <c:v>1498.6732684671845</c:v>
                </c:pt>
                <c:pt idx="14">
                  <c:v>1493.0293412575113</c:v>
                </c:pt>
                <c:pt idx="15">
                  <c:v>1568.0009116546669</c:v>
                </c:pt>
                <c:pt idx="16">
                  <c:v>1761.8319043331555</c:v>
                </c:pt>
                <c:pt idx="17">
                  <c:v>1770.5083894465345</c:v>
                </c:pt>
                <c:pt idx="18">
                  <c:v>1736.3078753103036</c:v>
                </c:pt>
                <c:pt idx="19">
                  <c:v>1772.8670455938604</c:v>
                </c:pt>
                <c:pt idx="20">
                  <c:v>1764.3590359195762</c:v>
                </c:pt>
                <c:pt idx="21">
                  <c:v>1743.383843752282</c:v>
                </c:pt>
                <c:pt idx="22">
                  <c:v>1725.6939226473353</c:v>
                </c:pt>
                <c:pt idx="23">
                  <c:v>1687.6184734119263</c:v>
                </c:pt>
                <c:pt idx="24">
                  <c:v>1687.8711865705684</c:v>
                </c:pt>
                <c:pt idx="25">
                  <c:v>1709.014854176957</c:v>
                </c:pt>
                <c:pt idx="26">
                  <c:v>1758.7151087099028</c:v>
                </c:pt>
                <c:pt idx="27">
                  <c:v>1778.5109728035338</c:v>
                </c:pt>
                <c:pt idx="28">
                  <c:v>1792.7471474070387</c:v>
                </c:pt>
                <c:pt idx="29">
                  <c:v>1798.1383614580702</c:v>
                </c:pt>
                <c:pt idx="30">
                  <c:v>1811.0267325488171</c:v>
                </c:pt>
                <c:pt idx="31">
                  <c:v>1796.9590333844069</c:v>
                </c:pt>
                <c:pt idx="32">
                  <c:v>1804.1192395459332</c:v>
                </c:pt>
                <c:pt idx="33">
                  <c:v>1782.1331947440704</c:v>
                </c:pt>
                <c:pt idx="34">
                  <c:v>1755.9352639648398</c:v>
                </c:pt>
                <c:pt idx="35">
                  <c:v>1766.3807411887133</c:v>
                </c:pt>
                <c:pt idx="36">
                  <c:v>1748.3538692055772</c:v>
                </c:pt>
                <c:pt idx="37">
                  <c:v>1722.4928893045355</c:v>
                </c:pt>
                <c:pt idx="38">
                  <c:v>1694.5259664148102</c:v>
                </c:pt>
                <c:pt idx="39">
                  <c:v>1678.9419882985476</c:v>
                </c:pt>
                <c:pt idx="40">
                  <c:v>1644.0675724059381</c:v>
                </c:pt>
                <c:pt idx="41">
                  <c:v>1619.9755846153914</c:v>
                </c:pt>
                <c:pt idx="42">
                  <c:v>1610.9621486238234</c:v>
                </c:pt>
                <c:pt idx="43">
                  <c:v>1607.2556889637394</c:v>
                </c:pt>
                <c:pt idx="44">
                  <c:v>1594.6200310316344</c:v>
                </c:pt>
                <c:pt idx="45">
                  <c:v>1582.321323977719</c:v>
                </c:pt>
                <c:pt idx="46">
                  <c:v>1594.4515555925398</c:v>
                </c:pt>
                <c:pt idx="47">
                  <c:v>1593.6934161166134</c:v>
                </c:pt>
                <c:pt idx="48">
                  <c:v>1593.9461292752555</c:v>
                </c:pt>
                <c:pt idx="49">
                  <c:v>1594.7042687511821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'Ratio 2'!$L$29</c:f>
              <c:strCache>
                <c:ptCount val="1"/>
                <c:pt idx="0">
                  <c:v>Ratio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2'!$L$34:$L$83</c:f>
              <c:numCache>
                <c:formatCode>0</c:formatCode>
                <c:ptCount val="50"/>
                <c:pt idx="0">
                  <c:v>36.274980295132899</c:v>
                </c:pt>
                <c:pt idx="1">
                  <c:v>38.106254937901312</c:v>
                </c:pt>
                <c:pt idx="2">
                  <c:v>40.664449053299016</c:v>
                </c:pt>
                <c:pt idx="3">
                  <c:v>43.486432442720513</c:v>
                </c:pt>
                <c:pt idx="4">
                  <c:v>46.508310727974958</c:v>
                </c:pt>
                <c:pt idx="5">
                  <c:v>48.894973132265299</c:v>
                </c:pt>
                <c:pt idx="6">
                  <c:v>48.326779583877219</c:v>
                </c:pt>
                <c:pt idx="7">
                  <c:v>49.602762198960967</c:v>
                </c:pt>
                <c:pt idx="8">
                  <c:v>50.157911761374535</c:v>
                </c:pt>
                <c:pt idx="9">
                  <c:v>50.839207115421345</c:v>
                </c:pt>
                <c:pt idx="10">
                  <c:v>51.489063422287863</c:v>
                </c:pt>
                <c:pt idx="11">
                  <c:v>52.380875348315598</c:v>
                </c:pt>
                <c:pt idx="12">
                  <c:v>53.859548476197908</c:v>
                </c:pt>
                <c:pt idx="13">
                  <c:v>54.696737255203402</c:v>
                </c:pt>
                <c:pt idx="14">
                  <c:v>55.787357638192482</c:v>
                </c:pt>
                <c:pt idx="15">
                  <c:v>59.124520976990965</c:v>
                </c:pt>
                <c:pt idx="16">
                  <c:v>61.265831884894631</c:v>
                </c:pt>
                <c:pt idx="17">
                  <c:v>59.931069955835852</c:v>
                </c:pt>
                <c:pt idx="18">
                  <c:v>60.818734260705597</c:v>
                </c:pt>
                <c:pt idx="19">
                  <c:v>61.163297562404445</c:v>
                </c:pt>
                <c:pt idx="20">
                  <c:v>62.543852909901631</c:v>
                </c:pt>
                <c:pt idx="21">
                  <c:v>62.9556286265042</c:v>
                </c:pt>
                <c:pt idx="22">
                  <c:v>63.493327945734137</c:v>
                </c:pt>
                <c:pt idx="23">
                  <c:v>64.50151416929026</c:v>
                </c:pt>
                <c:pt idx="24">
                  <c:v>65.630731845761346</c:v>
                </c:pt>
                <c:pt idx="25">
                  <c:v>68.063772159188545</c:v>
                </c:pt>
                <c:pt idx="26">
                  <c:v>69.004745967840918</c:v>
                </c:pt>
                <c:pt idx="27">
                  <c:v>70.262058098124655</c:v>
                </c:pt>
                <c:pt idx="28">
                  <c:v>70.971956532328505</c:v>
                </c:pt>
                <c:pt idx="29">
                  <c:v>71.469201180978089</c:v>
                </c:pt>
                <c:pt idx="30">
                  <c:v>72.409121721543144</c:v>
                </c:pt>
                <c:pt idx="31">
                  <c:v>73.359384460142223</c:v>
                </c:pt>
                <c:pt idx="32">
                  <c:v>73.91125225581402</c:v>
                </c:pt>
                <c:pt idx="33">
                  <c:v>75.300308830491318</c:v>
                </c:pt>
                <c:pt idx="34">
                  <c:v>77.070235756289847</c:v>
                </c:pt>
                <c:pt idx="35">
                  <c:v>78.414484054364664</c:v>
                </c:pt>
                <c:pt idx="36">
                  <c:v>79.848348905644485</c:v>
                </c:pt>
                <c:pt idx="37">
                  <c:v>80.632493746188132</c:v>
                </c:pt>
                <c:pt idx="38">
                  <c:v>81.618275831443</c:v>
                </c:pt>
                <c:pt idx="39">
                  <c:v>82.043954459166713</c:v>
                </c:pt>
                <c:pt idx="40">
                  <c:v>82.738482746505355</c:v>
                </c:pt>
                <c:pt idx="41">
                  <c:v>84.194751736086403</c:v>
                </c:pt>
                <c:pt idx="42">
                  <c:v>85.001300714931304</c:v>
                </c:pt>
                <c:pt idx="43">
                  <c:v>86.009486938487427</c:v>
                </c:pt>
                <c:pt idx="44">
                  <c:v>86.748823502428564</c:v>
                </c:pt>
                <c:pt idx="45">
                  <c:v>88.227496630310881</c:v>
                </c:pt>
                <c:pt idx="46">
                  <c:v>88.966833194252018</c:v>
                </c:pt>
                <c:pt idx="47">
                  <c:v>89.804797072806892</c:v>
                </c:pt>
                <c:pt idx="48">
                  <c:v>90.467910460435604</c:v>
                </c:pt>
                <c:pt idx="49">
                  <c:v>91.610521513799185</c:v>
                </c:pt>
              </c:numCache>
            </c:numRef>
          </c:xVal>
          <c:yVal>
            <c:numRef>
              <c:f>'Ratio 2'!$M$34:$M$83</c:f>
              <c:numCache>
                <c:formatCode>0</c:formatCode>
                <c:ptCount val="50"/>
                <c:pt idx="0">
                  <c:v>1238.8209630934484</c:v>
                </c:pt>
                <c:pt idx="1">
                  <c:v>1231.7810965312754</c:v>
                </c:pt>
                <c:pt idx="2">
                  <c:v>1211.7044400391533</c:v>
                </c:pt>
                <c:pt idx="3">
                  <c:v>1159.2965445207565</c:v>
                </c:pt>
                <c:pt idx="4">
                  <c:v>1139.4806238272331</c:v>
                </c:pt>
                <c:pt idx="5">
                  <c:v>1174.0281171415998</c:v>
                </c:pt>
                <c:pt idx="6">
                  <c:v>1160.9261432620001</c:v>
                </c:pt>
                <c:pt idx="7">
                  <c:v>1155.3855075417716</c:v>
                </c:pt>
                <c:pt idx="8">
                  <c:v>1153.9514606494772</c:v>
                </c:pt>
                <c:pt idx="9">
                  <c:v>1156.3632667865177</c:v>
                </c:pt>
                <c:pt idx="10">
                  <c:v>1159.7528321683044</c:v>
                </c:pt>
                <c:pt idx="11">
                  <c:v>1150.1056076201417</c:v>
                </c:pt>
                <c:pt idx="12">
                  <c:v>1145.4775471950099</c:v>
                </c:pt>
                <c:pt idx="13">
                  <c:v>1159.6876482186547</c:v>
                </c:pt>
                <c:pt idx="14">
                  <c:v>1155.3203235921219</c:v>
                </c:pt>
                <c:pt idx="15">
                  <c:v>1213.3340387803969</c:v>
                </c:pt>
                <c:pt idx="16">
                  <c:v>1363.3223069244659</c:v>
                </c:pt>
                <c:pt idx="17">
                  <c:v>1370.0362537383899</c:v>
                </c:pt>
                <c:pt idx="18">
                  <c:v>1343.5715701805923</c:v>
                </c:pt>
                <c:pt idx="19">
                  <c:v>1371.8614043285827</c:v>
                </c:pt>
                <c:pt idx="20">
                  <c:v>1365.2778254139578</c:v>
                </c:pt>
                <c:pt idx="21">
                  <c:v>1349.047021951171</c:v>
                </c:pt>
                <c:pt idx="22">
                  <c:v>1335.358392524724</c:v>
                </c:pt>
                <c:pt idx="23">
                  <c:v>1305.8952472830383</c:v>
                </c:pt>
                <c:pt idx="24">
                  <c:v>1306.0907991319875</c:v>
                </c:pt>
                <c:pt idx="25">
                  <c:v>1322.451970494074</c:v>
                </c:pt>
                <c:pt idx="26">
                  <c:v>1360.910500787425</c:v>
                </c:pt>
                <c:pt idx="27">
                  <c:v>1376.2287289551155</c:v>
                </c:pt>
                <c:pt idx="28">
                  <c:v>1387.2448164459229</c:v>
                </c:pt>
                <c:pt idx="29">
                  <c:v>1391.4165892235067</c:v>
                </c:pt>
                <c:pt idx="30">
                  <c:v>1401.3897335199181</c:v>
                </c:pt>
                <c:pt idx="31">
                  <c:v>1390.5040139284101</c:v>
                </c:pt>
                <c:pt idx="32">
                  <c:v>1396.0446496486388</c:v>
                </c:pt>
                <c:pt idx="33">
                  <c:v>1379.0316387900546</c:v>
                </c:pt>
                <c:pt idx="34">
                  <c:v>1358.7594304489833</c:v>
                </c:pt>
                <c:pt idx="35">
                  <c:v>1366.8422402055521</c:v>
                </c:pt>
                <c:pt idx="36">
                  <c:v>1352.8928749805063</c:v>
                </c:pt>
                <c:pt idx="37">
                  <c:v>1332.8814024380335</c:v>
                </c:pt>
                <c:pt idx="38">
                  <c:v>1311.2403311543176</c:v>
                </c:pt>
                <c:pt idx="39">
                  <c:v>1299.1813004691144</c:v>
                </c:pt>
                <c:pt idx="40">
                  <c:v>1272.1951453141189</c:v>
                </c:pt>
                <c:pt idx="41">
                  <c:v>1253.552535714291</c:v>
                </c:pt>
                <c:pt idx="42">
                  <c:v>1246.5778531017684</c:v>
                </c:pt>
                <c:pt idx="43">
                  <c:v>1243.7097593171795</c:v>
                </c:pt>
                <c:pt idx="44">
                  <c:v>1233.9321668697173</c:v>
                </c:pt>
                <c:pt idx="45">
                  <c:v>1224.4153102208541</c:v>
                </c:pt>
                <c:pt idx="46">
                  <c:v>1233.8017989704178</c:v>
                </c:pt>
                <c:pt idx="47">
                  <c:v>1233.21514342357</c:v>
                </c:pt>
                <c:pt idx="48">
                  <c:v>1233.4106952725192</c:v>
                </c:pt>
                <c:pt idx="49">
                  <c:v>1233.9973508193671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'Ratio 2'!$P$29</c:f>
              <c:strCache>
                <c:ptCount val="1"/>
                <c:pt idx="0">
                  <c:v>Ratio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2'!$P$34:$P$83</c:f>
              <c:numCache>
                <c:formatCode>0</c:formatCode>
                <c:ptCount val="50"/>
                <c:pt idx="0">
                  <c:v>45.562777182292542</c:v>
                </c:pt>
                <c:pt idx="1">
                  <c:v>47.862928907508902</c:v>
                </c:pt>
                <c:pt idx="2">
                  <c:v>51.076119583853838</c:v>
                </c:pt>
                <c:pt idx="3">
                  <c:v>54.620639783127238</c:v>
                </c:pt>
                <c:pt idx="4">
                  <c:v>58.416235696973374</c:v>
                </c:pt>
                <c:pt idx="5">
                  <c:v>61.413975914922609</c:v>
                </c:pt>
                <c:pt idx="6">
                  <c:v>60.700302858976222</c:v>
                </c:pt>
                <c:pt idx="7">
                  <c:v>62.302986336859206</c:v>
                </c:pt>
                <c:pt idx="8">
                  <c:v>63.000275642306192</c:v>
                </c:pt>
                <c:pt idx="9">
                  <c:v>63.856008937244219</c:v>
                </c:pt>
                <c:pt idx="10">
                  <c:v>64.672253573888156</c:v>
                </c:pt>
                <c:pt idx="11">
                  <c:v>65.792403819140389</c:v>
                </c:pt>
                <c:pt idx="12">
                  <c:v>67.649674414548102</c:v>
                </c:pt>
                <c:pt idx="13">
                  <c:v>68.701215876100903</c:v>
                </c:pt>
                <c:pt idx="14">
                  <c:v>70.071077226715204</c:v>
                </c:pt>
                <c:pt idx="15">
                  <c:v>74.262683352742286</c:v>
                </c:pt>
                <c:pt idx="16">
                  <c:v>76.952252609046411</c:v>
                </c:pt>
                <c:pt idx="17">
                  <c:v>75.275740041146491</c:v>
                </c:pt>
                <c:pt idx="18">
                  <c:v>76.390680713929754</c:v>
                </c:pt>
                <c:pt idx="19">
                  <c:v>76.823465537319606</c:v>
                </c:pt>
                <c:pt idx="20">
                  <c:v>78.557496408572092</c:v>
                </c:pt>
                <c:pt idx="21">
                  <c:v>79.074702622662315</c:v>
                </c:pt>
                <c:pt idx="22">
                  <c:v>79.750073748265109</c:v>
                </c:pt>
                <c:pt idx="23">
                  <c:v>81.016394608770383</c:v>
                </c:pt>
                <c:pt idx="24">
                  <c:v>82.434735651680938</c:v>
                </c:pt>
                <c:pt idx="25">
                  <c:v>85.490728315889001</c:v>
                </c:pt>
                <c:pt idx="26">
                  <c:v>86.672627785693919</c:v>
                </c:pt>
                <c:pt idx="27">
                  <c:v>88.251860413103429</c:v>
                </c:pt>
                <c:pt idx="28">
                  <c:v>89.143520282151783</c:v>
                </c:pt>
                <c:pt idx="29">
                  <c:v>89.768078778040135</c:v>
                </c:pt>
                <c:pt idx="30">
                  <c:v>90.948655302421372</c:v>
                </c:pt>
                <c:pt idx="31">
                  <c:v>92.142222027231782</c:v>
                </c:pt>
                <c:pt idx="32">
                  <c:v>92.83538930681955</c:v>
                </c:pt>
                <c:pt idx="33">
                  <c:v>94.580098047960149</c:v>
                </c:pt>
                <c:pt idx="34">
                  <c:v>96.803194669736058</c:v>
                </c:pt>
                <c:pt idx="35">
                  <c:v>98.491622483743072</c:v>
                </c:pt>
                <c:pt idx="36">
                  <c:v>100.29261215201724</c:v>
                </c:pt>
                <c:pt idx="37">
                  <c:v>101.27752837685468</c:v>
                </c:pt>
                <c:pt idx="38">
                  <c:v>102.51570877379315</c:v>
                </c:pt>
                <c:pt idx="39">
                  <c:v>103.05037758156206</c:v>
                </c:pt>
                <c:pt idx="40">
                  <c:v>103.92273195213235</c:v>
                </c:pt>
                <c:pt idx="41">
                  <c:v>105.75186208397328</c:v>
                </c:pt>
                <c:pt idx="42">
                  <c:v>106.7649187723775</c:v>
                </c:pt>
                <c:pt idx="43">
                  <c:v>108.03123963288279</c:v>
                </c:pt>
                <c:pt idx="44">
                  <c:v>108.95987493058665</c:v>
                </c:pt>
                <c:pt idx="45">
                  <c:v>110.81714552599438</c:v>
                </c:pt>
                <c:pt idx="46">
                  <c:v>111.74578082369823</c:v>
                </c:pt>
                <c:pt idx="47">
                  <c:v>112.79829584024057</c:v>
                </c:pt>
                <c:pt idx="48">
                  <c:v>113.63119188267275</c:v>
                </c:pt>
                <c:pt idx="49">
                  <c:v>115.0663555245787</c:v>
                </c:pt>
              </c:numCache>
            </c:numRef>
          </c:xVal>
          <c:yVal>
            <c:numRef>
              <c:f>'Ratio 2'!$Q$34:$Q$83</c:f>
              <c:numCache>
                <c:formatCode>0</c:formatCode>
                <c:ptCount val="50"/>
                <c:pt idx="0">
                  <c:v>986.29207446286068</c:v>
                </c:pt>
                <c:pt idx="1">
                  <c:v>980.68725762297686</c:v>
                </c:pt>
                <c:pt idx="2">
                  <c:v>964.70315033886413</c:v>
                </c:pt>
                <c:pt idx="3">
                  <c:v>922.97840275306362</c:v>
                </c:pt>
                <c:pt idx="4">
                  <c:v>907.20188127783547</c:v>
                </c:pt>
                <c:pt idx="5">
                  <c:v>934.70700095504253</c:v>
                </c:pt>
                <c:pt idx="6">
                  <c:v>924.27581405859223</c:v>
                </c:pt>
                <c:pt idx="7">
                  <c:v>919.8646156197949</c:v>
                </c:pt>
                <c:pt idx="8">
                  <c:v>918.72289367092969</c:v>
                </c:pt>
                <c:pt idx="9">
                  <c:v>920.64306240311214</c:v>
                </c:pt>
                <c:pt idx="10">
                  <c:v>923.34167791861148</c:v>
                </c:pt>
                <c:pt idx="11">
                  <c:v>915.66100298988204</c:v>
                </c:pt>
                <c:pt idx="12">
                  <c:v>911.97635488218077</c:v>
                </c:pt>
                <c:pt idx="13">
                  <c:v>923.28978146639031</c:v>
                </c:pt>
                <c:pt idx="14">
                  <c:v>919.81271916757373</c:v>
                </c:pt>
                <c:pt idx="15">
                  <c:v>966.00056164439286</c:v>
                </c:pt>
                <c:pt idx="16">
                  <c:v>1085.4142982052476</c:v>
                </c:pt>
                <c:pt idx="17">
                  <c:v>1090.7596327840256</c:v>
                </c:pt>
                <c:pt idx="18">
                  <c:v>1069.6896731822405</c:v>
                </c:pt>
                <c:pt idx="19">
                  <c:v>1092.2127334462175</c:v>
                </c:pt>
                <c:pt idx="20">
                  <c:v>1086.9711917718816</c:v>
                </c:pt>
                <c:pt idx="21">
                  <c:v>1074.0489751688167</c:v>
                </c:pt>
                <c:pt idx="22">
                  <c:v>1063.1507202023761</c:v>
                </c:pt>
                <c:pt idx="23">
                  <c:v>1039.6935237984187</c:v>
                </c:pt>
                <c:pt idx="24">
                  <c:v>1039.8492131550822</c:v>
                </c:pt>
                <c:pt idx="25">
                  <c:v>1052.8752226625895</c:v>
                </c:pt>
                <c:pt idx="26">
                  <c:v>1083.4941294730652</c:v>
                </c:pt>
                <c:pt idx="27">
                  <c:v>1095.689795745034</c:v>
                </c:pt>
                <c:pt idx="28">
                  <c:v>1104.4602961704077</c:v>
                </c:pt>
                <c:pt idx="29">
                  <c:v>1107.7816691125611</c:v>
                </c:pt>
                <c:pt idx="30">
                  <c:v>1115.721826302396</c:v>
                </c:pt>
                <c:pt idx="31">
                  <c:v>1107.0551187814649</c:v>
                </c:pt>
                <c:pt idx="32">
                  <c:v>1111.4663172202625</c:v>
                </c:pt>
                <c:pt idx="33">
                  <c:v>1097.9213431905432</c:v>
                </c:pt>
                <c:pt idx="34">
                  <c:v>1081.7815465497672</c:v>
                </c:pt>
                <c:pt idx="35">
                  <c:v>1088.2167066251893</c:v>
                </c:pt>
                <c:pt idx="36">
                  <c:v>1077.1108658498645</c:v>
                </c:pt>
                <c:pt idx="37">
                  <c:v>1061.1786550179727</c:v>
                </c:pt>
                <c:pt idx="38">
                  <c:v>1043.9490328805525</c:v>
                </c:pt>
                <c:pt idx="39">
                  <c:v>1034.3481892196407</c:v>
                </c:pt>
                <c:pt idx="40">
                  <c:v>1012.8630580000868</c:v>
                </c:pt>
                <c:pt idx="41">
                  <c:v>998.02067266483925</c:v>
                </c:pt>
                <c:pt idx="42">
                  <c:v>992.46775227717683</c:v>
                </c:pt>
                <c:pt idx="43">
                  <c:v>990.18430837944652</c:v>
                </c:pt>
                <c:pt idx="44">
                  <c:v>982.39984054627473</c:v>
                </c:pt>
                <c:pt idx="45">
                  <c:v>974.82295852198752</c:v>
                </c:pt>
                <c:pt idx="46">
                  <c:v>982.29604764183239</c:v>
                </c:pt>
                <c:pt idx="47">
                  <c:v>981.82897957184207</c:v>
                </c:pt>
                <c:pt idx="48">
                  <c:v>981.9846689285057</c:v>
                </c:pt>
                <c:pt idx="49">
                  <c:v>982.4517369984959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'Ratio 2'!$T$29</c:f>
              <c:strCache>
                <c:ptCount val="1"/>
                <c:pt idx="0">
                  <c:v>Ratio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2'!$T$34:$T$83</c:f>
              <c:numCache>
                <c:formatCode>0</c:formatCode>
                <c:ptCount val="50"/>
                <c:pt idx="0">
                  <c:v>54.892298224381022</c:v>
                </c:pt>
                <c:pt idx="1">
                  <c:v>57.663433398094064</c:v>
                </c:pt>
                <c:pt idx="2">
                  <c:v>61.534563117690574</c:v>
                </c:pt>
                <c:pt idx="3">
                  <c:v>65.804866024434233</c:v>
                </c:pt>
                <c:pt idx="4">
                  <c:v>70.377655387306035</c:v>
                </c:pt>
                <c:pt idx="5">
                  <c:v>73.989218602263904</c:v>
                </c:pt>
                <c:pt idx="6">
                  <c:v>73.12941249200469</c:v>
                </c:pt>
                <c:pt idx="7">
                  <c:v>75.060264491549418</c:v>
                </c:pt>
                <c:pt idx="8">
                  <c:v>75.900332083349838</c:v>
                </c:pt>
                <c:pt idx="9">
                  <c:v>76.931286957727551</c:v>
                </c:pt>
                <c:pt idx="10">
                  <c:v>77.914667400922397</c:v>
                </c:pt>
                <c:pt idx="11">
                  <c:v>79.264181744011978</c:v>
                </c:pt>
                <c:pt idx="12">
                  <c:v>81.501750604193674</c:v>
                </c:pt>
                <c:pt idx="13">
                  <c:v>82.768607698350124</c:v>
                </c:pt>
                <c:pt idx="14">
                  <c:v>84.418964468375947</c:v>
                </c:pt>
                <c:pt idx="15">
                  <c:v>89.468851848779977</c:v>
                </c:pt>
                <c:pt idx="16">
                  <c:v>92.709142428994014</c:v>
                </c:pt>
                <c:pt idx="17">
                  <c:v>90.689343954333623</c:v>
                </c:pt>
                <c:pt idx="18">
                  <c:v>92.032582002972504</c:v>
                </c:pt>
                <c:pt idx="19">
                  <c:v>92.55398467115171</c:v>
                </c:pt>
                <c:pt idx="20">
                  <c:v>94.643079006517823</c:v>
                </c:pt>
                <c:pt idx="21">
                  <c:v>95.266189350159806</c:v>
                </c:pt>
                <c:pt idx="22">
                  <c:v>96.079850753862246</c:v>
                </c:pt>
                <c:pt idx="23">
                  <c:v>97.605465885804321</c:v>
                </c:pt>
                <c:pt idx="24">
                  <c:v>99.31422914226323</c:v>
                </c:pt>
                <c:pt idx="25">
                  <c:v>102.99597268533293</c:v>
                </c:pt>
                <c:pt idx="26">
                  <c:v>104.41988014181219</c:v>
                </c:pt>
                <c:pt idx="27">
                  <c:v>106.32247945007222</c:v>
                </c:pt>
                <c:pt idx="28">
                  <c:v>107.39671729230666</c:v>
                </c:pt>
                <c:pt idx="29">
                  <c:v>108.14916157544832</c:v>
                </c:pt>
                <c:pt idx="30">
                  <c:v>109.57147519767906</c:v>
                </c:pt>
                <c:pt idx="31">
                  <c:v>111.00943891852208</c:v>
                </c:pt>
                <c:pt idx="32">
                  <c:v>111.84454045059688</c:v>
                </c:pt>
                <c:pt idx="33">
                  <c:v>113.94649907682818</c:v>
                </c:pt>
                <c:pt idx="34">
                  <c:v>116.62480119734869</c:v>
                </c:pt>
                <c:pt idx="35">
                  <c:v>118.65895470660473</c:v>
                </c:pt>
                <c:pt idx="36">
                  <c:v>120.82871844981126</c:v>
                </c:pt>
                <c:pt idx="37">
                  <c:v>122.01530799687728</c:v>
                </c:pt>
                <c:pt idx="38">
                  <c:v>123.50702057033173</c:v>
                </c:pt>
                <c:pt idx="39">
                  <c:v>124.15116918159617</c:v>
                </c:pt>
                <c:pt idx="40">
                  <c:v>125.20214849471181</c:v>
                </c:pt>
                <c:pt idx="41">
                  <c:v>127.40581479640591</c:v>
                </c:pt>
                <c:pt idx="42">
                  <c:v>128.62630690195954</c:v>
                </c:pt>
                <c:pt idx="43">
                  <c:v>130.15192203390166</c:v>
                </c:pt>
                <c:pt idx="44">
                  <c:v>131.27070646399247</c:v>
                </c:pt>
                <c:pt idx="45">
                  <c:v>133.50827532417415</c:v>
                </c:pt>
                <c:pt idx="46">
                  <c:v>134.62705975426499</c:v>
                </c:pt>
                <c:pt idx="47">
                  <c:v>135.89508975038507</c:v>
                </c:pt>
                <c:pt idx="48">
                  <c:v>136.89853117293433</c:v>
                </c:pt>
                <c:pt idx="49">
                  <c:v>138.627561655802</c:v>
                </c:pt>
              </c:numCache>
            </c:numRef>
          </c:xVal>
          <c:yVal>
            <c:numRef>
              <c:f>'Ratio 2'!$U$34:$U$83</c:f>
              <c:numCache>
                <c:formatCode>0</c:formatCode>
                <c:ptCount val="50"/>
                <c:pt idx="0">
                  <c:v>818.66140568063543</c:v>
                </c:pt>
                <c:pt idx="1">
                  <c:v>814.00918616926936</c:v>
                </c:pt>
                <c:pt idx="2">
                  <c:v>800.74174534055931</c:v>
                </c:pt>
                <c:pt idx="3">
                  <c:v>766.10855564483541</c:v>
                </c:pt>
                <c:pt idx="4">
                  <c:v>753.0134192424722</c:v>
                </c:pt>
                <c:pt idx="5">
                  <c:v>775.84375573343459</c:v>
                </c:pt>
                <c:pt idx="6">
                  <c:v>767.18545830950347</c:v>
                </c:pt>
                <c:pt idx="7">
                  <c:v>763.52398924963211</c:v>
                </c:pt>
                <c:pt idx="8">
                  <c:v>762.5763149047242</c:v>
                </c:pt>
                <c:pt idx="9">
                  <c:v>764.17013084843302</c:v>
                </c:pt>
                <c:pt idx="10">
                  <c:v>766.41008839094241</c:v>
                </c:pt>
                <c:pt idx="11">
                  <c:v>760.0348246161077</c:v>
                </c:pt>
                <c:pt idx="12">
                  <c:v>756.97642104845045</c:v>
                </c:pt>
                <c:pt idx="13">
                  <c:v>766.36701228435561</c:v>
                </c:pt>
                <c:pt idx="14">
                  <c:v>763.48091314304543</c:v>
                </c:pt>
                <c:pt idx="15">
                  <c:v>801.81864800522737</c:v>
                </c:pt>
                <c:pt idx="16">
                  <c:v>900.93676926127273</c:v>
                </c:pt>
                <c:pt idx="17">
                  <c:v>905.37360823970505</c:v>
                </c:pt>
                <c:pt idx="18">
                  <c:v>887.88470896549632</c:v>
                </c:pt>
                <c:pt idx="19">
                  <c:v>906.57973922413316</c:v>
                </c:pt>
                <c:pt idx="20">
                  <c:v>902.22905245887409</c:v>
                </c:pt>
                <c:pt idx="21">
                  <c:v>891.50310191878066</c:v>
                </c:pt>
                <c:pt idx="22">
                  <c:v>882.45711953556918</c:v>
                </c:pt>
                <c:pt idx="23">
                  <c:v>862.98671935837126</c:v>
                </c:pt>
                <c:pt idx="24">
                  <c:v>863.11594767813153</c:v>
                </c:pt>
                <c:pt idx="25">
                  <c:v>873.92805043139833</c:v>
                </c:pt>
                <c:pt idx="26">
                  <c:v>899.34295331756402</c:v>
                </c:pt>
                <c:pt idx="27">
                  <c:v>909.46583836544335</c:v>
                </c:pt>
                <c:pt idx="28">
                  <c:v>916.74570037859928</c:v>
                </c:pt>
                <c:pt idx="29">
                  <c:v>919.50257120014942</c:v>
                </c:pt>
                <c:pt idx="30">
                  <c:v>926.09321550791776</c:v>
                </c:pt>
                <c:pt idx="31">
                  <c:v>918.89950570793542</c:v>
                </c:pt>
                <c:pt idx="32">
                  <c:v>922.56097476780667</c:v>
                </c:pt>
                <c:pt idx="33">
                  <c:v>911.31811094867237</c:v>
                </c:pt>
                <c:pt idx="34">
                  <c:v>897.92144180020216</c:v>
                </c:pt>
                <c:pt idx="35">
                  <c:v>903.26287901695559</c:v>
                </c:pt>
                <c:pt idx="36">
                  <c:v>894.04459220739739</c:v>
                </c:pt>
                <c:pt idx="37">
                  <c:v>880.8202274852739</c:v>
                </c:pt>
                <c:pt idx="38">
                  <c:v>866.51896009848235</c:v>
                </c:pt>
                <c:pt idx="39">
                  <c:v>858.54988037993917</c:v>
                </c:pt>
                <c:pt idx="40">
                  <c:v>840.71637225303652</c:v>
                </c:pt>
                <c:pt idx="41">
                  <c:v>828.39660576923427</c:v>
                </c:pt>
                <c:pt idx="42">
                  <c:v>823.78746236445522</c:v>
                </c:pt>
                <c:pt idx="43">
                  <c:v>821.8921136746394</c:v>
                </c:pt>
                <c:pt idx="44">
                  <c:v>815.43069768663133</c:v>
                </c:pt>
                <c:pt idx="45">
                  <c:v>809.14158612496999</c:v>
                </c:pt>
                <c:pt idx="46">
                  <c:v>815.34454547345774</c:v>
                </c:pt>
                <c:pt idx="47">
                  <c:v>814.95686051417727</c:v>
                </c:pt>
                <c:pt idx="48">
                  <c:v>815.08608883393742</c:v>
                </c:pt>
                <c:pt idx="49">
                  <c:v>815.4737737932179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'Ratio 2'!$F$33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'Ratio 2'!$F$34:$F$83</c:f>
              <c:numCache>
                <c:formatCode>0</c:formatCode>
                <c:ptCount val="50"/>
                <c:pt idx="0">
                  <c:v>22.705450629175782</c:v>
                </c:pt>
                <c:pt idx="1">
                  <c:v>23.851692905575266</c:v>
                </c:pt>
                <c:pt idx="2">
                  <c:v>25.452932925953828</c:v>
                </c:pt>
                <c:pt idx="3">
                  <c:v>27.219285491925067</c:v>
                </c:pt>
                <c:pt idx="4">
                  <c:v>29.110757455658405</c:v>
                </c:pt>
                <c:pt idx="5">
                  <c:v>30.604631330936428</c:v>
                </c:pt>
                <c:pt idx="6">
                  <c:v>30.248984258056488</c:v>
                </c:pt>
                <c:pt idx="7">
                  <c:v>31.047654857868167</c:v>
                </c:pt>
                <c:pt idx="8">
                  <c:v>31.395137361749253</c:v>
                </c:pt>
                <c:pt idx="9">
                  <c:v>31.821577787060036</c:v>
                </c:pt>
                <c:pt idx="10">
                  <c:v>32.228339697654263</c:v>
                </c:pt>
                <c:pt idx="11">
                  <c:v>32.786547903204955</c:v>
                </c:pt>
                <c:pt idx="12">
                  <c:v>33.712087749916471</c:v>
                </c:pt>
                <c:pt idx="13">
                  <c:v>34.236105911590286</c:v>
                </c:pt>
                <c:pt idx="14">
                  <c:v>34.918753484646409</c:v>
                </c:pt>
                <c:pt idx="15">
                  <c:v>37.007570537449901</c:v>
                </c:pt>
                <c:pt idx="16">
                  <c:v>38.347872550174792</c:v>
                </c:pt>
                <c:pt idx="17">
                  <c:v>37.512410453838001</c:v>
                </c:pt>
                <c:pt idx="18">
                  <c:v>38.068022555774995</c:v>
                </c:pt>
                <c:pt idx="19">
                  <c:v>38.283693659430938</c:v>
                </c:pt>
                <c:pt idx="20">
                  <c:v>39.147819043605097</c:v>
                </c:pt>
                <c:pt idx="21">
                  <c:v>39.405560140293382</c:v>
                </c:pt>
                <c:pt idx="22">
                  <c:v>39.742120084552113</c:v>
                </c:pt>
                <c:pt idx="23">
                  <c:v>40.37316998003724</c:v>
                </c:pt>
                <c:pt idx="24">
                  <c:v>41.079976599754332</c:v>
                </c:pt>
                <c:pt idx="25">
                  <c:v>42.602879610751351</c:v>
                </c:pt>
                <c:pt idx="26">
                  <c:v>43.191859513204136</c:v>
                </c:pt>
                <c:pt idx="27">
                  <c:v>43.978843772529878</c:v>
                </c:pt>
                <c:pt idx="28">
                  <c:v>44.423187607272297</c:v>
                </c:pt>
                <c:pt idx="29">
                  <c:v>44.734425924389988</c:v>
                </c:pt>
                <c:pt idx="30">
                  <c:v>45.322746559039977</c:v>
                </c:pt>
                <c:pt idx="31">
                  <c:v>45.917540643570497</c:v>
                </c:pt>
                <c:pt idx="32">
                  <c:v>46.262969004565079</c:v>
                </c:pt>
                <c:pt idx="33">
                  <c:v>47.132415527233462</c:v>
                </c:pt>
                <c:pt idx="34">
                  <c:v>48.24025867708513</c:v>
                </c:pt>
                <c:pt idx="35">
                  <c:v>49.081658537731961</c:v>
                </c:pt>
                <c:pt idx="36">
                  <c:v>49.979151722421925</c:v>
                </c:pt>
                <c:pt idx="37">
                  <c:v>50.469968307799242</c:v>
                </c:pt>
                <c:pt idx="38">
                  <c:v>51.086994872273586</c:v>
                </c:pt>
                <c:pt idx="39">
                  <c:v>51.353438161478422</c:v>
                </c:pt>
                <c:pt idx="40">
                  <c:v>51.788161422812621</c:v>
                </c:pt>
                <c:pt idx="41">
                  <c:v>52.699677938513346</c:v>
                </c:pt>
                <c:pt idx="42">
                  <c:v>53.204517854901447</c:v>
                </c:pt>
                <c:pt idx="43">
                  <c:v>53.835567750386581</c:v>
                </c:pt>
                <c:pt idx="44">
                  <c:v>54.298337673742324</c:v>
                </c:pt>
                <c:pt idx="45">
                  <c:v>55.223877520453861</c:v>
                </c:pt>
                <c:pt idx="46">
                  <c:v>55.686647443809619</c:v>
                </c:pt>
                <c:pt idx="47">
                  <c:v>56.211150760386545</c:v>
                </c:pt>
                <c:pt idx="48">
                  <c:v>56.626210621531911</c:v>
                </c:pt>
                <c:pt idx="49">
                  <c:v>57.341400503081722</c:v>
                </c:pt>
              </c:numCache>
            </c:numRef>
          </c:xVal>
          <c:yVal>
            <c:numRef>
              <c:f>'Ratio 2'!$G$34:$G$83</c:f>
              <c:numCache>
                <c:formatCode>0</c:formatCode>
                <c:ptCount val="50"/>
                <c:pt idx="0">
                  <c:v>1979.1814203268107</c:v>
                </c:pt>
                <c:pt idx="1">
                  <c:v>1967.9342962333983</c:v>
                </c:pt>
                <c:pt idx="2">
                  <c:v>1935.8591645595939</c:v>
                </c:pt>
                <c:pt idx="3">
                  <c:v>1852.1305740864154</c:v>
                </c:pt>
                <c:pt idx="4">
                  <c:v>1820.4720025642184</c:v>
                </c:pt>
                <c:pt idx="5">
                  <c:v>1875.6662226522594</c:v>
                </c:pt>
                <c:pt idx="6">
                  <c:v>1854.7340750339645</c:v>
                </c:pt>
                <c:pt idx="7">
                  <c:v>1845.8821718122977</c:v>
                </c:pt>
                <c:pt idx="8">
                  <c:v>1843.5910909784543</c:v>
                </c:pt>
                <c:pt idx="9">
                  <c:v>1847.444272380827</c:v>
                </c:pt>
                <c:pt idx="10">
                  <c:v>1852.859554351729</c:v>
                </c:pt>
                <c:pt idx="11">
                  <c:v>1837.4468287422383</c:v>
                </c:pt>
                <c:pt idx="12">
                  <c:v>1830.052886051199</c:v>
                </c:pt>
                <c:pt idx="13">
                  <c:v>1852.7554143138268</c:v>
                </c:pt>
                <c:pt idx="14">
                  <c:v>1845.7780317743957</c:v>
                </c:pt>
                <c:pt idx="15">
                  <c:v>1938.4626655071431</c:v>
                </c:pt>
                <c:pt idx="16">
                  <c:v>2178.0888927195606</c:v>
                </c:pt>
                <c:pt idx="17">
                  <c:v>2188.8153166234629</c:v>
                </c:pt>
                <c:pt idx="18">
                  <c:v>2146.5344612352656</c:v>
                </c:pt>
                <c:pt idx="19">
                  <c:v>2191.7312376847176</c:v>
                </c:pt>
                <c:pt idx="20">
                  <c:v>2181.2130938566188</c:v>
                </c:pt>
                <c:pt idx="21">
                  <c:v>2155.2822244190302</c:v>
                </c:pt>
                <c:pt idx="22">
                  <c:v>2133.4128164596177</c:v>
                </c:pt>
                <c:pt idx="23">
                  <c:v>2086.3415193279307</c:v>
                </c:pt>
                <c:pt idx="24">
                  <c:v>2086.6539394416363</c:v>
                </c:pt>
                <c:pt idx="25">
                  <c:v>2112.7930889550294</c:v>
                </c:pt>
                <c:pt idx="26">
                  <c:v>2174.2357113171875</c:v>
                </c:pt>
                <c:pt idx="27">
                  <c:v>2198.7086202241489</c:v>
                </c:pt>
                <c:pt idx="28">
                  <c:v>2216.3082866295808</c:v>
                </c:pt>
                <c:pt idx="29">
                  <c:v>2222.9732490553065</c:v>
                </c:pt>
                <c:pt idx="30">
                  <c:v>2238.9066748543069</c:v>
                </c:pt>
                <c:pt idx="31">
                  <c:v>2221.5152885246789</c:v>
                </c:pt>
                <c:pt idx="32">
                  <c:v>2230.3671917463462</c:v>
                </c:pt>
                <c:pt idx="33">
                  <c:v>2203.186641853933</c:v>
                </c:pt>
                <c:pt idx="34">
                  <c:v>2170.7990900664227</c:v>
                </c:pt>
                <c:pt idx="35">
                  <c:v>2183.7124547662665</c:v>
                </c:pt>
                <c:pt idx="36">
                  <c:v>2161.4264866552467</c:v>
                </c:pt>
                <c:pt idx="37">
                  <c:v>2129.4554950193433</c:v>
                </c:pt>
                <c:pt idx="38">
                  <c:v>2094.8810024358913</c:v>
                </c:pt>
                <c:pt idx="39">
                  <c:v>2075.6150954240288</c:v>
                </c:pt>
                <c:pt idx="40">
                  <c:v>2032.5011197326157</c:v>
                </c:pt>
                <c:pt idx="41">
                  <c:v>2002.7170688926542</c:v>
                </c:pt>
                <c:pt idx="42">
                  <c:v>1991.5740848371445</c:v>
                </c:pt>
                <c:pt idx="43">
                  <c:v>1986.991923169458</c:v>
                </c:pt>
                <c:pt idx="44">
                  <c:v>1971.3709174841636</c:v>
                </c:pt>
                <c:pt idx="45">
                  <c:v>1956.166471950477</c:v>
                </c:pt>
                <c:pt idx="46">
                  <c:v>1971.1626374083594</c:v>
                </c:pt>
                <c:pt idx="47">
                  <c:v>1970.2253770672419</c:v>
                </c:pt>
                <c:pt idx="48">
                  <c:v>1970.537797180948</c:v>
                </c:pt>
                <c:pt idx="49">
                  <c:v>1971.4750575220655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'Ratio 2'!$J$33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'Ratio 2'!$J$34:$J$83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59.637682430462391</c:v>
                </c:pt>
                <c:pt idx="35">
                  <c:v>60.677874565877417</c:v>
                </c:pt>
                <c:pt idx="36">
                  <c:v>61.787412843653485</c:v>
                </c:pt>
                <c:pt idx="37">
                  <c:v>62.39419158931225</c:v>
                </c:pt>
                <c:pt idx="38">
                  <c:v>63.156999155283287</c:v>
                </c:pt>
                <c:pt idx="39">
                  <c:v>63.486393331498057</c:v>
                </c:pt>
                <c:pt idx="40">
                  <c:v>64.023825934795823</c:v>
                </c:pt>
                <c:pt idx="41">
                  <c:v>65.150700748162095</c:v>
                </c:pt>
                <c:pt idx="42">
                  <c:v>65.774816029411127</c:v>
                </c:pt>
                <c:pt idx="43">
                  <c:v>66.554960130972418</c:v>
                </c:pt>
                <c:pt idx="44">
                  <c:v>67.127065805450698</c:v>
                </c:pt>
                <c:pt idx="45">
                  <c:v>68.271277154407244</c:v>
                </c:pt>
                <c:pt idx="46">
                  <c:v>68.84338282888551</c:v>
                </c:pt>
                <c:pt idx="47">
                  <c:v>69.491807258719632</c:v>
                </c:pt>
                <c:pt idx="48">
                  <c:v>70.004930713432316</c:v>
                </c:pt>
                <c:pt idx="49">
                  <c:v>70.889094028535098</c:v>
                </c:pt>
              </c:numCache>
            </c:numRef>
          </c:xVal>
          <c:yVal>
            <c:numRef>
              <c:f>'Ratio 2'!$K$34:$K$83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1755.9352639648398</c:v>
                </c:pt>
                <c:pt idx="35">
                  <c:v>1766.3807411887133</c:v>
                </c:pt>
                <c:pt idx="36">
                  <c:v>1748.3538692055772</c:v>
                </c:pt>
                <c:pt idx="37">
                  <c:v>1722.4928893045355</c:v>
                </c:pt>
                <c:pt idx="38">
                  <c:v>1694.5259664148102</c:v>
                </c:pt>
                <c:pt idx="39">
                  <c:v>1678.9419882985476</c:v>
                </c:pt>
                <c:pt idx="40">
                  <c:v>1644.0675724059381</c:v>
                </c:pt>
                <c:pt idx="41">
                  <c:v>1619.9755846153914</c:v>
                </c:pt>
                <c:pt idx="42">
                  <c:v>1610.9621486238234</c:v>
                </c:pt>
                <c:pt idx="43">
                  <c:v>1607.2556889637394</c:v>
                </c:pt>
                <c:pt idx="44">
                  <c:v>1594.6200310316344</c:v>
                </c:pt>
                <c:pt idx="45">
                  <c:v>1582.321323977719</c:v>
                </c:pt>
                <c:pt idx="46">
                  <c:v>1594.4515555925398</c:v>
                </c:pt>
                <c:pt idx="47">
                  <c:v>1593.6934161166134</c:v>
                </c:pt>
                <c:pt idx="48">
                  <c:v>1593.9461292752555</c:v>
                </c:pt>
                <c:pt idx="49">
                  <c:v>1594.7042687511821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'Ratio 2'!$R$33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'Ratio 2'!$R$34:$R$83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94.580098047960149</c:v>
                </c:pt>
                <c:pt idx="34">
                  <c:v>96.803194669736058</c:v>
                </c:pt>
                <c:pt idx="35">
                  <c:v>98.491622483743072</c:v>
                </c:pt>
                <c:pt idx="36">
                  <c:v>100.29261215201724</c:v>
                </c:pt>
                <c:pt idx="37">
                  <c:v>101.27752837685468</c:v>
                </c:pt>
                <c:pt idx="38">
                  <c:v>102.51570877379315</c:v>
                </c:pt>
                <c:pt idx="39">
                  <c:v>103.05037758156206</c:v>
                </c:pt>
                <c:pt idx="40">
                  <c:v>103.92273195213235</c:v>
                </c:pt>
                <c:pt idx="41">
                  <c:v>105.75186208397328</c:v>
                </c:pt>
                <c:pt idx="42">
                  <c:v>106.7649187723775</c:v>
                </c:pt>
                <c:pt idx="43">
                  <c:v>108.03123963288279</c:v>
                </c:pt>
                <c:pt idx="44">
                  <c:v>108.95987493058665</c:v>
                </c:pt>
                <c:pt idx="45">
                  <c:v>110.81714552599438</c:v>
                </c:pt>
                <c:pt idx="46">
                  <c:v>111.74578082369823</c:v>
                </c:pt>
                <c:pt idx="47">
                  <c:v>112.79829584024057</c:v>
                </c:pt>
                <c:pt idx="48">
                  <c:v>113.63119188267275</c:v>
                </c:pt>
                <c:pt idx="49">
                  <c:v>115.0663555245787</c:v>
                </c:pt>
              </c:numCache>
            </c:numRef>
          </c:xVal>
          <c:yVal>
            <c:numRef>
              <c:f>'Ratio 2'!$S$34:$S$83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1097.9213431905432</c:v>
                </c:pt>
                <c:pt idx="34">
                  <c:v>1081.7815465497672</c:v>
                </c:pt>
                <c:pt idx="35">
                  <c:v>1088.2167066251893</c:v>
                </c:pt>
                <c:pt idx="36">
                  <c:v>1077.1108658498645</c:v>
                </c:pt>
                <c:pt idx="37">
                  <c:v>1061.1786550179727</c:v>
                </c:pt>
                <c:pt idx="38">
                  <c:v>1043.9490328805525</c:v>
                </c:pt>
                <c:pt idx="39">
                  <c:v>1034.3481892196407</c:v>
                </c:pt>
                <c:pt idx="40">
                  <c:v>1012.8630580000868</c:v>
                </c:pt>
                <c:pt idx="41">
                  <c:v>998.02067266483925</c:v>
                </c:pt>
                <c:pt idx="42">
                  <c:v>992.46775227717683</c:v>
                </c:pt>
                <c:pt idx="43">
                  <c:v>990.18430837944652</c:v>
                </c:pt>
                <c:pt idx="44">
                  <c:v>982.39984054627473</c:v>
                </c:pt>
                <c:pt idx="45">
                  <c:v>974.82295852198752</c:v>
                </c:pt>
                <c:pt idx="46">
                  <c:v>982.29604764183239</c:v>
                </c:pt>
                <c:pt idx="47">
                  <c:v>981.82897957184207</c:v>
                </c:pt>
                <c:pt idx="48">
                  <c:v>981.9846689285057</c:v>
                </c:pt>
                <c:pt idx="49">
                  <c:v>982.4517369984959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'Ratio 2'!$N$33</c:f>
              <c:strCache>
                <c:ptCount val="1"/>
                <c:pt idx="0">
                  <c:v>73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'Ratio 2'!$N$34:$N$83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73.359384460142223</c:v>
                </c:pt>
                <c:pt idx="32">
                  <c:v>73.91125225581402</c:v>
                </c:pt>
                <c:pt idx="33">
                  <c:v>75.300308830491318</c:v>
                </c:pt>
                <c:pt idx="34">
                  <c:v>77.070235756289847</c:v>
                </c:pt>
                <c:pt idx="35">
                  <c:v>78.414484054364664</c:v>
                </c:pt>
                <c:pt idx="36">
                  <c:v>79.848348905644485</c:v>
                </c:pt>
                <c:pt idx="37">
                  <c:v>80.632493746188132</c:v>
                </c:pt>
                <c:pt idx="38">
                  <c:v>81.618275831443</c:v>
                </c:pt>
                <c:pt idx="39">
                  <c:v>82.043954459166713</c:v>
                </c:pt>
                <c:pt idx="40">
                  <c:v>82.738482746505355</c:v>
                </c:pt>
                <c:pt idx="41">
                  <c:v>84.194751736086403</c:v>
                </c:pt>
                <c:pt idx="42">
                  <c:v>85.001300714931304</c:v>
                </c:pt>
                <c:pt idx="43">
                  <c:v>86.009486938487427</c:v>
                </c:pt>
                <c:pt idx="44">
                  <c:v>86.748823502428564</c:v>
                </c:pt>
                <c:pt idx="45">
                  <c:v>88.227496630310881</c:v>
                </c:pt>
                <c:pt idx="46">
                  <c:v>88.966833194252018</c:v>
                </c:pt>
                <c:pt idx="47">
                  <c:v>89.804797072806892</c:v>
                </c:pt>
                <c:pt idx="48">
                  <c:v>90.467910460435604</c:v>
                </c:pt>
                <c:pt idx="49">
                  <c:v>91.610521513799185</c:v>
                </c:pt>
              </c:numCache>
            </c:numRef>
          </c:xVal>
          <c:yVal>
            <c:numRef>
              <c:f>'Ratio 2'!$O$34:$O$83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1390.5040139284101</c:v>
                </c:pt>
                <c:pt idx="32">
                  <c:v>1396.0446496486388</c:v>
                </c:pt>
                <c:pt idx="33">
                  <c:v>1379.0316387900546</c:v>
                </c:pt>
                <c:pt idx="34">
                  <c:v>1358.7594304489833</c:v>
                </c:pt>
                <c:pt idx="35">
                  <c:v>1366.8422402055521</c:v>
                </c:pt>
                <c:pt idx="36">
                  <c:v>1352.8928749805063</c:v>
                </c:pt>
                <c:pt idx="37">
                  <c:v>1332.8814024380335</c:v>
                </c:pt>
                <c:pt idx="38">
                  <c:v>1311.2403311543176</c:v>
                </c:pt>
                <c:pt idx="39">
                  <c:v>1299.1813004691144</c:v>
                </c:pt>
                <c:pt idx="40">
                  <c:v>1272.1951453141189</c:v>
                </c:pt>
                <c:pt idx="41">
                  <c:v>1253.552535714291</c:v>
                </c:pt>
                <c:pt idx="42">
                  <c:v>1246.5778531017684</c:v>
                </c:pt>
                <c:pt idx="43">
                  <c:v>1243.7097593171795</c:v>
                </c:pt>
                <c:pt idx="44">
                  <c:v>1233.9321668697173</c:v>
                </c:pt>
                <c:pt idx="45">
                  <c:v>1224.4153102208541</c:v>
                </c:pt>
                <c:pt idx="46">
                  <c:v>1233.8017989704178</c:v>
                </c:pt>
                <c:pt idx="47">
                  <c:v>1233.21514342357</c:v>
                </c:pt>
                <c:pt idx="48">
                  <c:v>1233.4106952725192</c:v>
                </c:pt>
                <c:pt idx="49">
                  <c:v>1233.9973508193671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'Ratio 2'!$V$33</c:f>
              <c:strCache>
                <c:ptCount val="1"/>
                <c:pt idx="0">
                  <c:v>119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'Ratio 2'!$V$34:$V$83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118.65895470660473</c:v>
                </c:pt>
                <c:pt idx="36">
                  <c:v>120.82871844981126</c:v>
                </c:pt>
                <c:pt idx="37">
                  <c:v>122.01530799687728</c:v>
                </c:pt>
                <c:pt idx="38">
                  <c:v>123.50702057033173</c:v>
                </c:pt>
                <c:pt idx="39">
                  <c:v>124.15116918159617</c:v>
                </c:pt>
                <c:pt idx="40">
                  <c:v>125.20214849471181</c:v>
                </c:pt>
                <c:pt idx="41">
                  <c:v>127.40581479640591</c:v>
                </c:pt>
                <c:pt idx="42">
                  <c:v>128.62630690195954</c:v>
                </c:pt>
                <c:pt idx="43">
                  <c:v>130.15192203390166</c:v>
                </c:pt>
                <c:pt idx="44">
                  <c:v>131.27070646399247</c:v>
                </c:pt>
                <c:pt idx="45">
                  <c:v>133.50827532417415</c:v>
                </c:pt>
                <c:pt idx="46">
                  <c:v>134.62705975426499</c:v>
                </c:pt>
                <c:pt idx="47">
                  <c:v>135.89508975038507</c:v>
                </c:pt>
                <c:pt idx="48">
                  <c:v>136.89853117293433</c:v>
                </c:pt>
                <c:pt idx="49">
                  <c:v>138.627561655802</c:v>
                </c:pt>
              </c:numCache>
            </c:numRef>
          </c:xVal>
          <c:yVal>
            <c:numRef>
              <c:f>'Ratio 2'!$W$34:$W$83</c:f>
              <c:numCache>
                <c:formatCode>0</c:formatCode>
                <c:ptCount val="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903.26287901695559</c:v>
                </c:pt>
                <c:pt idx="36">
                  <c:v>894.04459220739739</c:v>
                </c:pt>
                <c:pt idx="37">
                  <c:v>880.8202274852739</c:v>
                </c:pt>
                <c:pt idx="38">
                  <c:v>866.51896009848235</c:v>
                </c:pt>
                <c:pt idx="39">
                  <c:v>858.54988037993917</c:v>
                </c:pt>
                <c:pt idx="40">
                  <c:v>840.71637225303652</c:v>
                </c:pt>
                <c:pt idx="41">
                  <c:v>828.39660576923427</c:v>
                </c:pt>
                <c:pt idx="42">
                  <c:v>823.78746236445522</c:v>
                </c:pt>
                <c:pt idx="43">
                  <c:v>821.8921136746394</c:v>
                </c:pt>
                <c:pt idx="44">
                  <c:v>815.43069768663133</c:v>
                </c:pt>
                <c:pt idx="45">
                  <c:v>809.14158612496999</c:v>
                </c:pt>
                <c:pt idx="46">
                  <c:v>815.34454547345774</c:v>
                </c:pt>
                <c:pt idx="47">
                  <c:v>814.95686051417727</c:v>
                </c:pt>
                <c:pt idx="48">
                  <c:v>815.08608883393742</c:v>
                </c:pt>
                <c:pt idx="49">
                  <c:v>815.4737737932179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'Ratio 2'!$E$24</c:f>
              <c:strCache>
                <c:ptCount val="1"/>
                <c:pt idx="0">
                  <c:v>Traction des pneus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'Ratio 2'!$E$25:$E$26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xVal>
          <c:yVal>
            <c:numRef>
              <c:f>'Ratio 2'!$F$25:$F$26</c:f>
              <c:numCache>
                <c:formatCode>0</c:formatCode>
                <c:ptCount val="2"/>
                <c:pt idx="0">
                  <c:v>2115.28125</c:v>
                </c:pt>
                <c:pt idx="1">
                  <c:v>2115.28125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87496"/>
        <c:axId val="413487104"/>
      </c:scatterChart>
      <c:valAx>
        <c:axId val="41348749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Vitesse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7104"/>
        <c:crosses val="autoZero"/>
        <c:crossBetween val="midCat"/>
      </c:valAx>
      <c:valAx>
        <c:axId val="4134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aux roues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Répartition</a:t>
            </a:r>
            <a:r>
              <a:rPr lang="en-CA" baseline="0"/>
              <a:t> de la vitesse de sortie des virages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Virages!$F$31:$F$52</c:f>
              <c:numCache>
                <c:formatCode>General</c:formatCode>
                <c:ptCount val="22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cat>
          <c:val>
            <c:numRef>
              <c:f>Virages!$H$31:$H$52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2.7027027027027029E-2</c:v>
                </c:pt>
                <c:pt idx="6">
                  <c:v>0.1554054054054054</c:v>
                </c:pt>
                <c:pt idx="7">
                  <c:v>0.24324324324324326</c:v>
                </c:pt>
                <c:pt idx="8">
                  <c:v>0.16216216216216217</c:v>
                </c:pt>
                <c:pt idx="9">
                  <c:v>8.1081081081081086E-2</c:v>
                </c:pt>
                <c:pt idx="10">
                  <c:v>8.7837837837837843E-2</c:v>
                </c:pt>
                <c:pt idx="11">
                  <c:v>4.72972972972973E-2</c:v>
                </c:pt>
                <c:pt idx="12">
                  <c:v>0.10810810810810811</c:v>
                </c:pt>
                <c:pt idx="13">
                  <c:v>4.0540540540540543E-2</c:v>
                </c:pt>
                <c:pt idx="14">
                  <c:v>1.3513513513513514E-2</c:v>
                </c:pt>
                <c:pt idx="15">
                  <c:v>6.7567567567567571E-3</c:v>
                </c:pt>
                <c:pt idx="16">
                  <c:v>2.0270270270270271E-2</c:v>
                </c:pt>
                <c:pt idx="17">
                  <c:v>0</c:v>
                </c:pt>
                <c:pt idx="18">
                  <c:v>6.7567567567567571E-3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413593448"/>
        <c:axId val="413593840"/>
      </c:barChart>
      <c:catAx>
        <c:axId val="41359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Vitesse de sortie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3840"/>
        <c:crosses val="autoZero"/>
        <c:auto val="1"/>
        <c:lblAlgn val="ctr"/>
        <c:lblOffset val="100"/>
        <c:noMultiLvlLbl val="0"/>
      </c:catAx>
      <c:valAx>
        <c:axId val="413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Fréquence</a:t>
                </a:r>
                <a:r>
                  <a:rPr lang="en-CA" baseline="0"/>
                  <a:t> de la vitesse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811389</xdr:colOff>
      <xdr:row>4</xdr:row>
      <xdr:rowOff>141111</xdr:rowOff>
    </xdr:from>
    <xdr:to>
      <xdr:col>10</xdr:col>
      <xdr:colOff>194028</xdr:colOff>
      <xdr:row>12</xdr:row>
      <xdr:rowOff>97014</xdr:rowOff>
    </xdr:to>
    <xdr:sp macro="" textlink="">
      <xdr:nvSpPr>
        <xdr:cNvPr id="2" name="TextBox 1"/>
        <xdr:cNvSpPr txBox="1"/>
      </xdr:nvSpPr>
      <xdr:spPr>
        <a:xfrm>
          <a:off x="811389" y="952500"/>
          <a:ext cx="9921875" cy="15786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Ce programme permet de traiter</a:t>
          </a:r>
          <a:r>
            <a:rPr lang="en-CA" sz="1100" baseline="0"/>
            <a:t> les données du dynamomètre, ressortir les grapphiques de puissance et force du moteur ainsi qu'aider au choix d'un rapport de vitesse approprié. Voici les étapes:</a:t>
          </a:r>
        </a:p>
        <a:p>
          <a:r>
            <a:rPr lang="en-CA" sz="1100"/>
            <a:t>1) Importer les données</a:t>
          </a:r>
          <a:r>
            <a:rPr lang="en-CA" sz="1100" baseline="0"/>
            <a:t> du 1er fichier excel Dynomite à la page </a:t>
          </a:r>
          <a:r>
            <a:rPr lang="en-CA" sz="1100" i="1" baseline="0"/>
            <a:t>Import-1 </a:t>
          </a:r>
        </a:p>
        <a:p>
          <a:r>
            <a:rPr lang="en-CA" sz="1100" i="0" baseline="0"/>
            <a:t>2) Importer les données du 2e fichier excel Dynomite à comparer à la page </a:t>
          </a:r>
          <a:r>
            <a:rPr lang="en-CA" sz="1100" i="1" baseline="0"/>
            <a:t>Import-2</a:t>
          </a:r>
        </a:p>
        <a:p>
          <a:r>
            <a:rPr lang="en-CA" sz="1100" i="0" baseline="0"/>
            <a:t>3) Insérer la valeur du </a:t>
          </a:r>
          <a:r>
            <a:rPr lang="en-CA" sz="1100" i="1" baseline="0"/>
            <a:t>shift point </a:t>
          </a:r>
          <a:r>
            <a:rPr lang="en-CA" sz="1100" i="0" baseline="0"/>
            <a:t>dans la case C25 des feuilles </a:t>
          </a:r>
          <a:r>
            <a:rPr lang="en-CA" sz="1100" i="1" baseline="0"/>
            <a:t>Ratio 1 </a:t>
          </a:r>
          <a:r>
            <a:rPr lang="en-CA" sz="1100" i="0" baseline="0"/>
            <a:t> et </a:t>
          </a:r>
          <a:r>
            <a:rPr lang="en-CA" sz="1100" i="1" baseline="0"/>
            <a:t>Ratio  2</a:t>
          </a:r>
        </a:p>
        <a:p>
          <a:endParaRPr lang="en-CA" sz="1100" i="1" baseline="0"/>
        </a:p>
        <a:p>
          <a:r>
            <a:rPr lang="en-CA" sz="1100" i="1" baseline="0"/>
            <a:t>Les cases bleues peuvent </a:t>
          </a:r>
          <a:r>
            <a:rPr lang="fr-CA" sz="1100" i="1" baseline="0"/>
            <a:t>être modifiées, les cases grises ne devraient jamais être modifieées puisque ce sont des calsuls automatiques</a:t>
          </a:r>
          <a:endParaRPr lang="en-CA" sz="11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19</xdr:row>
      <xdr:rowOff>123825</xdr:rowOff>
    </xdr:from>
    <xdr:to>
      <xdr:col>10</xdr:col>
      <xdr:colOff>317500</xdr:colOff>
      <xdr:row>41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</xdr:row>
      <xdr:rowOff>104775</xdr:rowOff>
    </xdr:from>
    <xdr:to>
      <xdr:col>10</xdr:col>
      <xdr:colOff>180975</xdr:colOff>
      <xdr:row>12</xdr:row>
      <xdr:rowOff>190500</xdr:rowOff>
    </xdr:to>
    <xdr:sp macro="" textlink="">
      <xdr:nvSpPr>
        <xdr:cNvPr id="3" name="TextBox 2"/>
        <xdr:cNvSpPr txBox="1"/>
      </xdr:nvSpPr>
      <xdr:spPr>
        <a:xfrm>
          <a:off x="3714750" y="304800"/>
          <a:ext cx="6829425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INSTRUCTIONS</a:t>
          </a:r>
        </a:p>
        <a:p>
          <a:r>
            <a:rPr lang="en-CA" sz="1100"/>
            <a:t>1)Copier et coller les valeurs</a:t>
          </a:r>
          <a:r>
            <a:rPr lang="en-CA" sz="1100" baseline="0"/>
            <a:t> de la colonne Absorber RPM-C dans la colonne 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2)Copier et coller les valeurs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la colonne Torque dans la colonne B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3)Si besoin, en regardant le graphique </a:t>
          </a:r>
          <a:r>
            <a:rPr lang="en-CA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Couple et puissance du Moteur, 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modifier la valeur </a:t>
          </a:r>
          <a:r>
            <a:rPr lang="en-CA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origine 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afin d'ajuster le début de la prise de données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4)Donner un nom à la courbe de puissance dans la cellule E15</a:t>
          </a:r>
          <a:endParaRPr lang="en-CA">
            <a:effectLst/>
          </a:endParaRPr>
        </a:p>
        <a:p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19</xdr:row>
      <xdr:rowOff>123825</xdr:rowOff>
    </xdr:from>
    <xdr:to>
      <xdr:col>10</xdr:col>
      <xdr:colOff>317500</xdr:colOff>
      <xdr:row>41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</xdr:row>
      <xdr:rowOff>104775</xdr:rowOff>
    </xdr:from>
    <xdr:to>
      <xdr:col>10</xdr:col>
      <xdr:colOff>180975</xdr:colOff>
      <xdr:row>12</xdr:row>
      <xdr:rowOff>190500</xdr:rowOff>
    </xdr:to>
    <xdr:sp macro="" textlink="">
      <xdr:nvSpPr>
        <xdr:cNvPr id="3" name="TextBox 2"/>
        <xdr:cNvSpPr txBox="1"/>
      </xdr:nvSpPr>
      <xdr:spPr>
        <a:xfrm>
          <a:off x="3714750" y="304800"/>
          <a:ext cx="6829425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INSTRUCTIONS</a:t>
          </a:r>
        </a:p>
        <a:p>
          <a:r>
            <a:rPr lang="en-CA" sz="1100"/>
            <a:t>1)Copier et coller les valeurs</a:t>
          </a:r>
          <a:r>
            <a:rPr lang="en-CA" sz="1100" baseline="0"/>
            <a:t> de la colonne Absorber RPM-C dans la colonne 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2)Copier et coller les valeurs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la colonne Torque dans la colonne B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3)Si besoin, en regardant le graphique </a:t>
          </a:r>
          <a:r>
            <a:rPr lang="en-CA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Couple et puissance du Moteur, 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modifier la valeur </a:t>
          </a:r>
          <a:r>
            <a:rPr lang="en-CA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origine </a:t>
          </a: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afin d'ajuster le début de la prise de données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4)Donner un nom à la courbe de puissance dans la cellule E15</a:t>
          </a:r>
          <a:endParaRPr lang="en-CA">
            <a:effectLst/>
          </a:endParaRPr>
        </a:p>
        <a:p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</xdr:row>
      <xdr:rowOff>171450</xdr:rowOff>
    </xdr:from>
    <xdr:to>
      <xdr:col>11</xdr:col>
      <xdr:colOff>136525</xdr:colOff>
      <xdr:row>26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9</xdr:col>
      <xdr:colOff>338138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</xdr:row>
      <xdr:rowOff>161925</xdr:rowOff>
    </xdr:from>
    <xdr:to>
      <xdr:col>11</xdr:col>
      <xdr:colOff>76200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2</xdr:row>
      <xdr:rowOff>161925</xdr:rowOff>
    </xdr:from>
    <xdr:to>
      <xdr:col>11</xdr:col>
      <xdr:colOff>76200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3175</xdr:rowOff>
    </xdr:from>
    <xdr:to>
      <xdr:col>7</xdr:col>
      <xdr:colOff>492125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4:R96"/>
  <sheetViews>
    <sheetView topLeftCell="A15" zoomScale="108" zoomScaleNormal="108" zoomScalePageLayoutView="108" workbookViewId="0">
      <selection activeCell="E28" sqref="E28"/>
    </sheetView>
  </sheetViews>
  <sheetFormatPr defaultColWidth="11" defaultRowHeight="15.75" x14ac:dyDescent="0.25"/>
  <cols>
    <col min="3" max="3" width="23.5" customWidth="1"/>
    <col min="7" max="7" width="26.875" customWidth="1"/>
    <col min="18" max="18" width="12.625" bestFit="1" customWidth="1"/>
    <col min="19" max="19" width="21.375" customWidth="1"/>
  </cols>
  <sheetData>
    <row r="14" spans="2:6" x14ac:dyDescent="0.25">
      <c r="B14" t="s">
        <v>35</v>
      </c>
    </row>
    <row r="15" spans="2:6" x14ac:dyDescent="0.25">
      <c r="C15" s="23" t="s">
        <v>19</v>
      </c>
      <c r="E15" t="s">
        <v>25</v>
      </c>
      <c r="F15" t="s">
        <v>26</v>
      </c>
    </row>
    <row r="16" spans="2:6" x14ac:dyDescent="0.25">
      <c r="B16" s="16"/>
      <c r="C16" s="17" t="s">
        <v>20</v>
      </c>
      <c r="D16" s="8">
        <f>75/27</f>
        <v>2.7777777777777777</v>
      </c>
    </row>
    <row r="17" spans="2:8" x14ac:dyDescent="0.25">
      <c r="B17" s="81" t="s">
        <v>21</v>
      </c>
      <c r="C17" s="13">
        <v>1</v>
      </c>
      <c r="D17" s="9">
        <f>30/13</f>
        <v>2.3076923076923075</v>
      </c>
      <c r="E17" s="57">
        <f>$D$16*D17*$D$24</f>
        <v>12.443438914027148</v>
      </c>
      <c r="F17" s="58">
        <f>$D$16*D17*$D$29</f>
        <v>14.957264957264957</v>
      </c>
    </row>
    <row r="18" spans="2:8" x14ac:dyDescent="0.25">
      <c r="B18" s="81"/>
      <c r="C18" s="13">
        <v>2</v>
      </c>
      <c r="D18" s="10">
        <f>28/15</f>
        <v>1.8666666666666667</v>
      </c>
      <c r="E18" s="59">
        <f>$D$16*D18*$D$24</f>
        <v>10.065359477124183</v>
      </c>
      <c r="F18" s="60">
        <f>$D$16*D18*$D$29</f>
        <v>12.098765432098766</v>
      </c>
    </row>
    <row r="19" spans="2:8" x14ac:dyDescent="0.25">
      <c r="B19" s="81"/>
      <c r="C19" s="13">
        <v>3</v>
      </c>
      <c r="D19" s="10">
        <f>26/18</f>
        <v>1.4444444444444444</v>
      </c>
      <c r="E19" s="59">
        <f>$D$16*D19*$D$24</f>
        <v>7.7886710239651418</v>
      </c>
      <c r="F19" s="60">
        <f>$D$16*D19*$D$29</f>
        <v>9.3621399176954743</v>
      </c>
    </row>
    <row r="20" spans="2:8" x14ac:dyDescent="0.25">
      <c r="B20" s="81"/>
      <c r="C20" s="13">
        <v>4</v>
      </c>
      <c r="D20" s="10">
        <f>23/20</f>
        <v>1.1499999999999999</v>
      </c>
      <c r="E20" s="59">
        <f>$D$16*D20*$D$24</f>
        <v>6.200980392156862</v>
      </c>
      <c r="F20" s="60">
        <f>$D$16*D20*$D$29</f>
        <v>7.4537037037037033</v>
      </c>
    </row>
    <row r="21" spans="2:8" ht="16.5" customHeight="1" x14ac:dyDescent="0.25">
      <c r="B21" s="82"/>
      <c r="C21" s="14">
        <v>5</v>
      </c>
      <c r="D21" s="11">
        <f>21/22</f>
        <v>0.95454545454545459</v>
      </c>
      <c r="E21" s="61">
        <f>$D$16*D21*$D$24</f>
        <v>5.1470588235294112</v>
      </c>
      <c r="F21" s="62">
        <f>$D$16*D21*$D$29</f>
        <v>6.1868686868686869</v>
      </c>
    </row>
    <row r="22" spans="2:8" ht="16.5" customHeight="1" x14ac:dyDescent="0.25">
      <c r="B22" s="29"/>
      <c r="C22" s="12"/>
      <c r="D22" s="30"/>
      <c r="E22" s="24"/>
      <c r="F22" s="24"/>
    </row>
    <row r="23" spans="2:8" x14ac:dyDescent="0.25">
      <c r="B23" t="s">
        <v>33</v>
      </c>
      <c r="C23" s="7"/>
    </row>
    <row r="24" spans="2:8" x14ac:dyDescent="0.25">
      <c r="C24" s="22" t="s">
        <v>24</v>
      </c>
      <c r="D24" s="63">
        <f>D26/D25</f>
        <v>1.9411764705882353</v>
      </c>
      <c r="G24" s="25" t="s">
        <v>28</v>
      </c>
      <c r="H24" s="64">
        <f>$D$16*H25*H26*H27</f>
        <v>2.4338624338624335</v>
      </c>
    </row>
    <row r="25" spans="2:8" x14ac:dyDescent="0.25">
      <c r="C25" s="18" t="s">
        <v>22</v>
      </c>
      <c r="D25" s="55">
        <v>17</v>
      </c>
      <c r="G25" s="18" t="s">
        <v>30</v>
      </c>
      <c r="H25" s="54">
        <f>D20</f>
        <v>1.1499999999999999</v>
      </c>
    </row>
    <row r="26" spans="2:8" x14ac:dyDescent="0.25">
      <c r="C26" s="20" t="s">
        <v>23</v>
      </c>
      <c r="D26" s="56">
        <v>33</v>
      </c>
      <c r="G26" s="26" t="s">
        <v>32</v>
      </c>
      <c r="H26" s="32">
        <f>1/3</f>
        <v>0.33333333333333331</v>
      </c>
    </row>
    <row r="27" spans="2:8" x14ac:dyDescent="0.25">
      <c r="G27" s="20" t="s">
        <v>31</v>
      </c>
      <c r="H27" s="31">
        <f>32/14</f>
        <v>2.2857142857142856</v>
      </c>
    </row>
    <row r="28" spans="2:8" x14ac:dyDescent="0.25">
      <c r="B28" t="s">
        <v>34</v>
      </c>
      <c r="C28" s="28"/>
    </row>
    <row r="29" spans="2:8" x14ac:dyDescent="0.25">
      <c r="C29" s="22" t="s">
        <v>27</v>
      </c>
      <c r="D29" s="63">
        <f>D31/D30</f>
        <v>2.3333333333333335</v>
      </c>
      <c r="G29" s="25" t="s">
        <v>29</v>
      </c>
      <c r="H29" s="64">
        <f>$D$16*H30*H31*H32</f>
        <v>2.4338624338624335</v>
      </c>
    </row>
    <row r="30" spans="2:8" x14ac:dyDescent="0.25">
      <c r="C30" s="18" t="s">
        <v>22</v>
      </c>
      <c r="D30" s="55">
        <v>15</v>
      </c>
      <c r="G30" s="18" t="s">
        <v>30</v>
      </c>
      <c r="H30" s="54">
        <f>D20</f>
        <v>1.1499999999999999</v>
      </c>
    </row>
    <row r="31" spans="2:8" x14ac:dyDescent="0.25">
      <c r="C31" s="20" t="s">
        <v>23</v>
      </c>
      <c r="D31" s="56">
        <v>35</v>
      </c>
      <c r="G31" s="26" t="s">
        <v>32</v>
      </c>
      <c r="H31" s="32">
        <f>1/3</f>
        <v>0.33333333333333331</v>
      </c>
    </row>
    <row r="32" spans="2:8" x14ac:dyDescent="0.25">
      <c r="G32" s="20" t="s">
        <v>31</v>
      </c>
      <c r="H32" s="31">
        <f>32/14</f>
        <v>2.2857142857142856</v>
      </c>
    </row>
    <row r="36" spans="2:13" x14ac:dyDescent="0.25">
      <c r="B36" t="s">
        <v>36</v>
      </c>
    </row>
    <row r="37" spans="2:13" x14ac:dyDescent="0.25">
      <c r="C37" t="s">
        <v>43</v>
      </c>
      <c r="G37" t="s">
        <v>45</v>
      </c>
    </row>
    <row r="38" spans="2:13" x14ac:dyDescent="0.25">
      <c r="C38" s="33" t="s">
        <v>74</v>
      </c>
      <c r="D38" s="34">
        <v>0.4572</v>
      </c>
      <c r="E38" s="19" t="s">
        <v>11</v>
      </c>
      <c r="G38" s="33" t="s">
        <v>39</v>
      </c>
      <c r="H38" s="67">
        <f>D40*9.81/4</f>
        <v>613.125</v>
      </c>
      <c r="I38" s="19" t="s">
        <v>18</v>
      </c>
    </row>
    <row r="39" spans="2:13" x14ac:dyDescent="0.25">
      <c r="C39" s="40" t="s">
        <v>37</v>
      </c>
      <c r="D39" s="15">
        <f>D38/2</f>
        <v>0.2286</v>
      </c>
      <c r="E39" s="27" t="s">
        <v>11</v>
      </c>
      <c r="G39" s="40" t="s">
        <v>41</v>
      </c>
      <c r="H39" s="65">
        <f>H38*D43*D44</f>
        <v>1057.640625</v>
      </c>
      <c r="I39" s="27" t="s">
        <v>18</v>
      </c>
    </row>
    <row r="40" spans="2:13" x14ac:dyDescent="0.25">
      <c r="C40" s="35" t="s">
        <v>38</v>
      </c>
      <c r="D40" s="36">
        <v>250</v>
      </c>
      <c r="E40" s="21" t="s">
        <v>17</v>
      </c>
      <c r="G40" s="35" t="s">
        <v>42</v>
      </c>
      <c r="H40" s="66">
        <f>2*H39</f>
        <v>2115.28125</v>
      </c>
      <c r="I40" s="21" t="s">
        <v>18</v>
      </c>
    </row>
    <row r="42" spans="2:13" x14ac:dyDescent="0.25">
      <c r="C42" s="43" t="s">
        <v>44</v>
      </c>
    </row>
    <row r="43" spans="2:13" ht="31.5" x14ac:dyDescent="0.25">
      <c r="C43" s="79" t="s">
        <v>40</v>
      </c>
      <c r="D43" s="34">
        <v>2.2999999999999998</v>
      </c>
      <c r="E43" s="19"/>
    </row>
    <row r="44" spans="2:13" x14ac:dyDescent="0.25">
      <c r="C44" s="80" t="s">
        <v>76</v>
      </c>
      <c r="D44" s="36">
        <v>0.75</v>
      </c>
      <c r="E44" s="21"/>
    </row>
    <row r="45" spans="2:13" x14ac:dyDescent="0.25">
      <c r="K45" s="2"/>
      <c r="M45" s="1"/>
    </row>
    <row r="46" spans="2:13" x14ac:dyDescent="0.25">
      <c r="C46" s="43" t="s">
        <v>47</v>
      </c>
      <c r="K46" s="3"/>
      <c r="M46" s="1"/>
    </row>
    <row r="47" spans="2:13" x14ac:dyDescent="0.25">
      <c r="C47" s="33" t="s">
        <v>46</v>
      </c>
      <c r="D47" s="34">
        <v>1.04</v>
      </c>
      <c r="E47" s="19" t="s">
        <v>5</v>
      </c>
      <c r="K47" s="3"/>
    </row>
    <row r="48" spans="2:13" x14ac:dyDescent="0.25">
      <c r="C48" s="35"/>
      <c r="D48" s="68">
        <f>D47*9.81</f>
        <v>10.202400000000001</v>
      </c>
      <c r="E48" s="21" t="s">
        <v>6</v>
      </c>
    </row>
    <row r="65" spans="17:18" x14ac:dyDescent="0.25">
      <c r="Q65" s="3"/>
      <c r="R65" s="2"/>
    </row>
    <row r="66" spans="17:18" x14ac:dyDescent="0.25">
      <c r="R66" s="2"/>
    </row>
    <row r="67" spans="17:18" x14ac:dyDescent="0.25">
      <c r="Q67" s="3"/>
      <c r="R67" s="2"/>
    </row>
    <row r="68" spans="17:18" x14ac:dyDescent="0.25">
      <c r="R68" s="2"/>
    </row>
    <row r="69" spans="17:18" x14ac:dyDescent="0.25">
      <c r="Q69" s="3"/>
      <c r="R69" s="2"/>
    </row>
    <row r="70" spans="17:18" x14ac:dyDescent="0.25">
      <c r="R70" s="2"/>
    </row>
    <row r="71" spans="17:18" x14ac:dyDescent="0.25">
      <c r="Q71" s="3"/>
      <c r="R71" s="2"/>
    </row>
    <row r="72" spans="17:18" x14ac:dyDescent="0.25">
      <c r="R72" s="2"/>
    </row>
    <row r="88" spans="17:18" x14ac:dyDescent="0.25">
      <c r="R88" s="2"/>
    </row>
    <row r="89" spans="17:18" x14ac:dyDescent="0.25">
      <c r="Q89" s="3"/>
      <c r="R89" s="2"/>
    </row>
    <row r="90" spans="17:18" x14ac:dyDescent="0.25">
      <c r="R90" s="2"/>
    </row>
    <row r="91" spans="17:18" x14ac:dyDescent="0.25">
      <c r="Q91" s="3"/>
      <c r="R91" s="2"/>
    </row>
    <row r="92" spans="17:18" x14ac:dyDescent="0.25">
      <c r="R92" s="2"/>
    </row>
    <row r="93" spans="17:18" x14ac:dyDescent="0.25">
      <c r="Q93" s="3"/>
      <c r="R93" s="2"/>
    </row>
    <row r="94" spans="17:18" x14ac:dyDescent="0.25">
      <c r="R94" s="2"/>
    </row>
    <row r="95" spans="17:18" x14ac:dyDescent="0.25">
      <c r="Q95" s="3"/>
      <c r="R95" s="2"/>
    </row>
    <row r="96" spans="17:18" x14ac:dyDescent="0.25">
      <c r="R96" s="2"/>
    </row>
  </sheetData>
  <mergeCells count="1">
    <mergeCell ref="B17:B21"/>
  </mergeCells>
  <pageMargins left="0.7" right="0.7" top="0.75" bottom="0.75" header="0.3" footer="0.3"/>
  <pageSetup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9"/>
  <sheetViews>
    <sheetView tabSelected="1" topLeftCell="A9" zoomScale="80" zoomScaleNormal="80" zoomScalePageLayoutView="80" workbookViewId="0">
      <selection activeCell="L30" sqref="L30"/>
    </sheetView>
  </sheetViews>
  <sheetFormatPr defaultColWidth="8.875" defaultRowHeight="15.75" x14ac:dyDescent="0.25"/>
  <cols>
    <col min="1" max="1" width="17.375" customWidth="1"/>
    <col min="2" max="2" width="21.125" customWidth="1"/>
    <col min="5" max="5" width="14.875" bestFit="1" customWidth="1"/>
    <col min="6" max="6" width="10.5" customWidth="1"/>
    <col min="7" max="7" width="14" bestFit="1" customWidth="1"/>
    <col min="8" max="8" width="18.375" bestFit="1" customWidth="1"/>
    <col min="9" max="9" width="12.625" bestFit="1" customWidth="1"/>
  </cols>
  <sheetData>
    <row r="1" spans="1:5" ht="15.95" x14ac:dyDescent="0.25">
      <c r="A1" t="s">
        <v>48</v>
      </c>
      <c r="B1" t="s">
        <v>49</v>
      </c>
    </row>
    <row r="2" spans="1:5" ht="15.95" x14ac:dyDescent="0.25">
      <c r="A2">
        <v>1548</v>
      </c>
      <c r="B2">
        <v>55.449875364500066</v>
      </c>
    </row>
    <row r="3" spans="1:5" x14ac:dyDescent="0.25">
      <c r="A3">
        <v>1536</v>
      </c>
      <c r="B3">
        <v>56.115605305239413</v>
      </c>
    </row>
    <row r="4" spans="1:5" x14ac:dyDescent="0.25">
      <c r="A4">
        <v>1532</v>
      </c>
      <c r="B4">
        <v>56.618474273351538</v>
      </c>
    </row>
    <row r="5" spans="1:5" x14ac:dyDescent="0.25">
      <c r="A5">
        <v>1530</v>
      </c>
      <c r="B5">
        <v>56.741334305333488</v>
      </c>
    </row>
    <row r="6" spans="1:5" x14ac:dyDescent="0.25">
      <c r="A6">
        <v>1525</v>
      </c>
      <c r="B6">
        <v>56.85276549713106</v>
      </c>
    </row>
    <row r="7" spans="1:5" x14ac:dyDescent="0.25">
      <c r="A7">
        <v>1514</v>
      </c>
      <c r="B7">
        <v>56.872765967453695</v>
      </c>
    </row>
    <row r="8" spans="1:5" x14ac:dyDescent="0.25">
      <c r="A8">
        <v>1503</v>
      </c>
      <c r="B8">
        <v>56.352753739065022</v>
      </c>
    </row>
    <row r="9" spans="1:5" x14ac:dyDescent="0.25">
      <c r="A9">
        <v>1491</v>
      </c>
      <c r="B9">
        <v>55.724167528924866</v>
      </c>
    </row>
    <row r="10" spans="1:5" x14ac:dyDescent="0.25">
      <c r="A10">
        <v>1491.3675955642041</v>
      </c>
      <c r="B10">
        <v>55.36415906311732</v>
      </c>
    </row>
    <row r="11" spans="1:5" x14ac:dyDescent="0.25">
      <c r="A11">
        <v>1492.1943215116601</v>
      </c>
      <c r="B11">
        <v>55.998459693349659</v>
      </c>
    </row>
    <row r="12" spans="1:5" x14ac:dyDescent="0.25">
      <c r="A12">
        <v>1493.379448969016</v>
      </c>
      <c r="B12">
        <v>56.769906405794401</v>
      </c>
    </row>
    <row r="13" spans="1:5" x14ac:dyDescent="0.25">
      <c r="A13">
        <v>1494.8803620394629</v>
      </c>
      <c r="B13">
        <v>56.80990734643968</v>
      </c>
    </row>
    <row r="14" spans="1:5" x14ac:dyDescent="0.25">
      <c r="A14">
        <v>1496.6704727724973</v>
      </c>
      <c r="B14">
        <v>56.309895588373649</v>
      </c>
    </row>
    <row r="15" spans="1:5" x14ac:dyDescent="0.25">
      <c r="A15">
        <v>1498.7308525083654</v>
      </c>
      <c r="B15">
        <v>55.641308437588208</v>
      </c>
      <c r="D15" s="49" t="s">
        <v>53</v>
      </c>
      <c r="E15" s="51" t="s">
        <v>57</v>
      </c>
    </row>
    <row r="16" spans="1:5" x14ac:dyDescent="0.25">
      <c r="A16">
        <v>1501.0470122114555</v>
      </c>
      <c r="B16">
        <v>55.318443702379852</v>
      </c>
    </row>
    <row r="17" spans="1:5" x14ac:dyDescent="0.25">
      <c r="A17">
        <v>1503.6073334611376</v>
      </c>
      <c r="B17">
        <v>55.929886652243461</v>
      </c>
      <c r="D17" s="49" t="s">
        <v>51</v>
      </c>
      <c r="E17" s="51">
        <v>0</v>
      </c>
    </row>
    <row r="18" spans="1:5" x14ac:dyDescent="0.25">
      <c r="A18">
        <v>1506.4021918311469</v>
      </c>
      <c r="B18">
        <v>56.724191045056934</v>
      </c>
      <c r="D18" s="49" t="s">
        <v>52</v>
      </c>
      <c r="E18" s="52">
        <f>COUNT(A2:A8000)-1</f>
        <v>4997</v>
      </c>
    </row>
    <row r="19" spans="1:5" x14ac:dyDescent="0.25">
      <c r="A19">
        <v>1509.4234203917351</v>
      </c>
      <c r="B19">
        <v>56.764191985702219</v>
      </c>
      <c r="D19" s="49" t="s">
        <v>50</v>
      </c>
      <c r="E19" s="50">
        <f>(E18-E17)/50</f>
        <v>99.94</v>
      </c>
    </row>
    <row r="20" spans="1:5" x14ac:dyDescent="0.25">
      <c r="A20">
        <v>1512.66395908857</v>
      </c>
      <c r="B20">
        <v>56.218464866898714</v>
      </c>
    </row>
    <row r="21" spans="1:5" x14ac:dyDescent="0.25">
      <c r="A21">
        <v>1516.1176139031907</v>
      </c>
      <c r="B21">
        <v>55.578449816574192</v>
      </c>
    </row>
    <row r="22" spans="1:5" x14ac:dyDescent="0.25">
      <c r="A22">
        <v>1519.7788848180162</v>
      </c>
      <c r="B22">
        <v>55.144153889568273</v>
      </c>
    </row>
    <row r="23" spans="1:5" x14ac:dyDescent="0.25">
      <c r="A23">
        <v>1523.6428389799059</v>
      </c>
      <c r="B23">
        <v>55.809883830307619</v>
      </c>
    </row>
    <row r="24" spans="1:5" x14ac:dyDescent="0.25">
      <c r="A24">
        <v>1527.7050147124498</v>
      </c>
      <c r="B24">
        <v>56.581330542752347</v>
      </c>
    </row>
    <row r="25" spans="1:5" x14ac:dyDescent="0.25">
      <c r="A25">
        <v>1531.9613472618848</v>
      </c>
      <c r="B25">
        <v>56.675618474273378</v>
      </c>
    </row>
    <row r="26" spans="1:5" x14ac:dyDescent="0.25">
      <c r="A26">
        <v>1536.4081102705736</v>
      </c>
      <c r="B26">
        <v>56.147034615746428</v>
      </c>
    </row>
    <row r="27" spans="1:5" x14ac:dyDescent="0.25">
      <c r="A27">
        <v>1541.0418688959569</v>
      </c>
      <c r="B27">
        <v>55.524162825698454</v>
      </c>
    </row>
    <row r="28" spans="1:5" x14ac:dyDescent="0.25">
      <c r="A28">
        <v>1545.8594417251009</v>
      </c>
      <c r="B28">
        <v>55.141296679522178</v>
      </c>
    </row>
    <row r="29" spans="1:5" x14ac:dyDescent="0.25">
      <c r="A29">
        <v>1550.8578694490607</v>
      </c>
      <c r="B29">
        <v>55.744167999247502</v>
      </c>
    </row>
    <row r="30" spans="1:5" x14ac:dyDescent="0.25">
      <c r="A30">
        <v>1556.0343888125687</v>
      </c>
      <c r="B30">
        <v>56.524186341830521</v>
      </c>
    </row>
    <row r="31" spans="1:5" x14ac:dyDescent="0.25">
      <c r="A31">
        <v>1561.3864107370173</v>
      </c>
      <c r="B31">
        <v>56.62418869344372</v>
      </c>
    </row>
    <row r="32" spans="1:5" x14ac:dyDescent="0.25">
      <c r="A32">
        <v>1566.9115017856075</v>
      </c>
      <c r="B32">
        <v>56.098462044962872</v>
      </c>
    </row>
    <row r="33" spans="1:9" x14ac:dyDescent="0.25">
      <c r="A33">
        <v>1572.6073683344773</v>
      </c>
      <c r="B33">
        <v>55.475590254914898</v>
      </c>
    </row>
    <row r="34" spans="1:9" x14ac:dyDescent="0.25">
      <c r="A34">
        <v>1578.4718429565758</v>
      </c>
      <c r="B34">
        <v>55.101295738876892</v>
      </c>
    </row>
    <row r="35" spans="1:9" x14ac:dyDescent="0.25">
      <c r="A35">
        <v>1584.5028726315752</v>
      </c>
      <c r="B35">
        <v>55.781311729846692</v>
      </c>
    </row>
    <row r="36" spans="1:9" x14ac:dyDescent="0.25">
      <c r="A36">
        <v>1591</v>
      </c>
      <c r="B36">
        <v>56.612759853259362</v>
      </c>
    </row>
    <row r="37" spans="1:9" x14ac:dyDescent="0.25">
      <c r="A37">
        <v>1582</v>
      </c>
      <c r="B37">
        <v>56.672761264227283</v>
      </c>
    </row>
    <row r="38" spans="1:9" x14ac:dyDescent="0.25">
      <c r="A38">
        <v>1580</v>
      </c>
      <c r="B38">
        <v>56.598473803028902</v>
      </c>
    </row>
    <row r="39" spans="1:9" x14ac:dyDescent="0.25">
      <c r="A39">
        <v>1573</v>
      </c>
      <c r="B39">
        <v>56.192749976483896</v>
      </c>
    </row>
    <row r="40" spans="1:9" x14ac:dyDescent="0.25">
      <c r="A40">
        <v>1563</v>
      </c>
      <c r="B40">
        <v>55.472733044868804</v>
      </c>
    </row>
    <row r="41" spans="1:9" x14ac:dyDescent="0.25">
      <c r="A41">
        <v>1562.6324044357959</v>
      </c>
      <c r="B41">
        <v>55.167011569936996</v>
      </c>
    </row>
    <row r="42" spans="1:9" x14ac:dyDescent="0.25">
      <c r="A42">
        <v>1561.8056784883399</v>
      </c>
      <c r="B42">
        <v>55.832741510676343</v>
      </c>
    </row>
    <row r="43" spans="1:9" x14ac:dyDescent="0.25">
      <c r="A43">
        <v>1560.6205510309821</v>
      </c>
      <c r="B43">
        <v>56.635617533628093</v>
      </c>
      <c r="D43" s="33"/>
      <c r="E43" s="34" t="s">
        <v>10</v>
      </c>
      <c r="F43" s="34" t="s">
        <v>12</v>
      </c>
      <c r="G43" s="34" t="s">
        <v>13</v>
      </c>
      <c r="H43" s="34" t="s">
        <v>56</v>
      </c>
      <c r="I43" s="19" t="s">
        <v>58</v>
      </c>
    </row>
    <row r="44" spans="1:9" x14ac:dyDescent="0.25">
      <c r="A44">
        <v>1559.1196379605371</v>
      </c>
      <c r="B44">
        <v>56.729905465149116</v>
      </c>
      <c r="D44" s="40">
        <v>1</v>
      </c>
      <c r="E44" s="24">
        <f t="shared" ref="E44:E75" ca="1" si="0">OFFSET($A$2,($E$17+$E$19*D44),0)</f>
        <v>1609.5217954841441</v>
      </c>
      <c r="F44" s="24">
        <f ca="1">E44*'Données Véhicule'!$H$24</f>
        <v>3917.3546345116729</v>
      </c>
      <c r="G44" s="24">
        <f t="shared" ref="G44:G75" ca="1" si="1">OFFSET($B$2,($E$17+$E$19*D44),0)</f>
        <v>55.418446053993058</v>
      </c>
      <c r="H44" s="24">
        <f ca="1">G44/'Données Véhicule'!$H$24</f>
        <v>22.769752835227585</v>
      </c>
      <c r="I44" s="46">
        <f ca="1">H44*F44/5252</f>
        <v>16.983472352582652</v>
      </c>
    </row>
    <row r="45" spans="1:9" x14ac:dyDescent="0.25">
      <c r="A45">
        <v>1557.3295272275027</v>
      </c>
      <c r="B45">
        <v>56.155606245884705</v>
      </c>
      <c r="D45" s="40">
        <v>2</v>
      </c>
      <c r="E45" s="24">
        <f t="shared" ca="1" si="0"/>
        <v>1713.994856684508</v>
      </c>
      <c r="F45" s="24">
        <f ca="1">E45*'Données Véhicule'!$H$24</f>
        <v>4171.6276935178494</v>
      </c>
      <c r="G45" s="24">
        <f t="shared" ca="1" si="1"/>
        <v>56.532757971968799</v>
      </c>
      <c r="H45" s="24">
        <f ca="1">G45/'Données Véhicule'!$H$24</f>
        <v>23.227589688482837</v>
      </c>
      <c r="I45" s="46">
        <f t="shared" ref="I45:I93" ca="1" si="2">H45*F45/5252</f>
        <v>18.449515688907965</v>
      </c>
    </row>
    <row r="46" spans="1:9" x14ac:dyDescent="0.25">
      <c r="A46">
        <v>1555.2691474916314</v>
      </c>
      <c r="B46">
        <v>55.572735396482017</v>
      </c>
      <c r="D46" s="40">
        <v>3</v>
      </c>
      <c r="E46" s="24">
        <f t="shared" ca="1" si="0"/>
        <v>1872</v>
      </c>
      <c r="F46" s="24">
        <f ca="1">E46*'Données Véhicule'!$H$24</f>
        <v>4556.1904761904752</v>
      </c>
      <c r="G46" s="24">
        <f t="shared" ca="1" si="1"/>
        <v>67.304439845734208</v>
      </c>
      <c r="H46" s="24">
        <f ca="1">G46/'Données Véhicule'!$H$24</f>
        <v>27.653345936616887</v>
      </c>
      <c r="I46" s="46">
        <f t="shared" ca="1" si="2"/>
        <v>23.989701331152787</v>
      </c>
    </row>
    <row r="47" spans="1:9" x14ac:dyDescent="0.25">
      <c r="A47">
        <v>1552.9529877885445</v>
      </c>
      <c r="B47">
        <v>55.149868309660455</v>
      </c>
      <c r="D47" s="40">
        <v>4</v>
      </c>
      <c r="E47" s="24">
        <f t="shared" ca="1" si="0"/>
        <v>1802</v>
      </c>
      <c r="F47" s="24">
        <f ca="1">E47*'Données Véhicule'!$H$24</f>
        <v>4385.8201058201048</v>
      </c>
      <c r="G47" s="24">
        <f t="shared" ca="1" si="1"/>
        <v>66.615852224626124</v>
      </c>
      <c r="H47" s="24">
        <f ca="1">G47/'Données Véhicule'!$H$24</f>
        <v>27.370426240118128</v>
      </c>
      <c r="I47" s="46">
        <f t="shared" ca="1" si="2"/>
        <v>22.856391033658848</v>
      </c>
    </row>
    <row r="48" spans="1:9" x14ac:dyDescent="0.25">
      <c r="A48">
        <v>1553.3205833527495</v>
      </c>
      <c r="B48">
        <v>55.807026620261524</v>
      </c>
      <c r="D48" s="40">
        <v>5</v>
      </c>
      <c r="E48" s="24">
        <f t="shared" ca="1" si="0"/>
        <v>1903.8047575157823</v>
      </c>
      <c r="F48" s="24">
        <f ca="1">E48*'Données Véhicule'!$H$24</f>
        <v>4633.598880726242</v>
      </c>
      <c r="G48" s="24">
        <f t="shared" ca="1" si="1"/>
        <v>66.91014485937356</v>
      </c>
      <c r="H48" s="24">
        <f ca="1">G48/'Données Véhicule'!$H$24</f>
        <v>27.491342127003488</v>
      </c>
      <c r="I48" s="46">
        <f t="shared" ca="1" si="2"/>
        <v>24.254351125160994</v>
      </c>
    </row>
    <row r="49" spans="1:9" x14ac:dyDescent="0.25">
      <c r="A49">
        <v>1554.147309300206</v>
      </c>
      <c r="B49">
        <v>56.569901702567989</v>
      </c>
      <c r="D49" s="40">
        <v>6</v>
      </c>
      <c r="E49" s="24">
        <f t="shared" ca="1" si="0"/>
        <v>1920</v>
      </c>
      <c r="F49" s="24">
        <f ca="1">E49*'Données Véhicule'!$H$24</f>
        <v>4673.0158730158728</v>
      </c>
      <c r="G49" s="24">
        <f t="shared" ca="1" si="1"/>
        <v>65.498683096604296</v>
      </c>
      <c r="H49" s="24">
        <f ca="1">G49/'Données Véhicule'!$H$24</f>
        <v>26.911415446213507</v>
      </c>
      <c r="I49" s="46">
        <f t="shared" ca="1" si="2"/>
        <v>23.944682320159988</v>
      </c>
    </row>
    <row r="50" spans="1:9" x14ac:dyDescent="0.25">
      <c r="A50">
        <v>1555.3324367575624</v>
      </c>
      <c r="B50">
        <v>56.635617533628093</v>
      </c>
      <c r="D50" s="40">
        <v>7</v>
      </c>
      <c r="E50" s="24">
        <f t="shared" ca="1" si="0"/>
        <v>1879</v>
      </c>
      <c r="F50" s="24">
        <f ca="1">E50*'Données Véhicule'!$H$24</f>
        <v>4573.2275132275126</v>
      </c>
      <c r="G50" s="24">
        <f t="shared" ca="1" si="1"/>
        <v>64.741522434390021</v>
      </c>
      <c r="H50" s="24">
        <f ca="1">G50/'Données Véhicule'!$H$24</f>
        <v>26.600321174129817</v>
      </c>
      <c r="I50" s="46">
        <f t="shared" ca="1" si="2"/>
        <v>23.162475372090416</v>
      </c>
    </row>
    <row r="51" spans="1:9" x14ac:dyDescent="0.25">
      <c r="A51">
        <v>1556.8333498280097</v>
      </c>
      <c r="B51">
        <v>56.127034145423785</v>
      </c>
      <c r="D51" s="40">
        <v>8</v>
      </c>
      <c r="E51" s="24">
        <f t="shared" ca="1" si="0"/>
        <v>1916.730852508367</v>
      </c>
      <c r="F51" s="24">
        <f ca="1">E51*'Données Véhicule'!$H$24</f>
        <v>4665.0592177452309</v>
      </c>
      <c r="G51" s="24">
        <f t="shared" ca="1" si="1"/>
        <v>63.541494215031534</v>
      </c>
      <c r="H51" s="24">
        <f ca="1">G51/'Données Véhicule'!$H$24</f>
        <v>26.107266101393396</v>
      </c>
      <c r="I51" s="46">
        <f t="shared" ca="1" si="2"/>
        <v>23.189631069389346</v>
      </c>
    </row>
    <row r="52" spans="1:9" x14ac:dyDescent="0.25">
      <c r="A52">
        <v>1558.6234605610418</v>
      </c>
      <c r="B52">
        <v>55.472733044868804</v>
      </c>
      <c r="D52" s="40">
        <v>9</v>
      </c>
      <c r="E52" s="24">
        <f t="shared" ca="1" si="0"/>
        <v>2035</v>
      </c>
      <c r="F52" s="24">
        <f ca="1">E52*'Données Véhicule'!$H$24</f>
        <v>4952.9100529100524</v>
      </c>
      <c r="G52" s="24">
        <f t="shared" ca="1" si="1"/>
        <v>60.61571112783372</v>
      </c>
      <c r="H52" s="24">
        <f ca="1">G52/'Données Véhicule'!$H$24</f>
        <v>24.905150876436032</v>
      </c>
      <c r="I52" s="46">
        <f t="shared" ca="1" si="2"/>
        <v>23.486856844086372</v>
      </c>
    </row>
    <row r="53" spans="1:9" x14ac:dyDescent="0.25">
      <c r="A53">
        <v>1560.6838402969131</v>
      </c>
      <c r="B53">
        <v>55.115581789107345</v>
      </c>
      <c r="D53" s="40">
        <v>10</v>
      </c>
      <c r="E53" s="24">
        <f t="shared" ca="1" si="0"/>
        <v>2198.961347261888</v>
      </c>
      <c r="F53" s="24">
        <f ca="1">E53*'Données Véhicule'!$H$24</f>
        <v>5351.9694166162344</v>
      </c>
      <c r="G53" s="24">
        <f t="shared" ca="1" si="1"/>
        <v>62.41861066691753</v>
      </c>
      <c r="H53" s="24">
        <f ca="1">G53/'Données Véhicule'!$H$24</f>
        <v>25.645907426190032</v>
      </c>
      <c r="I53" s="46">
        <f t="shared" ca="1" si="2"/>
        <v>26.13406553814551</v>
      </c>
    </row>
    <row r="54" spans="1:9" x14ac:dyDescent="0.25">
      <c r="A54">
        <v>1563.0000000000034</v>
      </c>
      <c r="B54">
        <v>55.718453108832684</v>
      </c>
      <c r="D54" s="40">
        <v>11</v>
      </c>
      <c r="E54" s="24">
        <f t="shared" ca="1" si="0"/>
        <v>2411</v>
      </c>
      <c r="F54" s="24">
        <f ca="1">E54*'Données Véhicule'!$H$24</f>
        <v>5868.0423280423274</v>
      </c>
      <c r="G54" s="24">
        <f t="shared" ca="1" si="1"/>
        <v>70.027361019659509</v>
      </c>
      <c r="H54" s="24">
        <f ca="1">G54/'Données Véhicule'!$H$24</f>
        <v>28.772111375468803</v>
      </c>
      <c r="I54" s="46">
        <f t="shared" ca="1" si="2"/>
        <v>32.14698541858322</v>
      </c>
    </row>
    <row r="55" spans="1:9" x14ac:dyDescent="0.25">
      <c r="A55">
        <v>1565.5603212496821</v>
      </c>
      <c r="B55">
        <v>56.415612360079038</v>
      </c>
      <c r="D55" s="40">
        <v>12</v>
      </c>
      <c r="E55" s="24">
        <f t="shared" ca="1" si="0"/>
        <v>2384</v>
      </c>
      <c r="F55" s="24">
        <f ca="1">E55*'Données Véhicule'!$H$24</f>
        <v>5802.3280423280412</v>
      </c>
      <c r="G55" s="24">
        <f t="shared" ca="1" si="1"/>
        <v>71.970263851001818</v>
      </c>
      <c r="H55" s="24">
        <f ca="1">G55/'Données Véhicule'!$H$24</f>
        <v>29.570391017042056</v>
      </c>
      <c r="I55" s="46">
        <f t="shared" ca="1" si="2"/>
        <v>32.66890880060707</v>
      </c>
    </row>
    <row r="56" spans="1:9" x14ac:dyDescent="0.25">
      <c r="A56">
        <v>1568.3551796196957</v>
      </c>
      <c r="B56">
        <v>56.501328661461784</v>
      </c>
      <c r="D56" s="40">
        <v>13</v>
      </c>
      <c r="E56" s="24">
        <f t="shared" ca="1" si="0"/>
        <v>2349.7308525083686</v>
      </c>
      <c r="F56" s="24">
        <f ca="1">E56*'Données Véhicule'!$H$24</f>
        <v>5718.9216516076685</v>
      </c>
      <c r="G56" s="24">
        <f t="shared" ca="1" si="1"/>
        <v>72.173125764274317</v>
      </c>
      <c r="H56" s="24">
        <f ca="1">G56/'Données Véhicule'!$H$24</f>
        <v>29.653740803147496</v>
      </c>
      <c r="I56" s="46">
        <f t="shared" ca="1" si="2"/>
        <v>32.290064800129855</v>
      </c>
    </row>
    <row r="57" spans="1:9" x14ac:dyDescent="0.25">
      <c r="A57">
        <v>1571.376408180284</v>
      </c>
      <c r="B57">
        <v>55.947029912520009</v>
      </c>
      <c r="D57" s="40">
        <v>14</v>
      </c>
      <c r="E57" s="24">
        <f t="shared" ca="1" si="0"/>
        <v>2356.7308525083686</v>
      </c>
      <c r="F57" s="24">
        <f ca="1">E57*'Données Véhicule'!$H$24</f>
        <v>5735.9586886447059</v>
      </c>
      <c r="G57" s="24">
        <f t="shared" ca="1" si="1"/>
        <v>72.48741886934441</v>
      </c>
      <c r="H57" s="24">
        <f ca="1">G57/'Données Véhicule'!$H$24</f>
        <v>29.782874274578468</v>
      </c>
      <c r="I57" s="46">
        <f t="shared" ca="1" si="2"/>
        <v>32.527291787524987</v>
      </c>
    </row>
    <row r="58" spans="1:9" x14ac:dyDescent="0.25">
      <c r="A58">
        <v>1574.6169468771145</v>
      </c>
      <c r="B58">
        <v>55.307014862195494</v>
      </c>
      <c r="D58" s="40">
        <v>15</v>
      </c>
      <c r="E58" s="24">
        <f t="shared" ca="1" si="0"/>
        <v>2363.1176139031954</v>
      </c>
      <c r="F58" s="24">
        <f ca="1">E58*'Données Véhicule'!$H$24</f>
        <v>5751.5031872776181</v>
      </c>
      <c r="G58" s="24">
        <f t="shared" ca="1" si="1"/>
        <v>71.653113535885652</v>
      </c>
      <c r="H58" s="24">
        <f ca="1">G58/'Données Véhicule'!$H$24</f>
        <v>29.440083604961718</v>
      </c>
      <c r="I58" s="46">
        <f t="shared" ca="1" si="2"/>
        <v>32.240048493460939</v>
      </c>
    </row>
    <row r="59" spans="1:9" x14ac:dyDescent="0.25">
      <c r="A59">
        <v>1578.0706016917402</v>
      </c>
      <c r="B59">
        <v>54.972721286802773</v>
      </c>
      <c r="D59" s="40">
        <v>16</v>
      </c>
      <c r="E59" s="24">
        <f t="shared" ca="1" si="0"/>
        <v>2412</v>
      </c>
      <c r="F59" s="24">
        <f ca="1">E59*'Données Véhicule'!$H$24</f>
        <v>5870.4761904761899</v>
      </c>
      <c r="G59" s="24">
        <f t="shared" ca="1" si="1"/>
        <v>71.41882231210613</v>
      </c>
      <c r="H59" s="24">
        <f ca="1">G59/'Données Véhicule'!$H$24</f>
        <v>29.343820471713176</v>
      </c>
      <c r="I59" s="46">
        <f t="shared" ca="1" si="2"/>
        <v>32.799352516527037</v>
      </c>
    </row>
    <row r="60" spans="1:9" x14ac:dyDescent="0.25">
      <c r="A60">
        <v>1581.7318726065662</v>
      </c>
      <c r="B60">
        <v>55.549877716113279</v>
      </c>
      <c r="D60" s="40">
        <v>17</v>
      </c>
      <c r="E60" s="24">
        <f t="shared" ca="1" si="0"/>
        <v>2419.3675955642047</v>
      </c>
      <c r="F60" s="24">
        <f ca="1">E60*'Données Véhicule'!$H$24</f>
        <v>5888.4079045477993</v>
      </c>
      <c r="G60" s="24">
        <f t="shared" ca="1" si="1"/>
        <v>70.604517448970014</v>
      </c>
      <c r="H60" s="24">
        <f ca="1">G60/'Données Véhicule'!$H$24</f>
        <v>29.009247386642031</v>
      </c>
      <c r="I60" s="46">
        <f t="shared" ca="1" si="2"/>
        <v>32.524425288744389</v>
      </c>
    </row>
    <row r="61" spans="1:9" x14ac:dyDescent="0.25">
      <c r="A61">
        <v>1585.5958267684505</v>
      </c>
      <c r="B61">
        <v>56.364182579249395</v>
      </c>
      <c r="D61" s="40">
        <v>18</v>
      </c>
      <c r="E61" s="24">
        <f t="shared" ca="1" si="0"/>
        <v>2481.6704727724973</v>
      </c>
      <c r="F61" s="24">
        <f ca="1">E61*'Données Véhicule'!$H$24</f>
        <v>6040.0445369066065</v>
      </c>
      <c r="G61" s="24">
        <f t="shared" ca="1" si="1"/>
        <v>69.253057097168693</v>
      </c>
      <c r="H61" s="24">
        <f ca="1">G61/'Données Véhicule'!$H$24</f>
        <v>28.453973459488878</v>
      </c>
      <c r="I61" s="46">
        <f t="shared" ca="1" si="2"/>
        <v>32.72339431593133</v>
      </c>
    </row>
    <row r="62" spans="1:9" x14ac:dyDescent="0.25">
      <c r="A62">
        <v>1589.6580025010003</v>
      </c>
      <c r="B62">
        <v>56.409897939986848</v>
      </c>
      <c r="D62" s="40">
        <v>19</v>
      </c>
      <c r="E62" s="24">
        <f t="shared" ca="1" si="0"/>
        <v>2578.8056784883383</v>
      </c>
      <c r="F62" s="24">
        <f ca="1">E62*'Données Véhicule'!$H$24</f>
        <v>6276.4582651038918</v>
      </c>
      <c r="G62" s="24">
        <f t="shared" ca="1" si="1"/>
        <v>68.270176841313173</v>
      </c>
      <c r="H62" s="24">
        <f ca="1">G62/'Données Véhicule'!$H$24</f>
        <v>28.050137876104763</v>
      </c>
      <c r="I62" s="46">
        <f t="shared" ca="1" si="2"/>
        <v>33.521614567742091</v>
      </c>
    </row>
    <row r="63" spans="1:9" x14ac:dyDescent="0.25">
      <c r="A63">
        <v>1593.9143350504294</v>
      </c>
      <c r="B63">
        <v>55.972744802934841</v>
      </c>
      <c r="D63" s="40">
        <v>20</v>
      </c>
      <c r="E63" s="24">
        <f t="shared" ca="1" si="0"/>
        <v>2608</v>
      </c>
      <c r="F63" s="24">
        <f ca="1">E63*'Données Véhicule'!$H$24</f>
        <v>6347.5132275132264</v>
      </c>
      <c r="G63" s="24">
        <f t="shared" ca="1" si="1"/>
        <v>67.078720252092964</v>
      </c>
      <c r="H63" s="24">
        <f ca="1">G63/'Données Véhicule'!$H$24</f>
        <v>27.560604625316461</v>
      </c>
      <c r="I63" s="46">
        <f t="shared" ca="1" si="2"/>
        <v>33.309463521983709</v>
      </c>
    </row>
    <row r="64" spans="1:9" x14ac:dyDescent="0.25">
      <c r="A64">
        <v>1598.3610980591247</v>
      </c>
      <c r="B64">
        <v>55.275585551688486</v>
      </c>
      <c r="D64" s="40">
        <v>21</v>
      </c>
      <c r="E64" s="24">
        <f t="shared" ca="1" si="0"/>
        <v>2636</v>
      </c>
      <c r="F64" s="24">
        <f ca="1">E64*'Données Véhicule'!$H$24</f>
        <v>6415.6613756613751</v>
      </c>
      <c r="G64" s="24">
        <f t="shared" ca="1" si="1"/>
        <v>65.418681215313725</v>
      </c>
      <c r="H64" s="24">
        <f ca="1">G64/'Données Véhicule'!$H$24</f>
        <v>26.878545108031076</v>
      </c>
      <c r="I64" s="46">
        <f t="shared" ca="1" si="2"/>
        <v>32.833900168234379</v>
      </c>
    </row>
    <row r="65" spans="1:9" x14ac:dyDescent="0.25">
      <c r="A65">
        <v>1602.994856684508</v>
      </c>
      <c r="B65">
        <v>54.981292916941051</v>
      </c>
      <c r="D65" s="40">
        <v>22</v>
      </c>
      <c r="E65" s="24">
        <f t="shared" ca="1" si="0"/>
        <v>2688.1176139031954</v>
      </c>
      <c r="F65" s="24">
        <f ca="1">E65*'Données Véhicule'!$H$24</f>
        <v>6542.508478282909</v>
      </c>
      <c r="G65" s="24">
        <f t="shared" ca="1" si="1"/>
        <v>63.555780265261994</v>
      </c>
      <c r="H65" s="24">
        <f ca="1">G65/'Données Véhicule'!$H$24</f>
        <v>26.113135804640258</v>
      </c>
      <c r="I65" s="46">
        <f t="shared" ca="1" si="2"/>
        <v>32.529591088425718</v>
      </c>
    </row>
    <row r="66" spans="1:9" x14ac:dyDescent="0.25">
      <c r="A66">
        <v>1617</v>
      </c>
      <c r="B66">
        <v>55.61845075721947</v>
      </c>
      <c r="D66" s="40">
        <v>23</v>
      </c>
      <c r="E66" s="24">
        <f t="shared" ca="1" si="0"/>
        <v>2764</v>
      </c>
      <c r="F66" s="24">
        <f ca="1">E66*'Données Véhicule'!$H$24</f>
        <v>6727.1957671957662</v>
      </c>
      <c r="G66" s="24">
        <f t="shared" ca="1" si="1"/>
        <v>62.352894835857427</v>
      </c>
      <c r="H66" s="24">
        <f ca="1">G66/'Données Véhicule'!$H$24</f>
        <v>25.618906791254467</v>
      </c>
      <c r="I66" s="46">
        <f t="shared" ca="1" si="2"/>
        <v>32.814813656951621</v>
      </c>
    </row>
    <row r="67" spans="1:9" x14ac:dyDescent="0.25">
      <c r="A67">
        <v>1612</v>
      </c>
      <c r="B67">
        <v>56.424183990217315</v>
      </c>
      <c r="D67" s="40">
        <v>24</v>
      </c>
      <c r="E67" s="24">
        <f t="shared" ca="1" si="0"/>
        <v>2828.6073334611378</v>
      </c>
      <c r="F67" s="24">
        <f ca="1">E67*'Données Véhicule'!$H$24</f>
        <v>6884.4411290588532</v>
      </c>
      <c r="G67" s="24">
        <f t="shared" ca="1" si="1"/>
        <v>62.752904242310251</v>
      </c>
      <c r="H67" s="24">
        <f ca="1">G67/'Données Véhicule'!$H$24</f>
        <v>25.783258482166605</v>
      </c>
      <c r="I67" s="46">
        <f t="shared" ca="1" si="2"/>
        <v>33.797282013667804</v>
      </c>
    </row>
    <row r="68" spans="1:9" x14ac:dyDescent="0.25">
      <c r="A68">
        <v>1607</v>
      </c>
      <c r="B68">
        <v>56.475613771046966</v>
      </c>
      <c r="D68" s="40">
        <v>25</v>
      </c>
      <c r="E68" s="24">
        <f t="shared" ca="1" si="0"/>
        <v>2896</v>
      </c>
      <c r="F68" s="24">
        <f ca="1">E68*'Données Véhicule'!$H$24</f>
        <v>7048.4656084656071</v>
      </c>
      <c r="G68" s="24">
        <f t="shared" ca="1" si="1"/>
        <v>63.981504562129651</v>
      </c>
      <c r="H68" s="24">
        <f ca="1">G68/'Données Véhicule'!$H$24</f>
        <v>26.288052961396751</v>
      </c>
      <c r="I68" s="46">
        <f t="shared" ca="1" si="2"/>
        <v>35.279976620702108</v>
      </c>
    </row>
    <row r="69" spans="1:9" x14ac:dyDescent="0.25">
      <c r="A69">
        <v>1602</v>
      </c>
      <c r="B69">
        <v>55.947029912520009</v>
      </c>
      <c r="D69" s="40">
        <v>26</v>
      </c>
      <c r="E69" s="24">
        <f t="shared" ca="1" si="0"/>
        <v>2922.0470122114557</v>
      </c>
      <c r="F69" s="24">
        <f ca="1">E69*'Données Véhicule'!$H$24</f>
        <v>7111.8604530014254</v>
      </c>
      <c r="G69" s="24">
        <f t="shared" ca="1" si="1"/>
        <v>63.207200639638813</v>
      </c>
      <c r="H69" s="24">
        <f ca="1">G69/'Données Véhicule'!$H$24</f>
        <v>25.969915045416819</v>
      </c>
      <c r="I69" s="46">
        <f t="shared" ca="1" si="2"/>
        <v>35.166491199411006</v>
      </c>
    </row>
    <row r="70" spans="1:9" x14ac:dyDescent="0.25">
      <c r="A70">
        <v>1601.632404435795</v>
      </c>
      <c r="B70">
        <v>55.35558743297905</v>
      </c>
      <c r="D70" s="40">
        <v>27</v>
      </c>
      <c r="E70" s="24">
        <f t="shared" ca="1" si="0"/>
        <v>2983</v>
      </c>
      <c r="F70" s="24">
        <f ca="1">E70*'Données Véhicule'!$H$24</f>
        <v>7260.211640211639</v>
      </c>
      <c r="G70" s="24">
        <f t="shared" ca="1" si="1"/>
        <v>63.64721098673693</v>
      </c>
      <c r="H70" s="24">
        <f ca="1">G70/'Données Véhicule'!$H$24</f>
        <v>26.150701905420178</v>
      </c>
      <c r="I70" s="46">
        <f t="shared" ca="1" si="2"/>
        <v>36.149967702482151</v>
      </c>
    </row>
    <row r="71" spans="1:9" x14ac:dyDescent="0.25">
      <c r="A71">
        <v>1601.3486897352973</v>
      </c>
      <c r="B71">
        <v>55.029865487724599</v>
      </c>
      <c r="D71" s="40">
        <v>28</v>
      </c>
      <c r="E71" s="24">
        <f t="shared" ca="1" si="0"/>
        <v>3050.8056784883383</v>
      </c>
      <c r="F71" s="24">
        <f ca="1">E71*'Données Véhicule'!$H$24</f>
        <v>7425.2413338869601</v>
      </c>
      <c r="G71" s="24">
        <f t="shared" ca="1" si="1"/>
        <v>64.544374941209696</v>
      </c>
      <c r="H71" s="24">
        <f ca="1">G71/'Données Véhicule'!$H$24</f>
        <v>26.51931926932312</v>
      </c>
      <c r="I71" s="46">
        <f t="shared" ca="1" si="2"/>
        <v>37.492830461752277</v>
      </c>
    </row>
    <row r="72" spans="1:9" x14ac:dyDescent="0.25">
      <c r="A72">
        <v>1601.1827136743796</v>
      </c>
      <c r="B72">
        <v>54.989864547079314</v>
      </c>
      <c r="D72" s="40">
        <v>29</v>
      </c>
      <c r="E72" s="24">
        <f t="shared" ca="1" si="0"/>
        <v>3094.6324044357962</v>
      </c>
      <c r="F72" s="24">
        <f ca="1">E72*'Données Véhicule'!$H$24</f>
        <v>7531.9095557696619</v>
      </c>
      <c r="G72" s="24">
        <f t="shared" ca="1" si="1"/>
        <v>64.498659580472236</v>
      </c>
      <c r="H72" s="24">
        <f ca="1">G72/'Données Véhicule'!$H$24</f>
        <v>26.50053621893316</v>
      </c>
      <c r="I72" s="46">
        <f t="shared" ca="1" si="2"/>
        <v>38.00450151949785</v>
      </c>
    </row>
    <row r="73" spans="1:9" x14ac:dyDescent="0.25">
      <c r="A73">
        <v>1600.8056784883386</v>
      </c>
      <c r="B73">
        <v>54.992721757125409</v>
      </c>
      <c r="D73" s="40">
        <v>30</v>
      </c>
      <c r="E73" s="24">
        <f t="shared" ca="1" si="0"/>
        <v>3131.1196379605349</v>
      </c>
      <c r="F73" s="24">
        <f ca="1">E73*'Données Véhicule'!$H$24</f>
        <v>7620.7144627610887</v>
      </c>
      <c r="G73" s="24">
        <f t="shared" ca="1" si="1"/>
        <v>64.967242028031265</v>
      </c>
      <c r="H73" s="24">
        <f ca="1">G73/'Données Véhicule'!$H$24</f>
        <v>26.693062485430239</v>
      </c>
      <c r="I73" s="46">
        <f t="shared" ca="1" si="2"/>
        <v>38.731951130636645</v>
      </c>
    </row>
    <row r="74" spans="1:9" x14ac:dyDescent="0.25">
      <c r="A74">
        <v>1599.6205510309821</v>
      </c>
      <c r="B74">
        <v>55.664166117956938</v>
      </c>
      <c r="D74" s="40">
        <v>31</v>
      </c>
      <c r="E74" s="24">
        <f t="shared" ca="1" si="0"/>
        <v>3166</v>
      </c>
      <c r="F74" s="24">
        <f ca="1">E74*'Données Véhicule'!$H$24</f>
        <v>7705.608465608464</v>
      </c>
      <c r="G74" s="24">
        <f t="shared" ca="1" si="1"/>
        <v>64.307226507384101</v>
      </c>
      <c r="H74" s="24">
        <f ca="1">G74/'Données Véhicule'!$H$24</f>
        <v>26.421882195425212</v>
      </c>
      <c r="I74" s="46">
        <f t="shared" ca="1" si="2"/>
        <v>38.765552003499252</v>
      </c>
    </row>
    <row r="75" spans="1:9" x14ac:dyDescent="0.25">
      <c r="A75">
        <v>1598.1196379605349</v>
      </c>
      <c r="B75">
        <v>56.452756090678236</v>
      </c>
      <c r="D75" s="40">
        <v>32</v>
      </c>
      <c r="E75" s="24">
        <f t="shared" ca="1" si="0"/>
        <v>3190</v>
      </c>
      <c r="F75" s="24">
        <f ca="1">E75*'Données Véhicule'!$H$24</f>
        <v>7764.0211640211628</v>
      </c>
      <c r="G75" s="24">
        <f t="shared" ca="1" si="1"/>
        <v>63.230058320007551</v>
      </c>
      <c r="H75" s="24">
        <f ca="1">G75/'Données Véhicule'!$H$24</f>
        <v>25.979306570611801</v>
      </c>
      <c r="I75" s="46">
        <f t="shared" ca="1" si="2"/>
        <v>38.405157281192707</v>
      </c>
    </row>
    <row r="76" spans="1:9" x14ac:dyDescent="0.25">
      <c r="A76">
        <v>1595.9385581063948</v>
      </c>
      <c r="B76">
        <v>56.444184460539958</v>
      </c>
      <c r="D76" s="40">
        <v>33</v>
      </c>
      <c r="E76" s="24">
        <f t="shared" ref="E76:E93" ca="1" si="3">OFFSET($A$2,($E$17+$E$19*D76),0)</f>
        <v>3246.8056784883397</v>
      </c>
      <c r="F76" s="24">
        <f ca="1">E76*'Données Véhicule'!$H$24</f>
        <v>7902.2783709240002</v>
      </c>
      <c r="G76" s="24">
        <f t="shared" ref="G76:G93" ca="1" si="4">OFFSET($B$2,($E$17+$E$19*D76),0)</f>
        <v>61.935742169128048</v>
      </c>
      <c r="H76" s="24">
        <f ca="1">G76/'Données Véhicule'!$H$24</f>
        <v>25.447511456446094</v>
      </c>
      <c r="I76" s="46">
        <f t="shared" ca="1" si="2"/>
        <v>38.288903156152834</v>
      </c>
    </row>
    <row r="77" spans="1:9" x14ac:dyDescent="0.25">
      <c r="A77">
        <v>1593.8259717517221</v>
      </c>
      <c r="B77">
        <v>55.884171291506</v>
      </c>
      <c r="D77" s="40">
        <v>34</v>
      </c>
      <c r="E77" s="24">
        <f t="shared" ca="1" si="3"/>
        <v>3296</v>
      </c>
      <c r="F77" s="24">
        <f ca="1">E77*'Données Véhicule'!$H$24</f>
        <v>8022.0105820105809</v>
      </c>
      <c r="G77" s="24">
        <f t="shared" ca="1" si="4"/>
        <v>61.738594675947724</v>
      </c>
      <c r="H77" s="24">
        <f ca="1">G77/'Données Véhicule'!$H$24</f>
        <v>25.366509551639396</v>
      </c>
      <c r="I77" s="46">
        <f t="shared" ca="1" si="2"/>
        <v>38.745317603184255</v>
      </c>
    </row>
    <row r="78" spans="1:9" x14ac:dyDescent="0.25">
      <c r="A78">
        <v>1591.4601238901962</v>
      </c>
      <c r="B78">
        <v>55.247013451227566</v>
      </c>
      <c r="D78" s="40">
        <v>35</v>
      </c>
      <c r="E78" s="24">
        <f t="shared" ca="1" si="3"/>
        <v>3325</v>
      </c>
      <c r="F78" s="24">
        <f ca="1">E78*'Données Véhicule'!$H$24</f>
        <v>8092.5925925925912</v>
      </c>
      <c r="G78" s="24">
        <f t="shared" ca="1" si="4"/>
        <v>60.447135735114315</v>
      </c>
      <c r="H78" s="24">
        <f ca="1">G78/'Données Véhicule'!$H$24</f>
        <v>24.835888378123059</v>
      </c>
      <c r="I78" s="46">
        <f t="shared" ca="1" si="2"/>
        <v>38.268607448449181</v>
      </c>
    </row>
    <row r="79" spans="1:9" x14ac:dyDescent="0.25">
      <c r="A79">
        <v>1588.852178141359</v>
      </c>
      <c r="B79">
        <v>55.104152948922987</v>
      </c>
      <c r="D79" s="40">
        <v>36</v>
      </c>
      <c r="E79" s="24">
        <f t="shared" ca="1" si="3"/>
        <v>3397</v>
      </c>
      <c r="F79" s="24">
        <f ca="1">E79*'Données Véhicule'!$H$24</f>
        <v>8267.8306878306867</v>
      </c>
      <c r="G79" s="24">
        <f t="shared" ca="1" si="4"/>
        <v>56.735619885241299</v>
      </c>
      <c r="H79" s="24">
        <f ca="1">G79/'Données Véhicule'!$H$24</f>
        <v>23.310939474588277</v>
      </c>
      <c r="I79" s="46">
        <f t="shared" ca="1" si="2"/>
        <v>36.696668078858472</v>
      </c>
    </row>
    <row r="80" spans="1:9" x14ac:dyDescent="0.25">
      <c r="A80">
        <v>1586.0114319912216</v>
      </c>
      <c r="B80">
        <v>55.818455460445882</v>
      </c>
      <c r="D80" s="40">
        <v>37</v>
      </c>
      <c r="E80" s="24">
        <f t="shared" ca="1" si="3"/>
        <v>3479</v>
      </c>
      <c r="F80" s="24">
        <f ca="1">E80*'Données Véhicule'!$H$24</f>
        <v>8467.4074074074069</v>
      </c>
      <c r="G80" s="24">
        <f t="shared" ca="1" si="4"/>
        <v>53.655547455554533</v>
      </c>
      <c r="H80" s="24">
        <f ca="1">G80/'Données Véhicule'!$H$24</f>
        <v>22.045431454564799</v>
      </c>
      <c r="I80" s="46">
        <f t="shared" ca="1" si="2"/>
        <v>35.54220289373081</v>
      </c>
    </row>
    <row r="81" spans="1:9" x14ac:dyDescent="0.25">
      <c r="A81">
        <v>1582.9458072539544</v>
      </c>
      <c r="B81">
        <v>56.524186341830521</v>
      </c>
      <c r="D81" s="40">
        <v>38</v>
      </c>
      <c r="E81" s="24">
        <f t="shared" ca="1" si="3"/>
        <v>3542</v>
      </c>
      <c r="F81" s="24">
        <f ca="1">E81*'Données Véhicule'!$H$24</f>
        <v>8620.7407407407391</v>
      </c>
      <c r="G81" s="24">
        <f t="shared" ca="1" si="4"/>
        <v>50.452614993885831</v>
      </c>
      <c r="H81" s="24">
        <f ca="1">G81/'Données Véhicule'!$H$24</f>
        <v>20.72944398661831</v>
      </c>
      <c r="I81" s="46">
        <f t="shared" ca="1" si="2"/>
        <v>34.025735397628253</v>
      </c>
    </row>
    <row r="82" spans="1:9" x14ac:dyDescent="0.25">
      <c r="A82">
        <v>1579.6621741572731</v>
      </c>
      <c r="B82">
        <v>56.39846909980249</v>
      </c>
      <c r="D82" s="40">
        <v>39</v>
      </c>
      <c r="E82" s="24">
        <f t="shared" ca="1" si="3"/>
        <v>3594</v>
      </c>
      <c r="F82" s="24">
        <f ca="1">E82*'Données Véhicule'!$H$24</f>
        <v>8747.3015873015866</v>
      </c>
      <c r="G82" s="24">
        <f t="shared" ca="1" si="4"/>
        <v>48.85257736807452</v>
      </c>
      <c r="H82" s="24">
        <f ca="1">G82/'Données Véhicule'!$H$24</f>
        <v>20.072037222969751</v>
      </c>
      <c r="I82" s="46">
        <f t="shared" ca="1" si="2"/>
        <v>33.430343309379253</v>
      </c>
    </row>
    <row r="83" spans="1:9" x14ac:dyDescent="0.25">
      <c r="A83">
        <v>1576.1665758679192</v>
      </c>
      <c r="B83">
        <v>55.818455460445882</v>
      </c>
      <c r="D83" s="40">
        <v>40</v>
      </c>
      <c r="E83" s="24">
        <f t="shared" ca="1" si="3"/>
        <v>3646</v>
      </c>
      <c r="F83" s="24">
        <f ca="1">E83*'Données Véhicule'!$H$24</f>
        <v>8873.8624338624322</v>
      </c>
      <c r="G83" s="24">
        <f t="shared" ca="1" si="4"/>
        <v>47.352542093876416</v>
      </c>
      <c r="H83" s="24">
        <f ca="1">G83/'Données Véhicule'!$H$24</f>
        <v>19.455718382049227</v>
      </c>
      <c r="I83" s="46">
        <f t="shared" ca="1" si="2"/>
        <v>32.872690113151833</v>
      </c>
    </row>
    <row r="84" spans="1:9" x14ac:dyDescent="0.25">
      <c r="A84">
        <v>1572.4643899758491</v>
      </c>
      <c r="B84">
        <v>55.138439469476083</v>
      </c>
      <c r="D84" s="40">
        <v>41</v>
      </c>
      <c r="E84" s="24">
        <f t="shared" ca="1" si="3"/>
        <v>3665</v>
      </c>
      <c r="F84" s="24">
        <f ca="1">E84*'Données Véhicule'!$H$24</f>
        <v>8920.1058201058186</v>
      </c>
      <c r="G84" s="24">
        <f t="shared" ca="1" si="4"/>
        <v>45.666788166682366</v>
      </c>
      <c r="H84" s="24">
        <f ca="1">G84/'Données Véhicule'!$H$24</f>
        <v>18.763093398919498</v>
      </c>
      <c r="I84" s="46">
        <f t="shared" ca="1" si="2"/>
        <v>31.867627309765972</v>
      </c>
    </row>
    <row r="85" spans="1:9" x14ac:dyDescent="0.25">
      <c r="A85">
        <v>1568.5604482222593</v>
      </c>
      <c r="B85">
        <v>54.995578967171504</v>
      </c>
      <c r="D85" s="40">
        <v>42</v>
      </c>
      <c r="E85" s="24">
        <f t="shared" ca="1" si="3"/>
        <v>3685</v>
      </c>
      <c r="F85" s="24">
        <f ca="1">E85*'Données Véhicule'!$H$24</f>
        <v>8968.7830687830683</v>
      </c>
      <c r="G85" s="24">
        <f t="shared" ca="1" si="4"/>
        <v>43.51245179192928</v>
      </c>
      <c r="H85" s="24">
        <f ca="1">G85/'Données Véhicule'!$H$24</f>
        <v>17.877942149292686</v>
      </c>
      <c r="I85" s="46">
        <f t="shared" ca="1" si="2"/>
        <v>30.529966651420303</v>
      </c>
    </row>
    <row r="86" spans="1:9" x14ac:dyDescent="0.25">
      <c r="A86">
        <v>1568.9280437864634</v>
      </c>
      <c r="B86">
        <v>55.729881949017049</v>
      </c>
      <c r="D86" s="40">
        <v>43</v>
      </c>
      <c r="E86" s="24">
        <f t="shared" ca="1" si="3"/>
        <v>3636.8803620394651</v>
      </c>
      <c r="F86" s="24">
        <f ca="1">E86*'Données Véhicule'!$H$24</f>
        <v>8851.6664896198617</v>
      </c>
      <c r="G86" s="24">
        <f t="shared" ca="1" si="4"/>
        <v>41.083823252751408</v>
      </c>
      <c r="H86" s="24">
        <f ca="1">G86/'Données Véhicule'!$H$24</f>
        <v>16.880092597326126</v>
      </c>
      <c r="I86" s="46">
        <f t="shared" ca="1" si="2"/>
        <v>28.449533508269607</v>
      </c>
    </row>
    <row r="87" spans="1:9" x14ac:dyDescent="0.25">
      <c r="A87">
        <v>1569.7547697339194</v>
      </c>
      <c r="B87">
        <v>56.392754679710308</v>
      </c>
      <c r="D87" s="40">
        <v>44</v>
      </c>
      <c r="E87" s="24">
        <f t="shared" ca="1" si="3"/>
        <v>3743</v>
      </c>
      <c r="F87" s="24">
        <f ca="1">E87*'Données Véhicule'!$H$24</f>
        <v>9109.9470899470889</v>
      </c>
      <c r="G87" s="24">
        <f t="shared" ca="1" si="4"/>
        <v>38.72948217477191</v>
      </c>
      <c r="H87" s="24">
        <f ca="1">G87/'Données Véhicule'!$H$24</f>
        <v>15.912765502243243</v>
      </c>
      <c r="I87" s="46">
        <f t="shared" ca="1" si="2"/>
        <v>27.601761572766804</v>
      </c>
    </row>
    <row r="88" spans="1:9" x14ac:dyDescent="0.25">
      <c r="A88">
        <v>1570.9398971912772</v>
      </c>
      <c r="B88">
        <v>56.272751857774459</v>
      </c>
      <c r="D88" s="40">
        <v>45</v>
      </c>
      <c r="E88" s="24">
        <f t="shared" ca="1" si="3"/>
        <v>3816.6205510309824</v>
      </c>
      <c r="F88" s="24">
        <f ca="1">E88*'Données Véhicule'!$H$24</f>
        <v>9289.1293834616481</v>
      </c>
      <c r="G88" s="24">
        <f t="shared" ca="1" si="4"/>
        <v>37.22373248048163</v>
      </c>
      <c r="H88" s="24">
        <f ca="1">G88/'Données Véhicule'!$H$24</f>
        <v>15.294098780023976</v>
      </c>
      <c r="I88" s="46">
        <f t="shared" ca="1" si="2"/>
        <v>27.05043076372537</v>
      </c>
    </row>
    <row r="89" spans="1:9" x14ac:dyDescent="0.25">
      <c r="A89">
        <v>1572.4408102617222</v>
      </c>
      <c r="B89">
        <v>55.675594958141311</v>
      </c>
      <c r="D89" s="40">
        <v>46</v>
      </c>
      <c r="E89" s="24">
        <f t="shared" ca="1" si="3"/>
        <v>3867</v>
      </c>
      <c r="F89" s="24">
        <f ca="1">E89*'Données Véhicule'!$H$24</f>
        <v>9411.74603174603</v>
      </c>
      <c r="G89" s="24">
        <f t="shared" ca="1" si="4"/>
        <v>36.332282946101039</v>
      </c>
      <c r="H89" s="24">
        <f ca="1">G89/'Données Véhicule'!$H$24</f>
        <v>14.927829297419777</v>
      </c>
      <c r="I89" s="46">
        <f t="shared" ca="1" si="2"/>
        <v>26.751130645958249</v>
      </c>
    </row>
    <row r="90" spans="1:9" x14ac:dyDescent="0.25">
      <c r="A90">
        <v>1574.2309209947566</v>
      </c>
      <c r="B90">
        <v>54.978435706894956</v>
      </c>
      <c r="D90" s="40">
        <v>47</v>
      </c>
      <c r="E90" s="24">
        <f t="shared" ca="1" si="3"/>
        <v>3897</v>
      </c>
      <c r="F90" s="24">
        <f ca="1">E90*'Données Véhicule'!$H$24</f>
        <v>9484.7619047619028</v>
      </c>
      <c r="G90" s="24">
        <f t="shared" ca="1" si="4"/>
        <v>35.186541717618304</v>
      </c>
      <c r="H90" s="24">
        <f ca="1">G90/'Données Véhicule'!$H$24</f>
        <v>14.457079097021436</v>
      </c>
      <c r="I90" s="46">
        <f t="shared" ca="1" si="2"/>
        <v>26.108521148811604</v>
      </c>
    </row>
    <row r="91" spans="1:9" x14ac:dyDescent="0.25">
      <c r="A91">
        <v>1576.2913007306247</v>
      </c>
      <c r="B91">
        <v>54.815574734267727</v>
      </c>
      <c r="D91" s="40">
        <v>48</v>
      </c>
      <c r="E91" s="24">
        <f t="shared" ca="1" si="3"/>
        <v>3938</v>
      </c>
      <c r="F91" s="24">
        <f ca="1">E91*'Données Véhicule'!$H$24</f>
        <v>9584.5502645502638</v>
      </c>
      <c r="G91" s="24">
        <f t="shared" ca="1" si="4"/>
        <v>33.566503621484351</v>
      </c>
      <c r="H91" s="24">
        <f ca="1">G91/'Données Véhicule'!$H$24</f>
        <v>13.791454748827269</v>
      </c>
      <c r="I91" s="46">
        <f t="shared" ca="1" si="2"/>
        <v>25.168486531112986</v>
      </c>
    </row>
    <row r="92" spans="1:9" x14ac:dyDescent="0.25">
      <c r="A92">
        <v>1578.6074604337148</v>
      </c>
      <c r="B92">
        <v>55.575592606528097</v>
      </c>
      <c r="D92" s="40">
        <v>49</v>
      </c>
      <c r="E92" s="24">
        <f t="shared" ca="1" si="3"/>
        <v>4011</v>
      </c>
      <c r="F92" s="24">
        <f ca="1">E92*'Données Véhicule'!$H$24</f>
        <v>9762.2222222222208</v>
      </c>
      <c r="G92" s="24">
        <f t="shared" ca="1" si="4"/>
        <v>32.366475402125872</v>
      </c>
      <c r="H92" s="24">
        <f ca="1">G92/'Données Véhicule'!$H$24</f>
        <v>13.298399676090849</v>
      </c>
      <c r="I92" s="46">
        <f t="shared" ca="1" si="2"/>
        <v>24.718570608896968</v>
      </c>
    </row>
    <row r="93" spans="1:9" x14ac:dyDescent="0.25">
      <c r="A93">
        <v>1581.1677816833969</v>
      </c>
      <c r="B93">
        <v>56.232750917129174</v>
      </c>
      <c r="D93" s="40">
        <v>50</v>
      </c>
      <c r="E93" s="24">
        <f t="shared" ca="1" si="3"/>
        <v>4144</v>
      </c>
      <c r="F93" s="24">
        <f ca="1">E93*'Données Véhicule'!$H$24</f>
        <v>10085.925925925925</v>
      </c>
      <c r="G93" s="24">
        <f t="shared" ca="1" si="4"/>
        <v>34.397951744897014</v>
      </c>
      <c r="H93" s="24">
        <f ca="1">G93/'Données Véhicule'!$H$24</f>
        <v>14.133071477794644</v>
      </c>
      <c r="I93" s="46">
        <f t="shared" ca="1" si="2"/>
        <v>27.141110439994904</v>
      </c>
    </row>
    <row r="94" spans="1:9" x14ac:dyDescent="0.25">
      <c r="A94">
        <v>1583.9626400534062</v>
      </c>
      <c r="B94">
        <v>56.064175524409769</v>
      </c>
      <c r="D94" s="40"/>
      <c r="E94" s="24"/>
      <c r="F94" s="24"/>
      <c r="G94" s="24"/>
      <c r="H94" s="24"/>
      <c r="I94" s="46"/>
    </row>
    <row r="95" spans="1:9" x14ac:dyDescent="0.25">
      <c r="A95">
        <v>1586.9838686139944</v>
      </c>
      <c r="B95">
        <v>55.504162355375811</v>
      </c>
      <c r="D95" s="40"/>
      <c r="E95" s="24"/>
      <c r="F95" s="24"/>
      <c r="G95" s="24"/>
      <c r="H95" s="24"/>
      <c r="I95" s="46"/>
    </row>
    <row r="96" spans="1:9" x14ac:dyDescent="0.25">
      <c r="A96">
        <v>1590.2244073108293</v>
      </c>
      <c r="B96">
        <v>54.889862195466115</v>
      </c>
      <c r="D96" s="40"/>
      <c r="E96" s="24"/>
      <c r="F96" s="24"/>
      <c r="G96" s="24"/>
      <c r="H96" s="24"/>
      <c r="I96" s="46"/>
    </row>
    <row r="97" spans="1:9" x14ac:dyDescent="0.25">
      <c r="A97">
        <v>1593.67806212545</v>
      </c>
      <c r="B97">
        <v>54.715572382654528</v>
      </c>
      <c r="D97" s="40"/>
      <c r="E97" s="24"/>
      <c r="F97" s="24"/>
      <c r="G97" s="24"/>
      <c r="H97" s="24"/>
      <c r="I97" s="46"/>
    </row>
    <row r="98" spans="1:9" x14ac:dyDescent="0.25">
      <c r="A98">
        <v>1597.3393330402755</v>
      </c>
      <c r="B98">
        <v>55.481304675007081</v>
      </c>
      <c r="D98" s="40"/>
      <c r="E98" s="24"/>
      <c r="F98" s="24"/>
      <c r="G98" s="24"/>
      <c r="H98" s="24"/>
      <c r="I98" s="46"/>
    </row>
    <row r="99" spans="1:9" x14ac:dyDescent="0.25">
      <c r="A99">
        <v>1601.2032872021653</v>
      </c>
      <c r="B99">
        <v>56.075604364594142</v>
      </c>
      <c r="D99" s="40"/>
      <c r="E99" s="24"/>
      <c r="F99" s="24"/>
      <c r="G99" s="24"/>
      <c r="H99" s="24"/>
      <c r="I99" s="46"/>
    </row>
    <row r="100" spans="1:9" x14ac:dyDescent="0.25">
      <c r="A100">
        <v>1605.2654629347091</v>
      </c>
      <c r="B100">
        <v>55.927029442197373</v>
      </c>
      <c r="D100" s="40"/>
      <c r="E100" s="24"/>
      <c r="F100" s="24"/>
      <c r="G100" s="24"/>
      <c r="H100" s="24"/>
      <c r="I100" s="46"/>
    </row>
    <row r="101" spans="1:9" x14ac:dyDescent="0.25">
      <c r="A101">
        <v>1609.5217954841441</v>
      </c>
      <c r="B101">
        <v>55.418446053993058</v>
      </c>
      <c r="D101" s="40"/>
      <c r="E101" s="24"/>
      <c r="F101" s="24"/>
      <c r="G101" s="24"/>
      <c r="H101" s="24"/>
      <c r="I101" s="46"/>
    </row>
    <row r="102" spans="1:9" x14ac:dyDescent="0.25">
      <c r="A102">
        <v>1613.9685584928395</v>
      </c>
      <c r="B102">
        <v>54.767002163484179</v>
      </c>
      <c r="D102" s="40"/>
      <c r="E102" s="24"/>
      <c r="F102" s="24"/>
      <c r="G102" s="24"/>
      <c r="H102" s="24"/>
      <c r="I102" s="46"/>
    </row>
    <row r="103" spans="1:9" x14ac:dyDescent="0.25">
      <c r="A103">
        <v>1628</v>
      </c>
      <c r="B103">
        <v>54.709857962562339</v>
      </c>
      <c r="D103" s="40"/>
      <c r="E103" s="24"/>
      <c r="F103" s="24"/>
      <c r="G103" s="24"/>
      <c r="H103" s="24"/>
      <c r="I103" s="46"/>
    </row>
    <row r="104" spans="1:9" x14ac:dyDescent="0.25">
      <c r="A104">
        <v>1620</v>
      </c>
      <c r="B104">
        <v>55.501305145329717</v>
      </c>
      <c r="D104" s="40"/>
      <c r="E104" s="24"/>
      <c r="F104" s="24"/>
      <c r="G104" s="24"/>
      <c r="H104" s="24"/>
      <c r="I104" s="46"/>
    </row>
    <row r="105" spans="1:9" x14ac:dyDescent="0.25">
      <c r="A105">
        <v>1613</v>
      </c>
      <c r="B105">
        <v>56.13846298560815</v>
      </c>
      <c r="D105" s="40"/>
      <c r="E105" s="24"/>
      <c r="F105" s="24"/>
      <c r="G105" s="24"/>
      <c r="H105" s="24"/>
      <c r="I105" s="46"/>
    </row>
    <row r="106" spans="1:9" x14ac:dyDescent="0.25">
      <c r="A106">
        <v>1610</v>
      </c>
      <c r="B106">
        <v>56.158463455930786</v>
      </c>
      <c r="D106" s="40"/>
      <c r="E106" s="24"/>
      <c r="F106" s="24"/>
      <c r="G106" s="24"/>
      <c r="H106" s="24"/>
      <c r="I106" s="46"/>
    </row>
    <row r="107" spans="1:9" x14ac:dyDescent="0.25">
      <c r="A107">
        <v>1606</v>
      </c>
      <c r="B107">
        <v>55.998459693349659</v>
      </c>
      <c r="D107" s="40"/>
      <c r="E107" s="24"/>
      <c r="F107" s="24"/>
      <c r="G107" s="24"/>
      <c r="H107" s="24"/>
      <c r="I107" s="46"/>
    </row>
    <row r="108" spans="1:9" x14ac:dyDescent="0.25">
      <c r="A108">
        <v>1598</v>
      </c>
      <c r="B108">
        <v>55.404160003762598</v>
      </c>
      <c r="D108" s="40"/>
      <c r="E108" s="24"/>
      <c r="F108" s="24"/>
      <c r="G108" s="24"/>
      <c r="H108" s="24"/>
      <c r="I108" s="46"/>
    </row>
    <row r="109" spans="1:9" x14ac:dyDescent="0.25">
      <c r="A109">
        <v>1597.6324044357959</v>
      </c>
      <c r="B109">
        <v>54.852718464866925</v>
      </c>
      <c r="D109" s="40"/>
      <c r="E109" s="24"/>
      <c r="F109" s="24"/>
      <c r="G109" s="24"/>
      <c r="H109" s="24"/>
      <c r="I109" s="46"/>
    </row>
    <row r="110" spans="1:9" x14ac:dyDescent="0.25">
      <c r="A110">
        <v>1596.8056784883399</v>
      </c>
      <c r="B110">
        <v>54.838432414636465</v>
      </c>
      <c r="D110" s="40"/>
      <c r="E110" s="24"/>
      <c r="F110" s="24"/>
      <c r="G110" s="24"/>
      <c r="H110" s="24"/>
      <c r="I110" s="46"/>
    </row>
    <row r="111" spans="1:9" x14ac:dyDescent="0.25">
      <c r="A111">
        <v>1595.6205510309821</v>
      </c>
      <c r="B111">
        <v>55.667023328003033</v>
      </c>
      <c r="D111" s="40"/>
      <c r="E111" s="24"/>
      <c r="F111" s="24"/>
      <c r="G111" s="24"/>
      <c r="H111" s="24"/>
      <c r="I111" s="46"/>
    </row>
    <row r="112" spans="1:9" x14ac:dyDescent="0.25">
      <c r="A112">
        <v>1594.1196379605371</v>
      </c>
      <c r="B112">
        <v>56.258465807543999</v>
      </c>
      <c r="D112" s="40"/>
      <c r="E112" s="24"/>
      <c r="F112" s="24"/>
      <c r="G112" s="24"/>
      <c r="H112" s="24"/>
      <c r="I112" s="46"/>
    </row>
    <row r="113" spans="1:9" x14ac:dyDescent="0.25">
      <c r="A113">
        <v>1592.3295272275027</v>
      </c>
      <c r="B113">
        <v>55.995602483303564</v>
      </c>
      <c r="D113" s="40"/>
      <c r="E113" s="24"/>
      <c r="F113" s="24"/>
      <c r="G113" s="24"/>
      <c r="H113" s="24"/>
      <c r="I113" s="46"/>
    </row>
    <row r="114" spans="1:9" x14ac:dyDescent="0.25">
      <c r="A114">
        <v>1590.2691474916314</v>
      </c>
      <c r="B114">
        <v>55.438446524315708</v>
      </c>
      <c r="D114" s="40"/>
      <c r="E114" s="24"/>
      <c r="F114" s="24"/>
      <c r="G114" s="24"/>
      <c r="H114" s="24"/>
      <c r="I114" s="46"/>
    </row>
    <row r="115" spans="1:9" x14ac:dyDescent="0.25">
      <c r="A115">
        <v>1587.9529877885445</v>
      </c>
      <c r="B115">
        <v>54.83557520459037</v>
      </c>
      <c r="D115" s="40"/>
      <c r="E115" s="24"/>
      <c r="F115" s="24"/>
      <c r="G115" s="24"/>
      <c r="H115" s="24"/>
      <c r="I115" s="46"/>
    </row>
    <row r="116" spans="1:9" x14ac:dyDescent="0.25">
      <c r="A116">
        <v>1588.3205833527495</v>
      </c>
      <c r="B116">
        <v>54.978435706894956</v>
      </c>
      <c r="D116" s="40"/>
      <c r="E116" s="24"/>
      <c r="F116" s="24"/>
      <c r="G116" s="24"/>
      <c r="H116" s="24"/>
      <c r="I116" s="46"/>
    </row>
    <row r="117" spans="1:9" x14ac:dyDescent="0.25">
      <c r="A117">
        <v>1589.1473093002046</v>
      </c>
      <c r="B117">
        <v>55.829884300630255</v>
      </c>
      <c r="D117" s="40"/>
      <c r="E117" s="24"/>
      <c r="F117" s="24"/>
      <c r="G117" s="24"/>
      <c r="H117" s="24"/>
      <c r="I117" s="46"/>
    </row>
    <row r="118" spans="1:9" x14ac:dyDescent="0.25">
      <c r="A118">
        <v>1590.3324367575624</v>
      </c>
      <c r="B118">
        <v>56.295609538143189</v>
      </c>
      <c r="D118" s="40"/>
      <c r="E118" s="24"/>
      <c r="F118" s="24"/>
      <c r="G118" s="24"/>
      <c r="H118" s="24"/>
      <c r="I118" s="46"/>
    </row>
    <row r="119" spans="1:9" x14ac:dyDescent="0.25">
      <c r="A119">
        <v>1591.8333498280097</v>
      </c>
      <c r="B119">
        <v>55.967030382842651</v>
      </c>
      <c r="D119" s="40"/>
      <c r="E119" s="24"/>
      <c r="F119" s="24"/>
      <c r="G119" s="24"/>
      <c r="H119" s="24"/>
      <c r="I119" s="46"/>
    </row>
    <row r="120" spans="1:9" x14ac:dyDescent="0.25">
      <c r="A120">
        <v>1593.6234605610418</v>
      </c>
      <c r="B120">
        <v>55.369873483209503</v>
      </c>
      <c r="D120" s="40"/>
      <c r="E120" s="24"/>
      <c r="F120" s="24"/>
      <c r="G120" s="24"/>
      <c r="H120" s="24"/>
      <c r="I120" s="46"/>
    </row>
    <row r="121" spans="1:9" x14ac:dyDescent="0.25">
      <c r="A121">
        <v>1595.6838402969131</v>
      </c>
      <c r="B121">
        <v>54.847004044774742</v>
      </c>
      <c r="D121" s="40"/>
      <c r="E121" s="24"/>
      <c r="F121" s="24"/>
      <c r="G121" s="24"/>
      <c r="H121" s="24"/>
      <c r="I121" s="46"/>
    </row>
    <row r="122" spans="1:9" x14ac:dyDescent="0.25">
      <c r="A122">
        <v>1598.0000000000034</v>
      </c>
      <c r="B122">
        <v>55.084152478600345</v>
      </c>
      <c r="D122" s="40"/>
      <c r="E122" s="24"/>
      <c r="F122" s="24"/>
      <c r="G122" s="24"/>
      <c r="H122" s="24"/>
      <c r="I122" s="46"/>
    </row>
    <row r="123" spans="1:9" x14ac:dyDescent="0.25">
      <c r="A123">
        <v>1600.5603212496821</v>
      </c>
      <c r="B123">
        <v>55.86131361113727</v>
      </c>
      <c r="D123" s="40"/>
      <c r="E123" s="24"/>
      <c r="F123" s="24"/>
      <c r="G123" s="24"/>
      <c r="H123" s="24"/>
      <c r="I123" s="46"/>
    </row>
    <row r="124" spans="1:9" x14ac:dyDescent="0.25">
      <c r="A124">
        <v>1603.3551796196957</v>
      </c>
      <c r="B124">
        <v>56.232750917129174</v>
      </c>
      <c r="D124" s="40"/>
      <c r="E124" s="24"/>
      <c r="F124" s="24"/>
      <c r="G124" s="24"/>
      <c r="H124" s="24"/>
      <c r="I124" s="46"/>
    </row>
    <row r="125" spans="1:9" x14ac:dyDescent="0.25">
      <c r="A125">
        <v>1606.376408180284</v>
      </c>
      <c r="B125">
        <v>55.844170350860715</v>
      </c>
      <c r="D125" s="40"/>
      <c r="E125" s="24"/>
      <c r="F125" s="24"/>
      <c r="G125" s="24"/>
      <c r="H125" s="24"/>
      <c r="I125" s="46"/>
    </row>
    <row r="126" spans="1:9" x14ac:dyDescent="0.25">
      <c r="A126">
        <v>1609.6169468771145</v>
      </c>
      <c r="B126">
        <v>55.241299031135377</v>
      </c>
      <c r="D126" s="40"/>
      <c r="E126" s="24"/>
      <c r="F126" s="24"/>
      <c r="G126" s="24"/>
      <c r="H126" s="24"/>
      <c r="I126" s="46"/>
    </row>
    <row r="127" spans="1:9" x14ac:dyDescent="0.25">
      <c r="A127">
        <v>1613.0706016917402</v>
      </c>
      <c r="B127">
        <v>54.709857962562339</v>
      </c>
      <c r="D127" s="40"/>
      <c r="E127" s="24"/>
      <c r="F127" s="24"/>
      <c r="G127" s="24"/>
      <c r="H127" s="24"/>
      <c r="I127" s="46"/>
    </row>
    <row r="128" spans="1:9" x14ac:dyDescent="0.25">
      <c r="A128">
        <v>1616.7318726065662</v>
      </c>
      <c r="B128">
        <v>54.987007337033226</v>
      </c>
      <c r="D128" s="40"/>
      <c r="E128" s="24"/>
      <c r="F128" s="24"/>
      <c r="G128" s="24"/>
      <c r="H128" s="24"/>
      <c r="I128" s="46"/>
    </row>
    <row r="129" spans="1:9" x14ac:dyDescent="0.25">
      <c r="A129">
        <v>1620.5958267684505</v>
      </c>
      <c r="B129">
        <v>55.815598250399802</v>
      </c>
      <c r="D129" s="40"/>
      <c r="E129" s="24"/>
      <c r="F129" s="24"/>
      <c r="G129" s="24"/>
      <c r="H129" s="24"/>
      <c r="I129" s="46"/>
    </row>
    <row r="130" spans="1:9" x14ac:dyDescent="0.25">
      <c r="A130">
        <v>1624.6580025010003</v>
      </c>
      <c r="B130">
        <v>56.147034615746428</v>
      </c>
      <c r="D130" s="40"/>
      <c r="E130" s="24"/>
      <c r="F130" s="24"/>
      <c r="G130" s="24"/>
      <c r="H130" s="24"/>
      <c r="I130" s="46"/>
    </row>
    <row r="131" spans="1:9" x14ac:dyDescent="0.25">
      <c r="A131">
        <v>1628.9143350504294</v>
      </c>
      <c r="B131">
        <v>55.704167058602224</v>
      </c>
      <c r="D131" s="40"/>
      <c r="E131" s="24"/>
      <c r="F131" s="24"/>
      <c r="G131" s="24"/>
      <c r="H131" s="24"/>
      <c r="I131" s="46"/>
    </row>
    <row r="132" spans="1:9" x14ac:dyDescent="0.25">
      <c r="A132">
        <v>1633.3610980591247</v>
      </c>
      <c r="B132">
        <v>55.101295738876892</v>
      </c>
      <c r="D132" s="40"/>
      <c r="E132" s="24"/>
      <c r="F132" s="24"/>
      <c r="G132" s="24"/>
      <c r="H132" s="24"/>
      <c r="I132" s="46"/>
    </row>
    <row r="133" spans="1:9" x14ac:dyDescent="0.25">
      <c r="A133">
        <v>1637.994856684508</v>
      </c>
      <c r="B133">
        <v>54.661285391778783</v>
      </c>
      <c r="D133" s="40"/>
      <c r="E133" s="24"/>
      <c r="F133" s="24"/>
      <c r="G133" s="24"/>
      <c r="H133" s="24"/>
      <c r="I133" s="46"/>
    </row>
    <row r="134" spans="1:9" x14ac:dyDescent="0.25">
      <c r="A134">
        <v>1642.8124295136454</v>
      </c>
      <c r="B134">
        <v>55.218441350766653</v>
      </c>
      <c r="D134" s="40"/>
      <c r="E134" s="24"/>
      <c r="F134" s="24"/>
      <c r="G134" s="24"/>
      <c r="H134" s="24"/>
      <c r="I134" s="46"/>
    </row>
    <row r="135" spans="1:9" x14ac:dyDescent="0.25">
      <c r="A135">
        <v>1647.8108572376125</v>
      </c>
      <c r="B135">
        <v>55.949887122566111</v>
      </c>
      <c r="D135" s="40"/>
      <c r="E135" s="24"/>
      <c r="F135" s="24"/>
      <c r="G135" s="24"/>
      <c r="H135" s="24"/>
      <c r="I135" s="46"/>
    </row>
    <row r="136" spans="1:9" x14ac:dyDescent="0.25">
      <c r="A136">
        <v>1652.9873766011208</v>
      </c>
      <c r="B136">
        <v>56.15274903583861</v>
      </c>
      <c r="D136" s="40"/>
      <c r="E136" s="24"/>
      <c r="F136" s="24"/>
      <c r="G136" s="24"/>
      <c r="H136" s="24"/>
      <c r="I136" s="46"/>
    </row>
    <row r="137" spans="1:9" x14ac:dyDescent="0.25">
      <c r="A137">
        <v>1667</v>
      </c>
      <c r="B137">
        <v>55.695595428463946</v>
      </c>
      <c r="D137" s="40"/>
      <c r="E137" s="24"/>
      <c r="F137" s="24"/>
      <c r="G137" s="24"/>
      <c r="H137" s="24"/>
      <c r="I137" s="46"/>
    </row>
    <row r="138" spans="1:9" x14ac:dyDescent="0.25">
      <c r="A138">
        <v>1666.632404435795</v>
      </c>
      <c r="B138">
        <v>55.101295738876892</v>
      </c>
      <c r="D138" s="40"/>
      <c r="E138" s="24"/>
      <c r="F138" s="24"/>
      <c r="G138" s="24"/>
      <c r="H138" s="24"/>
      <c r="I138" s="46"/>
    </row>
    <row r="139" spans="1:9" x14ac:dyDescent="0.25">
      <c r="A139">
        <v>1666.1827136743796</v>
      </c>
      <c r="B139">
        <v>54.827003574452092</v>
      </c>
      <c r="D139" s="40"/>
      <c r="E139" s="24"/>
      <c r="F139" s="24"/>
      <c r="G139" s="24"/>
      <c r="H139" s="24"/>
      <c r="I139" s="46"/>
    </row>
    <row r="140" spans="1:9" x14ac:dyDescent="0.25">
      <c r="A140">
        <v>1666.0015334482127</v>
      </c>
      <c r="B140">
        <v>54.818431944313829</v>
      </c>
      <c r="D140" s="40"/>
      <c r="E140" s="24"/>
      <c r="F140" s="24"/>
      <c r="G140" s="24"/>
      <c r="H140" s="24"/>
      <c r="I140" s="46"/>
    </row>
    <row r="141" spans="1:9" x14ac:dyDescent="0.25">
      <c r="A141">
        <v>1665.8056784883386</v>
      </c>
      <c r="B141">
        <v>54.85557567491302</v>
      </c>
      <c r="D141" s="40"/>
      <c r="E141" s="24"/>
      <c r="F141" s="24"/>
      <c r="G141" s="24"/>
      <c r="H141" s="24"/>
      <c r="I141" s="46"/>
    </row>
    <row r="142" spans="1:9" x14ac:dyDescent="0.25">
      <c r="A142">
        <v>1664.6205510309821</v>
      </c>
      <c r="B142">
        <v>55.501305145329717</v>
      </c>
      <c r="D142" s="40"/>
      <c r="E142" s="24"/>
      <c r="F142" s="24"/>
      <c r="G142" s="24"/>
      <c r="H142" s="24"/>
      <c r="I142" s="46"/>
    </row>
    <row r="143" spans="1:9" x14ac:dyDescent="0.25">
      <c r="A143">
        <v>1663.1196379605349</v>
      </c>
      <c r="B143">
        <v>56.289895118051007</v>
      </c>
      <c r="D143" s="35"/>
      <c r="E143" s="47"/>
      <c r="F143" s="47"/>
      <c r="G143" s="47"/>
      <c r="H143" s="47"/>
      <c r="I143" s="48"/>
    </row>
    <row r="144" spans="1:9" x14ac:dyDescent="0.25">
      <c r="A144">
        <v>1661.3295272275027</v>
      </c>
      <c r="B144">
        <v>56.352753739065022</v>
      </c>
    </row>
    <row r="145" spans="1:2" x14ac:dyDescent="0.25">
      <c r="A145">
        <v>1659.2691474916314</v>
      </c>
      <c r="B145">
        <v>55.818455460445882</v>
      </c>
    </row>
    <row r="146" spans="1:2" x14ac:dyDescent="0.25">
      <c r="A146">
        <v>1656.9529877885411</v>
      </c>
      <c r="B146">
        <v>55.195583670397923</v>
      </c>
    </row>
    <row r="147" spans="1:2" x14ac:dyDescent="0.25">
      <c r="A147">
        <v>1654.3926665388624</v>
      </c>
      <c r="B147">
        <v>55.14701109961436</v>
      </c>
    </row>
    <row r="148" spans="1:2" x14ac:dyDescent="0.25">
      <c r="A148">
        <v>1651.5978081688488</v>
      </c>
      <c r="B148">
        <v>55.858456401091175</v>
      </c>
    </row>
    <row r="149" spans="1:2" x14ac:dyDescent="0.25">
      <c r="A149">
        <v>1648.5765796082605</v>
      </c>
      <c r="B149">
        <v>56.484185401185236</v>
      </c>
    </row>
    <row r="150" spans="1:2" x14ac:dyDescent="0.25">
      <c r="A150">
        <v>1645.33604091143</v>
      </c>
      <c r="B150">
        <v>56.364182579249395</v>
      </c>
    </row>
    <row r="151" spans="1:2" x14ac:dyDescent="0.25">
      <c r="A151">
        <v>1641.8823860968043</v>
      </c>
      <c r="B151">
        <v>55.787026149938882</v>
      </c>
    </row>
    <row r="152" spans="1:2" x14ac:dyDescent="0.25">
      <c r="A152">
        <v>1638.2211151819783</v>
      </c>
      <c r="B152">
        <v>55.195583670397923</v>
      </c>
    </row>
    <row r="153" spans="1:2" x14ac:dyDescent="0.25">
      <c r="A153">
        <v>1638.5887107461824</v>
      </c>
      <c r="B153">
        <v>55.269871131596304</v>
      </c>
    </row>
    <row r="154" spans="1:2" x14ac:dyDescent="0.25">
      <c r="A154">
        <v>1639.4154366936384</v>
      </c>
      <c r="B154">
        <v>56.069889944501945</v>
      </c>
    </row>
    <row r="155" spans="1:2" x14ac:dyDescent="0.25">
      <c r="A155">
        <v>1640.6005641509962</v>
      </c>
      <c r="B155">
        <v>56.618474273351538</v>
      </c>
    </row>
    <row r="156" spans="1:2" x14ac:dyDescent="0.25">
      <c r="A156">
        <v>1642.1014772214412</v>
      </c>
      <c r="B156">
        <v>56.318467218511927</v>
      </c>
    </row>
    <row r="157" spans="1:2" x14ac:dyDescent="0.25">
      <c r="A157">
        <v>1643.8915879544757</v>
      </c>
      <c r="B157">
        <v>55.744167999247502</v>
      </c>
    </row>
    <row r="158" spans="1:2" x14ac:dyDescent="0.25">
      <c r="A158">
        <v>1645.9519676903437</v>
      </c>
      <c r="B158">
        <v>55.184154830213551</v>
      </c>
    </row>
    <row r="159" spans="1:2" x14ac:dyDescent="0.25">
      <c r="A159">
        <v>1648.2681273934338</v>
      </c>
      <c r="B159">
        <v>55.438446524315708</v>
      </c>
    </row>
    <row r="160" spans="1:2" x14ac:dyDescent="0.25">
      <c r="A160">
        <v>1650.828448643116</v>
      </c>
      <c r="B160">
        <v>56.215607656852626</v>
      </c>
    </row>
    <row r="161" spans="1:2" x14ac:dyDescent="0.25">
      <c r="A161">
        <v>1653.6233070131252</v>
      </c>
      <c r="B161">
        <v>56.598473803028902</v>
      </c>
    </row>
    <row r="162" spans="1:2" x14ac:dyDescent="0.25">
      <c r="A162">
        <v>1656.6445355737135</v>
      </c>
      <c r="B162">
        <v>56.221322076944809</v>
      </c>
    </row>
    <row r="163" spans="1:2" x14ac:dyDescent="0.25">
      <c r="A163">
        <v>1659.8850742705483</v>
      </c>
      <c r="B163">
        <v>55.621307967265565</v>
      </c>
    </row>
    <row r="164" spans="1:2" x14ac:dyDescent="0.25">
      <c r="A164">
        <v>1663.338729085169</v>
      </c>
      <c r="B164">
        <v>55.164154359890908</v>
      </c>
    </row>
    <row r="165" spans="1:2" x14ac:dyDescent="0.25">
      <c r="A165">
        <v>1666.9999999999945</v>
      </c>
      <c r="B165">
        <v>55.575592606528097</v>
      </c>
    </row>
    <row r="166" spans="1:2" x14ac:dyDescent="0.25">
      <c r="A166">
        <v>1670.8639541618843</v>
      </c>
      <c r="B166">
        <v>56.327038848650204</v>
      </c>
    </row>
    <row r="167" spans="1:2" x14ac:dyDescent="0.25">
      <c r="A167">
        <v>1674.9261298944282</v>
      </c>
      <c r="B167">
        <v>56.595616592982807</v>
      </c>
    </row>
    <row r="168" spans="1:2" x14ac:dyDescent="0.25">
      <c r="A168">
        <v>1679.1824624438632</v>
      </c>
      <c r="B168">
        <v>56.15274903583861</v>
      </c>
    </row>
    <row r="169" spans="1:2" x14ac:dyDescent="0.25">
      <c r="A169">
        <v>1683.629225452552</v>
      </c>
      <c r="B169">
        <v>55.535591665882819</v>
      </c>
    </row>
    <row r="170" spans="1:2" x14ac:dyDescent="0.25">
      <c r="A170">
        <v>1692</v>
      </c>
      <c r="B170">
        <v>55.287014391872844</v>
      </c>
    </row>
    <row r="171" spans="1:2" x14ac:dyDescent="0.25">
      <c r="A171">
        <v>1687</v>
      </c>
      <c r="B171">
        <v>55.915600602013001</v>
      </c>
    </row>
    <row r="172" spans="1:2" x14ac:dyDescent="0.25">
      <c r="A172">
        <v>1683</v>
      </c>
      <c r="B172">
        <v>56.655618003950735</v>
      </c>
    </row>
    <row r="173" spans="1:2" x14ac:dyDescent="0.25">
      <c r="A173">
        <v>1682</v>
      </c>
      <c r="B173">
        <v>56.755620355563941</v>
      </c>
    </row>
    <row r="174" spans="1:2" x14ac:dyDescent="0.25">
      <c r="A174">
        <v>1681</v>
      </c>
      <c r="B174">
        <v>56.752763145517847</v>
      </c>
    </row>
    <row r="175" spans="1:2" x14ac:dyDescent="0.25">
      <c r="A175">
        <v>1678</v>
      </c>
      <c r="B175">
        <v>56.664189634089006</v>
      </c>
    </row>
    <row r="176" spans="1:2" x14ac:dyDescent="0.25">
      <c r="A176">
        <v>1674</v>
      </c>
      <c r="B176">
        <v>56.155606245884705</v>
      </c>
    </row>
    <row r="177" spans="1:2" x14ac:dyDescent="0.25">
      <c r="A177">
        <v>1673.6324044357959</v>
      </c>
      <c r="B177">
        <v>55.527020035744549</v>
      </c>
    </row>
    <row r="178" spans="1:2" x14ac:dyDescent="0.25">
      <c r="A178">
        <v>1672.8056784883399</v>
      </c>
      <c r="B178">
        <v>55.589878656758557</v>
      </c>
    </row>
    <row r="179" spans="1:2" x14ac:dyDescent="0.25">
      <c r="A179">
        <v>1671.6205510309821</v>
      </c>
      <c r="B179">
        <v>56.238465337221363</v>
      </c>
    </row>
    <row r="180" spans="1:2" x14ac:dyDescent="0.25">
      <c r="A180">
        <v>1670.1196379605371</v>
      </c>
      <c r="B180">
        <v>56.895623647822433</v>
      </c>
    </row>
    <row r="181" spans="1:2" x14ac:dyDescent="0.25">
      <c r="A181">
        <v>1668.3295272275027</v>
      </c>
      <c r="B181">
        <v>56.735619885241299</v>
      </c>
    </row>
    <row r="182" spans="1:2" x14ac:dyDescent="0.25">
      <c r="A182">
        <v>1666.2691474916314</v>
      </c>
      <c r="B182">
        <v>56.227036497036991</v>
      </c>
    </row>
    <row r="183" spans="1:2" x14ac:dyDescent="0.25">
      <c r="A183">
        <v>1663.9529877885445</v>
      </c>
      <c r="B183">
        <v>55.678452168187398</v>
      </c>
    </row>
    <row r="184" spans="1:2" x14ac:dyDescent="0.25">
      <c r="A184">
        <v>1664.3205833527495</v>
      </c>
      <c r="B184">
        <v>56.018460163672302</v>
      </c>
    </row>
    <row r="185" spans="1:2" x14ac:dyDescent="0.25">
      <c r="A185">
        <v>1665.1473093002046</v>
      </c>
      <c r="B185">
        <v>56.807050136393592</v>
      </c>
    </row>
    <row r="186" spans="1:2" x14ac:dyDescent="0.25">
      <c r="A186">
        <v>1666.3324367575624</v>
      </c>
      <c r="B186">
        <v>57.115628821371487</v>
      </c>
    </row>
    <row r="187" spans="1:2" x14ac:dyDescent="0.25">
      <c r="A187">
        <v>1667.8333498280097</v>
      </c>
      <c r="B187">
        <v>56.747048725425664</v>
      </c>
    </row>
    <row r="188" spans="1:2" x14ac:dyDescent="0.25">
      <c r="A188">
        <v>1669.6234605610418</v>
      </c>
      <c r="B188">
        <v>56.12417693537769</v>
      </c>
    </row>
    <row r="189" spans="1:2" x14ac:dyDescent="0.25">
      <c r="A189">
        <v>1671.6838402969131</v>
      </c>
      <c r="B189">
        <v>55.732739159063144</v>
      </c>
    </row>
    <row r="190" spans="1:2" x14ac:dyDescent="0.25">
      <c r="A190">
        <v>1674.0000000000034</v>
      </c>
      <c r="B190">
        <v>56.224179286990903</v>
      </c>
    </row>
    <row r="191" spans="1:2" x14ac:dyDescent="0.25">
      <c r="A191">
        <v>1676.5603212496821</v>
      </c>
      <c r="B191">
        <v>56.955625058790361</v>
      </c>
    </row>
    <row r="192" spans="1:2" x14ac:dyDescent="0.25">
      <c r="A192">
        <v>1679.3551796196957</v>
      </c>
      <c r="B192">
        <v>57.124200451509758</v>
      </c>
    </row>
    <row r="193" spans="1:2" x14ac:dyDescent="0.25">
      <c r="A193">
        <v>1682.376408180284</v>
      </c>
      <c r="B193">
        <v>56.687047314457743</v>
      </c>
    </row>
    <row r="194" spans="1:2" x14ac:dyDescent="0.25">
      <c r="A194">
        <v>1685.6169468771145</v>
      </c>
      <c r="B194">
        <v>55.987030853165301</v>
      </c>
    </row>
    <row r="195" spans="1:2" x14ac:dyDescent="0.25">
      <c r="A195">
        <v>1689.0706016917402</v>
      </c>
      <c r="B195">
        <v>55.949887122566111</v>
      </c>
    </row>
    <row r="196" spans="1:2" x14ac:dyDescent="0.25">
      <c r="A196">
        <v>1692.7318726065607</v>
      </c>
      <c r="B196">
        <v>56.604188223121085</v>
      </c>
    </row>
    <row r="197" spans="1:2" x14ac:dyDescent="0.25">
      <c r="A197">
        <v>1696.5958267684505</v>
      </c>
      <c r="B197">
        <v>57.281347004044804</v>
      </c>
    </row>
    <row r="198" spans="1:2" x14ac:dyDescent="0.25">
      <c r="A198">
        <v>1700.6580025010003</v>
      </c>
      <c r="B198">
        <v>57.181344652431591</v>
      </c>
    </row>
    <row r="199" spans="1:2" x14ac:dyDescent="0.25">
      <c r="A199">
        <v>1704.9143350504294</v>
      </c>
      <c r="B199">
        <v>56.689904524503838</v>
      </c>
    </row>
    <row r="200" spans="1:2" x14ac:dyDescent="0.25">
      <c r="A200">
        <v>1709.3610980591247</v>
      </c>
      <c r="B200">
        <v>56.112748095193332</v>
      </c>
    </row>
    <row r="201" spans="1:2" x14ac:dyDescent="0.25">
      <c r="A201">
        <v>1713.994856684508</v>
      </c>
      <c r="B201">
        <v>56.532757971968799</v>
      </c>
    </row>
    <row r="202" spans="1:2" x14ac:dyDescent="0.25">
      <c r="A202">
        <v>1718.8124295136454</v>
      </c>
      <c r="B202">
        <v>57.258489323676066</v>
      </c>
    </row>
    <row r="203" spans="1:2" x14ac:dyDescent="0.25">
      <c r="A203">
        <v>1723.8108572376125</v>
      </c>
      <c r="B203">
        <v>57.721357351142906</v>
      </c>
    </row>
    <row r="204" spans="1:2" x14ac:dyDescent="0.25">
      <c r="A204">
        <v>1728.9873766011208</v>
      </c>
      <c r="B204">
        <v>57.381349355658003</v>
      </c>
    </row>
    <row r="205" spans="1:2" x14ac:dyDescent="0.25">
      <c r="A205">
        <v>1737</v>
      </c>
      <c r="B205">
        <v>56.749905935471752</v>
      </c>
    </row>
    <row r="206" spans="1:2" x14ac:dyDescent="0.25">
      <c r="A206">
        <v>1732</v>
      </c>
      <c r="B206">
        <v>56.604188223121085</v>
      </c>
    </row>
    <row r="207" spans="1:2" x14ac:dyDescent="0.25">
      <c r="A207">
        <v>1728</v>
      </c>
      <c r="B207">
        <v>57.015626469758281</v>
      </c>
    </row>
    <row r="208" spans="1:2" x14ac:dyDescent="0.25">
      <c r="A208">
        <v>1727</v>
      </c>
      <c r="B208">
        <v>57.155629762016773</v>
      </c>
    </row>
    <row r="209" spans="1:2" x14ac:dyDescent="0.25">
      <c r="A209">
        <v>1726</v>
      </c>
      <c r="B209">
        <v>57.304204684413534</v>
      </c>
    </row>
    <row r="210" spans="1:2" x14ac:dyDescent="0.25">
      <c r="A210">
        <v>1721</v>
      </c>
      <c r="B210">
        <v>58.004221145705976</v>
      </c>
    </row>
    <row r="211" spans="1:2" x14ac:dyDescent="0.25">
      <c r="A211">
        <v>1716</v>
      </c>
      <c r="B211">
        <v>58.058508136581722</v>
      </c>
    </row>
    <row r="212" spans="1:2" x14ac:dyDescent="0.25">
      <c r="A212">
        <v>1711</v>
      </c>
      <c r="B212">
        <v>57.681356410497628</v>
      </c>
    </row>
    <row r="213" spans="1:2" x14ac:dyDescent="0.25">
      <c r="A213">
        <v>1710.632404435795</v>
      </c>
      <c r="B213">
        <v>57.09277114100275</v>
      </c>
    </row>
    <row r="214" spans="1:2" x14ac:dyDescent="0.25">
      <c r="A214">
        <v>1709.8056784883386</v>
      </c>
      <c r="B214">
        <v>57.569925218700057</v>
      </c>
    </row>
    <row r="215" spans="1:2" x14ac:dyDescent="0.25">
      <c r="A215">
        <v>1708.6205510309821</v>
      </c>
      <c r="B215">
        <v>58.264227259900316</v>
      </c>
    </row>
    <row r="216" spans="1:2" x14ac:dyDescent="0.25">
      <c r="A216">
        <v>1707.1196379605349</v>
      </c>
      <c r="B216">
        <v>58.649950616122688</v>
      </c>
    </row>
    <row r="217" spans="1:2" x14ac:dyDescent="0.25">
      <c r="A217">
        <v>1705.3295272275</v>
      </c>
      <c r="B217">
        <v>58.455660332988458</v>
      </c>
    </row>
    <row r="218" spans="1:2" x14ac:dyDescent="0.25">
      <c r="A218">
        <v>1703.2691474916314</v>
      </c>
      <c r="B218">
        <v>57.85278901326312</v>
      </c>
    </row>
    <row r="219" spans="1:2" x14ac:dyDescent="0.25">
      <c r="A219">
        <v>1703.6367430558364</v>
      </c>
      <c r="B219">
        <v>57.88993274386231</v>
      </c>
    </row>
    <row r="220" spans="1:2" x14ac:dyDescent="0.25">
      <c r="A220">
        <v>1704.4634690032929</v>
      </c>
      <c r="B220">
        <v>58.678522716583601</v>
      </c>
    </row>
    <row r="221" spans="1:2" x14ac:dyDescent="0.25">
      <c r="A221">
        <v>1705.6485964606493</v>
      </c>
      <c r="B221">
        <v>59.287108456401114</v>
      </c>
    </row>
    <row r="222" spans="1:2" x14ac:dyDescent="0.25">
      <c r="A222">
        <v>1707.1495095310966</v>
      </c>
      <c r="B222">
        <v>59.227107045433193</v>
      </c>
    </row>
    <row r="223" spans="1:2" x14ac:dyDescent="0.25">
      <c r="A223">
        <v>1708.9396202641287</v>
      </c>
      <c r="B223">
        <v>58.84424089925691</v>
      </c>
    </row>
    <row r="224" spans="1:2" x14ac:dyDescent="0.25">
      <c r="A224">
        <v>1711</v>
      </c>
      <c r="B224">
        <v>58.318514250776055</v>
      </c>
    </row>
    <row r="225" spans="1:2" x14ac:dyDescent="0.25">
      <c r="A225">
        <v>1713.3161597030903</v>
      </c>
      <c r="B225">
        <v>59.041388392437241</v>
      </c>
    </row>
    <row r="226" spans="1:2" x14ac:dyDescent="0.25">
      <c r="A226">
        <v>1715.876480952769</v>
      </c>
      <c r="B226">
        <v>59.727118803499224</v>
      </c>
    </row>
    <row r="227" spans="1:2" x14ac:dyDescent="0.25">
      <c r="A227">
        <v>1718.6713393227826</v>
      </c>
      <c r="B227">
        <v>60.101413319537222</v>
      </c>
    </row>
    <row r="228" spans="1:2" x14ac:dyDescent="0.25">
      <c r="A228">
        <v>1721.6925678833709</v>
      </c>
      <c r="B228">
        <v>59.721404383407048</v>
      </c>
    </row>
    <row r="229" spans="1:2" x14ac:dyDescent="0.25">
      <c r="A229">
        <v>1724.9331065802014</v>
      </c>
      <c r="B229">
        <v>59.17567726460355</v>
      </c>
    </row>
    <row r="230" spans="1:2" x14ac:dyDescent="0.25">
      <c r="A230">
        <v>1728.3867613948271</v>
      </c>
      <c r="B230">
        <v>59.384253597968225</v>
      </c>
    </row>
    <row r="231" spans="1:2" x14ac:dyDescent="0.25">
      <c r="A231">
        <v>1732.0480323096531</v>
      </c>
      <c r="B231">
        <v>60.189986830966063</v>
      </c>
    </row>
    <row r="232" spans="1:2" x14ac:dyDescent="0.25">
      <c r="A232">
        <v>1735.9119864715374</v>
      </c>
      <c r="B232">
        <v>60.641426018248538</v>
      </c>
    </row>
    <row r="233" spans="1:2" x14ac:dyDescent="0.25">
      <c r="A233">
        <v>1739.9741622040872</v>
      </c>
      <c r="B233">
        <v>60.504279936036149</v>
      </c>
    </row>
    <row r="234" spans="1:2" x14ac:dyDescent="0.25">
      <c r="A234">
        <v>1744.2304947535224</v>
      </c>
      <c r="B234">
        <v>60.021411438246659</v>
      </c>
    </row>
    <row r="235" spans="1:2" x14ac:dyDescent="0.25">
      <c r="A235">
        <v>1748.6772577622116</v>
      </c>
      <c r="B235">
        <v>59.907123036403</v>
      </c>
    </row>
    <row r="236" spans="1:2" x14ac:dyDescent="0.25">
      <c r="A236">
        <v>1753.3110163875949</v>
      </c>
      <c r="B236">
        <v>60.778572100460941</v>
      </c>
    </row>
    <row r="237" spans="1:2" x14ac:dyDescent="0.25">
      <c r="A237">
        <v>1758.1285892167323</v>
      </c>
      <c r="B237">
        <v>61.301441538895709</v>
      </c>
    </row>
    <row r="238" spans="1:2" x14ac:dyDescent="0.25">
      <c r="A238">
        <v>1763.1270169406994</v>
      </c>
      <c r="B238">
        <v>61.330013639356622</v>
      </c>
    </row>
    <row r="239" spans="1:2" x14ac:dyDescent="0.25">
      <c r="A239">
        <v>1768.3035363042077</v>
      </c>
      <c r="B239">
        <v>60.918575392719433</v>
      </c>
    </row>
    <row r="240" spans="1:2" x14ac:dyDescent="0.25">
      <c r="A240">
        <v>1773.6555582286487</v>
      </c>
      <c r="B240">
        <v>60.65285485843291</v>
      </c>
    </row>
    <row r="241" spans="1:2" x14ac:dyDescent="0.25">
      <c r="A241">
        <v>1779.1806492772469</v>
      </c>
      <c r="B241">
        <v>61.512875082306493</v>
      </c>
    </row>
    <row r="242" spans="1:2" x14ac:dyDescent="0.25">
      <c r="A242">
        <v>1783.7237862301106</v>
      </c>
      <c r="B242">
        <v>62.09860314175527</v>
      </c>
    </row>
    <row r="243" spans="1:2" x14ac:dyDescent="0.25">
      <c r="A243">
        <v>1784</v>
      </c>
      <c r="B243">
        <v>62.344323205719149</v>
      </c>
    </row>
    <row r="244" spans="1:2" x14ac:dyDescent="0.25">
      <c r="A244">
        <v>1774</v>
      </c>
      <c r="B244">
        <v>62.001458000188151</v>
      </c>
    </row>
    <row r="245" spans="1:2" x14ac:dyDescent="0.25">
      <c r="A245">
        <v>1774.367595564205</v>
      </c>
      <c r="B245">
        <v>61.578590913366597</v>
      </c>
    </row>
    <row r="246" spans="1:2" x14ac:dyDescent="0.25">
      <c r="A246">
        <v>1775.1943215116601</v>
      </c>
      <c r="B246">
        <v>62.17289060295365</v>
      </c>
    </row>
    <row r="247" spans="1:2" x14ac:dyDescent="0.25">
      <c r="A247">
        <v>1776.3794489690179</v>
      </c>
      <c r="B247">
        <v>62.947194525444488</v>
      </c>
    </row>
    <row r="248" spans="1:2" x14ac:dyDescent="0.25">
      <c r="A248">
        <v>1777.8803620394629</v>
      </c>
      <c r="B248">
        <v>63.201486219546631</v>
      </c>
    </row>
    <row r="249" spans="1:2" x14ac:dyDescent="0.25">
      <c r="A249">
        <v>1779.6704727724973</v>
      </c>
      <c r="B249">
        <v>62.870049854200005</v>
      </c>
    </row>
    <row r="250" spans="1:2" x14ac:dyDescent="0.25">
      <c r="A250">
        <v>1781.7308525083686</v>
      </c>
      <c r="B250">
        <v>62.390038566456617</v>
      </c>
    </row>
    <row r="251" spans="1:2" x14ac:dyDescent="0.25">
      <c r="A251">
        <v>1784.0470122114555</v>
      </c>
      <c r="B251">
        <v>62.738618192079798</v>
      </c>
    </row>
    <row r="252" spans="1:2" x14ac:dyDescent="0.25">
      <c r="A252">
        <v>1786.6073334611376</v>
      </c>
      <c r="B252">
        <v>63.532922584893257</v>
      </c>
    </row>
    <row r="253" spans="1:2" x14ac:dyDescent="0.25">
      <c r="A253">
        <v>1789.4021918311512</v>
      </c>
      <c r="B253">
        <v>63.967218511899191</v>
      </c>
    </row>
    <row r="254" spans="1:2" x14ac:dyDescent="0.25">
      <c r="A254">
        <v>1792.4234203917351</v>
      </c>
      <c r="B254">
        <v>63.661497036967383</v>
      </c>
    </row>
    <row r="255" spans="1:2" x14ac:dyDescent="0.25">
      <c r="A255">
        <v>1795.66395908857</v>
      </c>
      <c r="B255">
        <v>63.227201109961463</v>
      </c>
    </row>
    <row r="256" spans="1:2" x14ac:dyDescent="0.25">
      <c r="A256">
        <v>1799.1176139031957</v>
      </c>
      <c r="B256">
        <v>63.250058790330193</v>
      </c>
    </row>
    <row r="257" spans="1:2" x14ac:dyDescent="0.25">
      <c r="A257">
        <v>1802.7788848180162</v>
      </c>
      <c r="B257">
        <v>64.115793434295952</v>
      </c>
    </row>
    <row r="258" spans="1:2" x14ac:dyDescent="0.25">
      <c r="A258">
        <v>1806.6428389799059</v>
      </c>
      <c r="B258">
        <v>64.490087950333958</v>
      </c>
    </row>
    <row r="259" spans="1:2" x14ac:dyDescent="0.25">
      <c r="A259">
        <v>1810.7050147124557</v>
      </c>
      <c r="B259">
        <v>64.370085128398102</v>
      </c>
    </row>
    <row r="260" spans="1:2" x14ac:dyDescent="0.25">
      <c r="A260">
        <v>1814.9613472618848</v>
      </c>
      <c r="B260">
        <v>63.824358009594611</v>
      </c>
    </row>
    <row r="261" spans="1:2" x14ac:dyDescent="0.25">
      <c r="A261">
        <v>1819.4081102705802</v>
      </c>
      <c r="B261">
        <v>63.621496096322097</v>
      </c>
    </row>
    <row r="262" spans="1:2" x14ac:dyDescent="0.25">
      <c r="A262">
        <v>1824.0418688959569</v>
      </c>
      <c r="B262">
        <v>64.51580284074879</v>
      </c>
    </row>
    <row r="263" spans="1:2" x14ac:dyDescent="0.25">
      <c r="A263">
        <v>1828.8594417251009</v>
      </c>
      <c r="B263">
        <v>64.961527607939075</v>
      </c>
    </row>
    <row r="264" spans="1:2" x14ac:dyDescent="0.25">
      <c r="A264">
        <v>1833.8578694490679</v>
      </c>
      <c r="B264">
        <v>64.938669927570331</v>
      </c>
    </row>
    <row r="265" spans="1:2" x14ac:dyDescent="0.25">
      <c r="A265">
        <v>1839.0343888125687</v>
      </c>
      <c r="B265">
        <v>64.45865863982695</v>
      </c>
    </row>
    <row r="266" spans="1:2" x14ac:dyDescent="0.25">
      <c r="A266">
        <v>1844.3864107370173</v>
      </c>
      <c r="B266">
        <v>64.104364594111587</v>
      </c>
    </row>
    <row r="267" spans="1:2" x14ac:dyDescent="0.25">
      <c r="A267">
        <v>1849.9115017856154</v>
      </c>
      <c r="B267">
        <v>64.847239206095409</v>
      </c>
    </row>
    <row r="268" spans="1:2" x14ac:dyDescent="0.25">
      <c r="A268">
        <v>1855.6073683344773</v>
      </c>
      <c r="B268">
        <v>65.381537484714542</v>
      </c>
    </row>
    <row r="269" spans="1:2" x14ac:dyDescent="0.25">
      <c r="A269">
        <v>1861.4718429565758</v>
      </c>
      <c r="B269">
        <v>65.450110525820733</v>
      </c>
    </row>
    <row r="270" spans="1:2" x14ac:dyDescent="0.25">
      <c r="A270">
        <v>1864</v>
      </c>
      <c r="B270">
        <v>64.984385288307806</v>
      </c>
    </row>
    <row r="271" spans="1:2" x14ac:dyDescent="0.25">
      <c r="A271">
        <v>1853</v>
      </c>
      <c r="B271">
        <v>64.530088890979243</v>
      </c>
    </row>
    <row r="272" spans="1:2" x14ac:dyDescent="0.25">
      <c r="A272">
        <v>1842</v>
      </c>
      <c r="B272">
        <v>65.075816009782741</v>
      </c>
    </row>
    <row r="273" spans="1:2" x14ac:dyDescent="0.25">
      <c r="A273">
        <v>1830</v>
      </c>
      <c r="B273">
        <v>65.687258959646343</v>
      </c>
    </row>
    <row r="274" spans="1:2" x14ac:dyDescent="0.25">
      <c r="A274">
        <v>1828</v>
      </c>
      <c r="B274">
        <v>65.798690151443921</v>
      </c>
    </row>
    <row r="275" spans="1:2" x14ac:dyDescent="0.25">
      <c r="A275">
        <v>1826</v>
      </c>
      <c r="B275">
        <v>65.835833882043104</v>
      </c>
    </row>
    <row r="276" spans="1:2" x14ac:dyDescent="0.25">
      <c r="A276">
        <v>1819</v>
      </c>
      <c r="B276">
        <v>65.824405041858739</v>
      </c>
    </row>
    <row r="277" spans="1:2" x14ac:dyDescent="0.25">
      <c r="A277">
        <v>1808</v>
      </c>
      <c r="B277">
        <v>65.40725237512936</v>
      </c>
    </row>
    <row r="278" spans="1:2" x14ac:dyDescent="0.25">
      <c r="A278">
        <v>1796</v>
      </c>
      <c r="B278">
        <v>64.910097827109425</v>
      </c>
    </row>
    <row r="279" spans="1:2" x14ac:dyDescent="0.25">
      <c r="A279">
        <v>1796.367595564205</v>
      </c>
      <c r="B279">
        <v>65.227248142225591</v>
      </c>
    </row>
    <row r="280" spans="1:2" x14ac:dyDescent="0.25">
      <c r="A280">
        <v>1797.1943215116614</v>
      </c>
      <c r="B280">
        <v>66.007266484808611</v>
      </c>
    </row>
    <row r="281" spans="1:2" x14ac:dyDescent="0.25">
      <c r="A281">
        <v>1798.3794489690179</v>
      </c>
      <c r="B281">
        <v>66.244414918634206</v>
      </c>
    </row>
    <row r="282" spans="1:2" x14ac:dyDescent="0.25">
      <c r="A282">
        <v>1799.8803620394651</v>
      </c>
      <c r="B282">
        <v>65.861548772457937</v>
      </c>
    </row>
    <row r="283" spans="1:2" x14ac:dyDescent="0.25">
      <c r="A283">
        <v>1801.6704727725</v>
      </c>
      <c r="B283">
        <v>65.452967735866835</v>
      </c>
    </row>
    <row r="284" spans="1:2" x14ac:dyDescent="0.25">
      <c r="A284">
        <v>1803.7308525083686</v>
      </c>
      <c r="B284">
        <v>65.481539836327755</v>
      </c>
    </row>
    <row r="285" spans="1:2" x14ac:dyDescent="0.25">
      <c r="A285">
        <v>1806.5398761098038</v>
      </c>
      <c r="B285">
        <v>66.47584893236764</v>
      </c>
    </row>
    <row r="286" spans="1:2" x14ac:dyDescent="0.25">
      <c r="A286">
        <v>1809.147821858641</v>
      </c>
      <c r="B286">
        <v>66.618709434672212</v>
      </c>
    </row>
    <row r="287" spans="1:2" x14ac:dyDescent="0.25">
      <c r="A287">
        <v>1811.9885680087784</v>
      </c>
      <c r="B287">
        <v>66.115840466560087</v>
      </c>
    </row>
    <row r="288" spans="1:2" x14ac:dyDescent="0.25">
      <c r="A288">
        <v>1815.0541927460456</v>
      </c>
      <c r="B288">
        <v>65.552970087480034</v>
      </c>
    </row>
    <row r="289" spans="1:2" x14ac:dyDescent="0.25">
      <c r="A289">
        <v>1818.3378258427269</v>
      </c>
      <c r="B289">
        <v>65.890120872918857</v>
      </c>
    </row>
    <row r="290" spans="1:2" x14ac:dyDescent="0.25">
      <c r="A290">
        <v>1821.8334241320808</v>
      </c>
      <c r="B290">
        <v>66.612995014580036</v>
      </c>
    </row>
    <row r="291" spans="1:2" x14ac:dyDescent="0.25">
      <c r="A291">
        <v>1825.5356100241509</v>
      </c>
      <c r="B291">
        <v>66.781570407299427</v>
      </c>
    </row>
    <row r="292" spans="1:2" x14ac:dyDescent="0.25">
      <c r="A292">
        <v>1829.4395517777407</v>
      </c>
      <c r="B292">
        <v>66.401561471169259</v>
      </c>
    </row>
    <row r="293" spans="1:2" x14ac:dyDescent="0.25">
      <c r="A293">
        <v>1833.540872466355</v>
      </c>
      <c r="B293">
        <v>65.850119932273572</v>
      </c>
    </row>
    <row r="294" spans="1:2" x14ac:dyDescent="0.25">
      <c r="A294">
        <v>1837.8355792755285</v>
      </c>
      <c r="B294">
        <v>65.901549713103208</v>
      </c>
    </row>
    <row r="295" spans="1:2" x14ac:dyDescent="0.25">
      <c r="A295">
        <v>1842.3200075847592</v>
      </c>
      <c r="B295">
        <v>66.741569466654155</v>
      </c>
    </row>
    <row r="296" spans="1:2" x14ac:dyDescent="0.25">
      <c r="A296">
        <v>1846.9907760427145</v>
      </c>
      <c r="B296">
        <v>67.033004891355489</v>
      </c>
    </row>
    <row r="297" spans="1:2" x14ac:dyDescent="0.25">
      <c r="A297">
        <v>1851.8447499759725</v>
      </c>
      <c r="B297">
        <v>66.804428087668171</v>
      </c>
    </row>
    <row r="298" spans="1:2" x14ac:dyDescent="0.25">
      <c r="A298">
        <v>1856.8790112229178</v>
      </c>
      <c r="B298">
        <v>66.224414448311578</v>
      </c>
    </row>
    <row r="299" spans="1:2" x14ac:dyDescent="0.25">
      <c r="A299">
        <v>1862.0908329962599</v>
      </c>
      <c r="B299">
        <v>66.144412567021007</v>
      </c>
    </row>
    <row r="300" spans="1:2" x14ac:dyDescent="0.25">
      <c r="A300">
        <v>1867.4776587338474</v>
      </c>
      <c r="B300">
        <v>66.915859279465735</v>
      </c>
    </row>
    <row r="301" spans="1:2" x14ac:dyDescent="0.25">
      <c r="A301">
        <v>1872</v>
      </c>
      <c r="B301">
        <v>67.304439845734208</v>
      </c>
    </row>
    <row r="302" spans="1:2" x14ac:dyDescent="0.25">
      <c r="A302">
        <v>1863</v>
      </c>
      <c r="B302">
        <v>67.11300677264606</v>
      </c>
    </row>
    <row r="303" spans="1:2" x14ac:dyDescent="0.25">
      <c r="A303">
        <v>1854</v>
      </c>
      <c r="B303">
        <v>66.570136863888663</v>
      </c>
    </row>
    <row r="304" spans="1:2" x14ac:dyDescent="0.25">
      <c r="A304">
        <v>1853.6324044357959</v>
      </c>
      <c r="B304">
        <v>66.204413977988921</v>
      </c>
    </row>
    <row r="305" spans="1:2" x14ac:dyDescent="0.25">
      <c r="A305">
        <v>1852.8056784883399</v>
      </c>
      <c r="B305">
        <v>67.027290471263314</v>
      </c>
    </row>
    <row r="306" spans="1:2" x14ac:dyDescent="0.25">
      <c r="A306">
        <v>1851.6205510309821</v>
      </c>
      <c r="B306">
        <v>67.453014768130956</v>
      </c>
    </row>
    <row r="307" spans="1:2" x14ac:dyDescent="0.25">
      <c r="A307">
        <v>1850.755972602517</v>
      </c>
      <c r="B307">
        <v>67.4758724484997</v>
      </c>
    </row>
    <row r="308" spans="1:2" x14ac:dyDescent="0.25">
      <c r="A308">
        <v>1850.4436673550938</v>
      </c>
      <c r="B308">
        <v>67.450157558084882</v>
      </c>
    </row>
    <row r="309" spans="1:2" x14ac:dyDescent="0.25">
      <c r="A309">
        <v>1850.1196379605371</v>
      </c>
      <c r="B309">
        <v>67.330154736149026</v>
      </c>
    </row>
    <row r="310" spans="1:2" x14ac:dyDescent="0.25">
      <c r="A310">
        <v>1848.3295272275027</v>
      </c>
      <c r="B310">
        <v>66.795856457529894</v>
      </c>
    </row>
    <row r="311" spans="1:2" x14ac:dyDescent="0.25">
      <c r="A311">
        <v>1846.2691474916314</v>
      </c>
      <c r="B311">
        <v>66.264415388956849</v>
      </c>
    </row>
    <row r="312" spans="1:2" x14ac:dyDescent="0.25">
      <c r="A312">
        <v>1846.6367430558355</v>
      </c>
      <c r="B312">
        <v>66.855857868497822</v>
      </c>
    </row>
    <row r="313" spans="1:2" x14ac:dyDescent="0.25">
      <c r="A313">
        <v>1847.4634690032915</v>
      </c>
      <c r="B313">
        <v>67.435871507854415</v>
      </c>
    </row>
    <row r="314" spans="1:2" x14ac:dyDescent="0.25">
      <c r="A314">
        <v>1848.6485964606475</v>
      </c>
      <c r="B314">
        <v>67.510158969052796</v>
      </c>
    </row>
    <row r="315" spans="1:2" x14ac:dyDescent="0.25">
      <c r="A315">
        <v>1850.1495095310943</v>
      </c>
      <c r="B315">
        <v>66.967289060295386</v>
      </c>
    </row>
    <row r="316" spans="1:2" x14ac:dyDescent="0.25">
      <c r="A316">
        <v>1851.9396202641287</v>
      </c>
      <c r="B316">
        <v>66.401561471169259</v>
      </c>
    </row>
    <row r="317" spans="1:2" x14ac:dyDescent="0.25">
      <c r="A317">
        <v>1853.9999999999968</v>
      </c>
      <c r="B317">
        <v>66.655853165271395</v>
      </c>
    </row>
    <row r="318" spans="1:2" x14ac:dyDescent="0.25">
      <c r="A318">
        <v>1856.3161597030869</v>
      </c>
      <c r="B318">
        <v>67.355869626563859</v>
      </c>
    </row>
    <row r="319" spans="1:2" x14ac:dyDescent="0.25">
      <c r="A319">
        <v>1858.876480952769</v>
      </c>
      <c r="B319">
        <v>67.464443608315335</v>
      </c>
    </row>
    <row r="320" spans="1:2" x14ac:dyDescent="0.25">
      <c r="A320">
        <v>1861.6713393227783</v>
      </c>
      <c r="B320">
        <v>67.010147210986759</v>
      </c>
    </row>
    <row r="321" spans="1:2" x14ac:dyDescent="0.25">
      <c r="A321">
        <v>1864.6925678833666</v>
      </c>
      <c r="B321">
        <v>66.44156241181453</v>
      </c>
    </row>
    <row r="322" spans="1:2" x14ac:dyDescent="0.25">
      <c r="A322">
        <v>1867.9331065802014</v>
      </c>
      <c r="B322">
        <v>66.398704261123157</v>
      </c>
    </row>
    <row r="323" spans="1:2" x14ac:dyDescent="0.25">
      <c r="A323">
        <v>1871.3867613948221</v>
      </c>
      <c r="B323">
        <v>67.224437964443638</v>
      </c>
    </row>
    <row r="324" spans="1:2" x14ac:dyDescent="0.25">
      <c r="A324">
        <v>1875.0480323096476</v>
      </c>
      <c r="B324">
        <v>67.504444548960606</v>
      </c>
    </row>
    <row r="325" spans="1:2" x14ac:dyDescent="0.25">
      <c r="A325">
        <v>1878.9119864715374</v>
      </c>
      <c r="B325">
        <v>67.21586633430536</v>
      </c>
    </row>
    <row r="326" spans="1:2" x14ac:dyDescent="0.25">
      <c r="A326">
        <v>1882.9741622040813</v>
      </c>
      <c r="B326">
        <v>66.632995484902665</v>
      </c>
    </row>
    <row r="327" spans="1:2" x14ac:dyDescent="0.25">
      <c r="A327">
        <v>1892</v>
      </c>
      <c r="B327">
        <v>66.398704261123157</v>
      </c>
    </row>
    <row r="328" spans="1:2" x14ac:dyDescent="0.25">
      <c r="A328">
        <v>1888</v>
      </c>
      <c r="B328">
        <v>67.213009124259273</v>
      </c>
    </row>
    <row r="329" spans="1:2" x14ac:dyDescent="0.25">
      <c r="A329">
        <v>1885</v>
      </c>
      <c r="B329">
        <v>67.578732010158987</v>
      </c>
    </row>
    <row r="330" spans="1:2" x14ac:dyDescent="0.25">
      <c r="A330">
        <v>1881</v>
      </c>
      <c r="B330">
        <v>67.335869156241202</v>
      </c>
    </row>
    <row r="331" spans="1:2" x14ac:dyDescent="0.25">
      <c r="A331">
        <v>1867</v>
      </c>
      <c r="B331">
        <v>66.781570407299427</v>
      </c>
    </row>
    <row r="332" spans="1:2" x14ac:dyDescent="0.25">
      <c r="A332">
        <v>1855</v>
      </c>
      <c r="B332">
        <v>66.361560530523974</v>
      </c>
    </row>
    <row r="333" spans="1:2" x14ac:dyDescent="0.25">
      <c r="A333">
        <v>1844</v>
      </c>
      <c r="B333">
        <v>67.035862101401591</v>
      </c>
    </row>
    <row r="334" spans="1:2" x14ac:dyDescent="0.25">
      <c r="A334">
        <v>1832</v>
      </c>
      <c r="B334">
        <v>67.538731069513716</v>
      </c>
    </row>
    <row r="335" spans="1:2" x14ac:dyDescent="0.25">
      <c r="A335">
        <v>1821</v>
      </c>
      <c r="B335">
        <v>67.4758724484997</v>
      </c>
    </row>
    <row r="336" spans="1:2" x14ac:dyDescent="0.25">
      <c r="A336">
        <v>1810</v>
      </c>
      <c r="B336">
        <v>66.915859279465735</v>
      </c>
    </row>
    <row r="337" spans="1:2" x14ac:dyDescent="0.25">
      <c r="A337">
        <v>1798</v>
      </c>
      <c r="B337">
        <v>66.341560060201331</v>
      </c>
    </row>
    <row r="338" spans="1:2" x14ac:dyDescent="0.25">
      <c r="A338">
        <v>1798.367595564205</v>
      </c>
      <c r="B338">
        <v>66.833000188129077</v>
      </c>
    </row>
    <row r="339" spans="1:2" x14ac:dyDescent="0.25">
      <c r="A339">
        <v>1799.1943215116601</v>
      </c>
      <c r="B339">
        <v>67.413013827485685</v>
      </c>
    </row>
    <row r="340" spans="1:2" x14ac:dyDescent="0.25">
      <c r="A340">
        <v>1800.3794489690179</v>
      </c>
      <c r="B340">
        <v>67.558731539836359</v>
      </c>
    </row>
    <row r="341" spans="1:2" x14ac:dyDescent="0.25">
      <c r="A341">
        <v>1801.8803620394651</v>
      </c>
      <c r="B341">
        <v>67.038719311447679</v>
      </c>
    </row>
    <row r="342" spans="1:2" x14ac:dyDescent="0.25">
      <c r="A342">
        <v>1802.2159364496395</v>
      </c>
      <c r="B342">
        <v>66.93300253974229</v>
      </c>
    </row>
    <row r="343" spans="1:2" x14ac:dyDescent="0.25">
      <c r="A343">
        <v>1803.6704727724973</v>
      </c>
      <c r="B343">
        <v>66.410133101307522</v>
      </c>
    </row>
    <row r="344" spans="1:2" x14ac:dyDescent="0.25">
      <c r="A344">
        <v>1805.7308525083686</v>
      </c>
      <c r="B344">
        <v>66.592994544257394</v>
      </c>
    </row>
    <row r="345" spans="1:2" x14ac:dyDescent="0.25">
      <c r="A345">
        <v>1808.0470122114589</v>
      </c>
      <c r="B345">
        <v>67.278724955319376</v>
      </c>
    </row>
    <row r="346" spans="1:2" x14ac:dyDescent="0.25">
      <c r="A346">
        <v>1810.6073334611376</v>
      </c>
      <c r="B346">
        <v>67.561588749882446</v>
      </c>
    </row>
    <row r="347" spans="1:2" x14ac:dyDescent="0.25">
      <c r="A347">
        <v>1813.4021918311512</v>
      </c>
      <c r="B347">
        <v>67.084434672185139</v>
      </c>
    </row>
    <row r="348" spans="1:2" x14ac:dyDescent="0.25">
      <c r="A348">
        <v>1816.4234203917395</v>
      </c>
      <c r="B348">
        <v>66.558708023704284</v>
      </c>
    </row>
    <row r="349" spans="1:2" x14ac:dyDescent="0.25">
      <c r="A349">
        <v>1819.66395908857</v>
      </c>
      <c r="B349">
        <v>66.347274480293507</v>
      </c>
    </row>
    <row r="350" spans="1:2" x14ac:dyDescent="0.25">
      <c r="A350">
        <v>1823.1176139031957</v>
      </c>
      <c r="B350">
        <v>67.18729423384444</v>
      </c>
    </row>
    <row r="351" spans="1:2" x14ac:dyDescent="0.25">
      <c r="A351">
        <v>1826.7788848180217</v>
      </c>
      <c r="B351">
        <v>67.478729658545788</v>
      </c>
    </row>
    <row r="352" spans="1:2" x14ac:dyDescent="0.25">
      <c r="A352">
        <v>1830.6428389799059</v>
      </c>
      <c r="B352">
        <v>67.213009124259273</v>
      </c>
    </row>
    <row r="353" spans="1:2" x14ac:dyDescent="0.25">
      <c r="A353">
        <v>1834.7050147124557</v>
      </c>
      <c r="B353">
        <v>66.647281535133132</v>
      </c>
    </row>
    <row r="354" spans="1:2" x14ac:dyDescent="0.25">
      <c r="A354">
        <v>1838.9613472618848</v>
      </c>
      <c r="B354">
        <v>66.230128868403753</v>
      </c>
    </row>
    <row r="355" spans="1:2" x14ac:dyDescent="0.25">
      <c r="A355">
        <v>1843.4081102705802</v>
      </c>
      <c r="B355">
        <v>66.99014674066413</v>
      </c>
    </row>
    <row r="356" spans="1:2" x14ac:dyDescent="0.25">
      <c r="A356">
        <v>1848.0418688959635</v>
      </c>
      <c r="B356">
        <v>67.390156147116954</v>
      </c>
    </row>
    <row r="357" spans="1:2" x14ac:dyDescent="0.25">
      <c r="A357">
        <v>1852.8594417251009</v>
      </c>
      <c r="B357">
        <v>67.335869156241202</v>
      </c>
    </row>
    <row r="358" spans="1:2" x14ac:dyDescent="0.25">
      <c r="A358">
        <v>1857.8578694490679</v>
      </c>
      <c r="B358">
        <v>66.755855516884608</v>
      </c>
    </row>
    <row r="359" spans="1:2" x14ac:dyDescent="0.25">
      <c r="A359">
        <v>1863.0343888125763</v>
      </c>
      <c r="B359">
        <v>66.321559589878675</v>
      </c>
    </row>
    <row r="360" spans="1:2" x14ac:dyDescent="0.25">
      <c r="A360">
        <v>1877</v>
      </c>
      <c r="B360">
        <v>66.847286238359544</v>
      </c>
    </row>
    <row r="361" spans="1:2" x14ac:dyDescent="0.25">
      <c r="A361">
        <v>1868</v>
      </c>
      <c r="B361">
        <v>67.484444078637978</v>
      </c>
    </row>
    <row r="362" spans="1:2" x14ac:dyDescent="0.25">
      <c r="A362">
        <v>1860</v>
      </c>
      <c r="B362">
        <v>67.455871978177058</v>
      </c>
    </row>
    <row r="363" spans="1:2" x14ac:dyDescent="0.25">
      <c r="A363">
        <v>1852</v>
      </c>
      <c r="B363">
        <v>66.935859749788378</v>
      </c>
    </row>
    <row r="364" spans="1:2" x14ac:dyDescent="0.25">
      <c r="A364">
        <v>1851.632404435795</v>
      </c>
      <c r="B364">
        <v>66.358703320477872</v>
      </c>
    </row>
    <row r="365" spans="1:2" x14ac:dyDescent="0.25">
      <c r="A365">
        <v>1850.8056784883399</v>
      </c>
      <c r="B365">
        <v>66.724426206377601</v>
      </c>
    </row>
    <row r="366" spans="1:2" x14ac:dyDescent="0.25">
      <c r="A366">
        <v>1849.6205510309821</v>
      </c>
      <c r="B366">
        <v>67.435871507854415</v>
      </c>
    </row>
    <row r="367" spans="1:2" x14ac:dyDescent="0.25">
      <c r="A367">
        <v>1848.1196379605349</v>
      </c>
      <c r="B367">
        <v>67.470158028407511</v>
      </c>
    </row>
    <row r="368" spans="1:2" x14ac:dyDescent="0.25">
      <c r="A368">
        <v>1846.3295272275027</v>
      </c>
      <c r="B368">
        <v>67.055862571724234</v>
      </c>
    </row>
    <row r="369" spans="1:2" x14ac:dyDescent="0.25">
      <c r="A369">
        <v>1844.2691474916314</v>
      </c>
      <c r="B369">
        <v>66.498706612736356</v>
      </c>
    </row>
    <row r="370" spans="1:2" x14ac:dyDescent="0.25">
      <c r="A370">
        <v>1844.6367430558364</v>
      </c>
      <c r="B370">
        <v>66.592994544257394</v>
      </c>
    </row>
    <row r="371" spans="1:2" x14ac:dyDescent="0.25">
      <c r="A371">
        <v>1845.4634690032915</v>
      </c>
      <c r="B371">
        <v>67.341583576333392</v>
      </c>
    </row>
    <row r="372" spans="1:2" x14ac:dyDescent="0.25">
      <c r="A372">
        <v>1846.6485964606493</v>
      </c>
      <c r="B372">
        <v>67.630161790988637</v>
      </c>
    </row>
    <row r="373" spans="1:2" x14ac:dyDescent="0.25">
      <c r="A373">
        <v>1848.1495095310966</v>
      </c>
      <c r="B373">
        <v>67.204437494120995</v>
      </c>
    </row>
    <row r="374" spans="1:2" x14ac:dyDescent="0.25">
      <c r="A374">
        <v>1849.9396202641287</v>
      </c>
      <c r="B374">
        <v>66.661567585363585</v>
      </c>
    </row>
    <row r="375" spans="1:2" x14ac:dyDescent="0.25">
      <c r="A375">
        <v>1852</v>
      </c>
      <c r="B375">
        <v>66.464420092183261</v>
      </c>
    </row>
    <row r="376" spans="1:2" x14ac:dyDescent="0.25">
      <c r="A376">
        <v>1853.8330560184529</v>
      </c>
      <c r="B376">
        <v>66.99014674066413</v>
      </c>
    </row>
    <row r="377" spans="1:2" x14ac:dyDescent="0.25">
      <c r="A377">
        <v>1854.3161597030903</v>
      </c>
      <c r="B377">
        <v>67.304439845734208</v>
      </c>
    </row>
    <row r="378" spans="1:2" x14ac:dyDescent="0.25">
      <c r="A378">
        <v>1856.876480952769</v>
      </c>
      <c r="B378">
        <v>67.553017119744169</v>
      </c>
    </row>
    <row r="379" spans="1:2" x14ac:dyDescent="0.25">
      <c r="A379">
        <v>1859.6713393227826</v>
      </c>
      <c r="B379">
        <v>67.315868685918574</v>
      </c>
    </row>
    <row r="380" spans="1:2" x14ac:dyDescent="0.25">
      <c r="A380">
        <v>1862.6925678833666</v>
      </c>
      <c r="B380">
        <v>66.738712256608068</v>
      </c>
    </row>
    <row r="381" spans="1:2" x14ac:dyDescent="0.25">
      <c r="A381">
        <v>1865.9331065802014</v>
      </c>
      <c r="B381">
        <v>66.275844229141228</v>
      </c>
    </row>
    <row r="382" spans="1:2" x14ac:dyDescent="0.25">
      <c r="A382">
        <v>1869.3867613948271</v>
      </c>
      <c r="B382">
        <v>67.013004421032861</v>
      </c>
    </row>
    <row r="383" spans="1:2" x14ac:dyDescent="0.25">
      <c r="A383">
        <v>1873.0480323096476</v>
      </c>
      <c r="B383">
        <v>67.438728717900503</v>
      </c>
    </row>
    <row r="384" spans="1:2" x14ac:dyDescent="0.25">
      <c r="A384">
        <v>1876.9119864715374</v>
      </c>
      <c r="B384">
        <v>67.40158498730132</v>
      </c>
    </row>
    <row r="385" spans="1:2" x14ac:dyDescent="0.25">
      <c r="A385">
        <v>1880.9741622040872</v>
      </c>
      <c r="B385">
        <v>66.8244285579908</v>
      </c>
    </row>
    <row r="386" spans="1:2" x14ac:dyDescent="0.25">
      <c r="A386">
        <v>1885.2304947535163</v>
      </c>
      <c r="B386">
        <v>66.327274009970864</v>
      </c>
    </row>
    <row r="387" spans="1:2" x14ac:dyDescent="0.25">
      <c r="A387">
        <v>1889.6772577622116</v>
      </c>
      <c r="B387">
        <v>66.821571347944726</v>
      </c>
    </row>
    <row r="388" spans="1:2" x14ac:dyDescent="0.25">
      <c r="A388">
        <v>1900</v>
      </c>
      <c r="B388">
        <v>67.378727306932575</v>
      </c>
    </row>
    <row r="389" spans="1:2" x14ac:dyDescent="0.25">
      <c r="A389">
        <v>1899</v>
      </c>
      <c r="B389">
        <v>67.42444266767005</v>
      </c>
    </row>
    <row r="390" spans="1:2" x14ac:dyDescent="0.25">
      <c r="A390">
        <v>1885</v>
      </c>
      <c r="B390">
        <v>66.967289060295386</v>
      </c>
    </row>
    <row r="391" spans="1:2" x14ac:dyDescent="0.25">
      <c r="A391">
        <v>1874</v>
      </c>
      <c r="B391">
        <v>66.432990781676253</v>
      </c>
    </row>
    <row r="392" spans="1:2" x14ac:dyDescent="0.25">
      <c r="A392">
        <v>1863</v>
      </c>
      <c r="B392">
        <v>66.67871084564014</v>
      </c>
    </row>
    <row r="393" spans="1:2" x14ac:dyDescent="0.25">
      <c r="A393">
        <v>1852</v>
      </c>
      <c r="B393">
        <v>67.393013357163042</v>
      </c>
    </row>
    <row r="394" spans="1:2" x14ac:dyDescent="0.25">
      <c r="A394">
        <v>1840</v>
      </c>
      <c r="B394">
        <v>67.527302229329351</v>
      </c>
    </row>
    <row r="395" spans="1:2" x14ac:dyDescent="0.25">
      <c r="A395">
        <v>1829</v>
      </c>
      <c r="B395">
        <v>67.064434201862511</v>
      </c>
    </row>
    <row r="396" spans="1:2" x14ac:dyDescent="0.25">
      <c r="A396">
        <v>1818</v>
      </c>
      <c r="B396">
        <v>66.490134982598093</v>
      </c>
    </row>
    <row r="397" spans="1:2" x14ac:dyDescent="0.25">
      <c r="A397">
        <v>1815</v>
      </c>
      <c r="B397">
        <v>66.432990781676253</v>
      </c>
    </row>
    <row r="398" spans="1:2" x14ac:dyDescent="0.25">
      <c r="A398">
        <v>1812</v>
      </c>
      <c r="B398">
        <v>67.24443843476628</v>
      </c>
    </row>
    <row r="399" spans="1:2" x14ac:dyDescent="0.25">
      <c r="A399">
        <v>1809</v>
      </c>
      <c r="B399">
        <v>67.544445489605891</v>
      </c>
    </row>
    <row r="400" spans="1:2" x14ac:dyDescent="0.25">
      <c r="A400">
        <v>1805</v>
      </c>
      <c r="B400">
        <v>67.184437023798353</v>
      </c>
    </row>
    <row r="401" spans="1:2" x14ac:dyDescent="0.25">
      <c r="A401">
        <v>1802</v>
      </c>
      <c r="B401">
        <v>66.615852224626124</v>
      </c>
    </row>
    <row r="402" spans="1:2" x14ac:dyDescent="0.25">
      <c r="A402">
        <v>1798</v>
      </c>
      <c r="B402">
        <v>66.352988900385697</v>
      </c>
    </row>
    <row r="403" spans="1:2" x14ac:dyDescent="0.25">
      <c r="A403">
        <v>1798.3675955642041</v>
      </c>
      <c r="B403">
        <v>67.153007713291345</v>
      </c>
    </row>
    <row r="404" spans="1:2" x14ac:dyDescent="0.25">
      <c r="A404">
        <v>1799.1943215116601</v>
      </c>
      <c r="B404">
        <v>67.467300818361423</v>
      </c>
    </row>
    <row r="405" spans="1:2" x14ac:dyDescent="0.25">
      <c r="A405">
        <v>1800.379448969016</v>
      </c>
      <c r="B405">
        <v>67.238724014674091</v>
      </c>
    </row>
    <row r="406" spans="1:2" x14ac:dyDescent="0.25">
      <c r="A406">
        <v>1801.8803620394629</v>
      </c>
      <c r="B406">
        <v>66.607280594487847</v>
      </c>
    </row>
    <row r="407" spans="1:2" x14ac:dyDescent="0.25">
      <c r="A407">
        <v>1803.6704727724973</v>
      </c>
      <c r="B407">
        <v>66.144412567021007</v>
      </c>
    </row>
    <row r="408" spans="1:2" x14ac:dyDescent="0.25">
      <c r="A408">
        <v>1805.7308525083654</v>
      </c>
      <c r="B408">
        <v>66.821571347944726</v>
      </c>
    </row>
    <row r="409" spans="1:2" x14ac:dyDescent="0.25">
      <c r="A409">
        <v>1808.0470122114555</v>
      </c>
      <c r="B409">
        <v>67.275867745273288</v>
      </c>
    </row>
    <row r="410" spans="1:2" x14ac:dyDescent="0.25">
      <c r="A410">
        <v>1808.5398761098002</v>
      </c>
      <c r="B410">
        <v>67.330154736149026</v>
      </c>
    </row>
    <row r="411" spans="1:2" x14ac:dyDescent="0.25">
      <c r="A411">
        <v>1810.6073334611376</v>
      </c>
      <c r="B411">
        <v>67.247295644812368</v>
      </c>
    </row>
    <row r="412" spans="1:2" x14ac:dyDescent="0.25">
      <c r="A412">
        <v>1813.4021918311469</v>
      </c>
      <c r="B412">
        <v>66.638709904994855</v>
      </c>
    </row>
    <row r="413" spans="1:2" x14ac:dyDescent="0.25">
      <c r="A413">
        <v>1816.4234203917351</v>
      </c>
      <c r="B413">
        <v>66.104411626375722</v>
      </c>
    </row>
    <row r="414" spans="1:2" x14ac:dyDescent="0.25">
      <c r="A414">
        <v>1819.66395908857</v>
      </c>
      <c r="B414">
        <v>66.544421973473831</v>
      </c>
    </row>
    <row r="415" spans="1:2" x14ac:dyDescent="0.25">
      <c r="A415">
        <v>1823.1176139031907</v>
      </c>
      <c r="B415">
        <v>67.078720252092964</v>
      </c>
    </row>
    <row r="416" spans="1:2" x14ac:dyDescent="0.25">
      <c r="A416">
        <v>1826.7788848180162</v>
      </c>
      <c r="B416">
        <v>67.133007242968702</v>
      </c>
    </row>
    <row r="417" spans="1:2" x14ac:dyDescent="0.25">
      <c r="A417">
        <v>1830.6428389799003</v>
      </c>
      <c r="B417">
        <v>66.627281064810489</v>
      </c>
    </row>
    <row r="418" spans="1:2" x14ac:dyDescent="0.25">
      <c r="A418">
        <v>1834.7050147124498</v>
      </c>
      <c r="B418">
        <v>66.144412567021007</v>
      </c>
    </row>
    <row r="419" spans="1:2" x14ac:dyDescent="0.25">
      <c r="A419">
        <v>1838.9613472618848</v>
      </c>
      <c r="B419">
        <v>66.330131220016952</v>
      </c>
    </row>
    <row r="420" spans="1:2" x14ac:dyDescent="0.25">
      <c r="A420">
        <v>1843.4081102705736</v>
      </c>
      <c r="B420">
        <v>67.067291411908599</v>
      </c>
    </row>
    <row r="421" spans="1:2" x14ac:dyDescent="0.25">
      <c r="A421">
        <v>1848.0418688959569</v>
      </c>
      <c r="B421">
        <v>67.218723544351448</v>
      </c>
    </row>
    <row r="422" spans="1:2" x14ac:dyDescent="0.25">
      <c r="A422">
        <v>1852.8594417251009</v>
      </c>
      <c r="B422">
        <v>66.752998306838521</v>
      </c>
    </row>
    <row r="423" spans="1:2" x14ac:dyDescent="0.25">
      <c r="A423">
        <v>1851</v>
      </c>
      <c r="B423">
        <v>66.2158428181733</v>
      </c>
    </row>
    <row r="424" spans="1:2" x14ac:dyDescent="0.25">
      <c r="A424">
        <v>1840</v>
      </c>
      <c r="B424">
        <v>66.172984667481913</v>
      </c>
    </row>
    <row r="425" spans="1:2" x14ac:dyDescent="0.25">
      <c r="A425">
        <v>1829</v>
      </c>
      <c r="B425">
        <v>66.96157464020321</v>
      </c>
    </row>
    <row r="426" spans="1:2" x14ac:dyDescent="0.25">
      <c r="A426">
        <v>1817</v>
      </c>
      <c r="B426">
        <v>67.233009594581915</v>
      </c>
    </row>
    <row r="427" spans="1:2" x14ac:dyDescent="0.25">
      <c r="A427">
        <v>1806</v>
      </c>
      <c r="B427">
        <v>66.895858809143107</v>
      </c>
    </row>
    <row r="428" spans="1:2" x14ac:dyDescent="0.25">
      <c r="A428">
        <v>1794</v>
      </c>
      <c r="B428">
        <v>66.310130749694324</v>
      </c>
    </row>
    <row r="429" spans="1:2" x14ac:dyDescent="0.25">
      <c r="A429">
        <v>1794.3675955642041</v>
      </c>
      <c r="B429">
        <v>66.150126987113197</v>
      </c>
    </row>
    <row r="430" spans="1:2" x14ac:dyDescent="0.25">
      <c r="A430">
        <v>1795.1943215116601</v>
      </c>
      <c r="B430">
        <v>66.915859279465735</v>
      </c>
    </row>
    <row r="431" spans="1:2" x14ac:dyDescent="0.25">
      <c r="A431">
        <v>1796.379448969016</v>
      </c>
      <c r="B431">
        <v>67.313011475872472</v>
      </c>
    </row>
    <row r="432" spans="1:2" x14ac:dyDescent="0.25">
      <c r="A432">
        <v>1797.8803620394629</v>
      </c>
      <c r="B432">
        <v>67.087291882231241</v>
      </c>
    </row>
    <row r="433" spans="1:2" x14ac:dyDescent="0.25">
      <c r="A433">
        <v>1799.6704727724973</v>
      </c>
      <c r="B433">
        <v>66.507278242874634</v>
      </c>
    </row>
    <row r="434" spans="1:2" x14ac:dyDescent="0.25">
      <c r="A434">
        <v>1801.7308525083654</v>
      </c>
      <c r="B434">
        <v>66.195842347850643</v>
      </c>
    </row>
    <row r="435" spans="1:2" x14ac:dyDescent="0.25">
      <c r="A435">
        <v>1804.0470122114555</v>
      </c>
      <c r="B435">
        <v>66.895858809143107</v>
      </c>
    </row>
    <row r="436" spans="1:2" x14ac:dyDescent="0.25">
      <c r="A436">
        <v>1806.6073334611376</v>
      </c>
      <c r="B436">
        <v>67.350155206471669</v>
      </c>
    </row>
    <row r="437" spans="1:2" x14ac:dyDescent="0.25">
      <c r="A437">
        <v>1809.4021918311469</v>
      </c>
      <c r="B437">
        <v>67.175865393660075</v>
      </c>
    </row>
    <row r="438" spans="1:2" x14ac:dyDescent="0.25">
      <c r="A438">
        <v>1812.4234203917351</v>
      </c>
      <c r="B438">
        <v>66.632995484902665</v>
      </c>
    </row>
    <row r="439" spans="1:2" x14ac:dyDescent="0.25">
      <c r="A439">
        <v>1815.66395908857</v>
      </c>
      <c r="B439">
        <v>66.224414448311578</v>
      </c>
    </row>
    <row r="440" spans="1:2" x14ac:dyDescent="0.25">
      <c r="A440">
        <v>1819.1176139031907</v>
      </c>
      <c r="B440">
        <v>66.784427617345528</v>
      </c>
    </row>
    <row r="441" spans="1:2" x14ac:dyDescent="0.25">
      <c r="A441">
        <v>1822.7788848180162</v>
      </c>
      <c r="B441">
        <v>67.353012416517757</v>
      </c>
    </row>
    <row r="442" spans="1:2" x14ac:dyDescent="0.25">
      <c r="A442">
        <v>1826.6428389799003</v>
      </c>
      <c r="B442">
        <v>67.338726366287304</v>
      </c>
    </row>
    <row r="443" spans="1:2" x14ac:dyDescent="0.25">
      <c r="A443">
        <v>1828.244158509938</v>
      </c>
      <c r="B443">
        <v>67.250152854858456</v>
      </c>
    </row>
    <row r="444" spans="1:2" x14ac:dyDescent="0.25">
      <c r="A444">
        <v>1829.0566261225647</v>
      </c>
      <c r="B444">
        <v>67.155864923337447</v>
      </c>
    </row>
    <row r="445" spans="1:2" x14ac:dyDescent="0.25">
      <c r="A445">
        <v>1830.7050147124498</v>
      </c>
      <c r="B445">
        <v>66.827285768036901</v>
      </c>
    </row>
    <row r="446" spans="1:2" x14ac:dyDescent="0.25">
      <c r="A446">
        <v>1834.9613472618848</v>
      </c>
      <c r="B446">
        <v>66.321559589878675</v>
      </c>
    </row>
    <row r="447" spans="1:2" x14ac:dyDescent="0.25">
      <c r="A447">
        <v>1839.4081102705736</v>
      </c>
      <c r="B447">
        <v>66.735855046561966</v>
      </c>
    </row>
    <row r="448" spans="1:2" x14ac:dyDescent="0.25">
      <c r="A448">
        <v>1844.0418688959569</v>
      </c>
      <c r="B448">
        <v>67.370155676794312</v>
      </c>
    </row>
    <row r="449" spans="1:2" x14ac:dyDescent="0.25">
      <c r="A449">
        <v>1848.8594417251009</v>
      </c>
      <c r="B449">
        <v>67.413013827485685</v>
      </c>
    </row>
    <row r="450" spans="1:2" x14ac:dyDescent="0.25">
      <c r="A450">
        <v>1853.8578694490607</v>
      </c>
      <c r="B450">
        <v>66.930145329696202</v>
      </c>
    </row>
    <row r="451" spans="1:2" x14ac:dyDescent="0.25">
      <c r="A451">
        <v>1859.0343888125687</v>
      </c>
      <c r="B451">
        <v>66.355846110431784</v>
      </c>
    </row>
    <row r="452" spans="1:2" x14ac:dyDescent="0.25">
      <c r="A452">
        <v>1864.3864107370173</v>
      </c>
      <c r="B452">
        <v>66.607280594487847</v>
      </c>
    </row>
    <row r="453" spans="1:2" x14ac:dyDescent="0.25">
      <c r="A453">
        <v>1878</v>
      </c>
      <c r="B453">
        <v>67.278724955319376</v>
      </c>
    </row>
    <row r="454" spans="1:2" x14ac:dyDescent="0.25">
      <c r="A454">
        <v>1868</v>
      </c>
      <c r="B454">
        <v>67.510158969052796</v>
      </c>
    </row>
    <row r="455" spans="1:2" x14ac:dyDescent="0.25">
      <c r="A455">
        <v>1859</v>
      </c>
      <c r="B455">
        <v>67.101577932461694</v>
      </c>
    </row>
    <row r="456" spans="1:2" x14ac:dyDescent="0.25">
      <c r="A456">
        <v>1849</v>
      </c>
      <c r="B456">
        <v>66.495849402690268</v>
      </c>
    </row>
    <row r="457" spans="1:2" x14ac:dyDescent="0.25">
      <c r="A457">
        <v>1848.632404435795</v>
      </c>
      <c r="B457">
        <v>66.407275891261435</v>
      </c>
    </row>
    <row r="458" spans="1:2" x14ac:dyDescent="0.25">
      <c r="A458">
        <v>1847.8056784883399</v>
      </c>
      <c r="B458">
        <v>67.153007713291345</v>
      </c>
    </row>
    <row r="459" spans="1:2" x14ac:dyDescent="0.25">
      <c r="A459">
        <v>1846.6205510309821</v>
      </c>
      <c r="B459">
        <v>67.435871507854415</v>
      </c>
    </row>
    <row r="460" spans="1:2" x14ac:dyDescent="0.25">
      <c r="A460">
        <v>1845.1196379605349</v>
      </c>
      <c r="B460">
        <v>67.098720722415607</v>
      </c>
    </row>
    <row r="461" spans="1:2" x14ac:dyDescent="0.25">
      <c r="A461">
        <v>1843.3295272275027</v>
      </c>
      <c r="B461">
        <v>66.538707553381641</v>
      </c>
    </row>
    <row r="462" spans="1:2" x14ac:dyDescent="0.25">
      <c r="A462">
        <v>1841.2691474916314</v>
      </c>
      <c r="B462">
        <v>66.195842347850643</v>
      </c>
    </row>
    <row r="463" spans="1:2" x14ac:dyDescent="0.25">
      <c r="A463">
        <v>1841.6367430558364</v>
      </c>
      <c r="B463">
        <v>67.004432790894583</v>
      </c>
    </row>
    <row r="464" spans="1:2" x14ac:dyDescent="0.25">
      <c r="A464">
        <v>1842.4634690032915</v>
      </c>
      <c r="B464">
        <v>67.381584516978677</v>
      </c>
    </row>
    <row r="465" spans="1:2" x14ac:dyDescent="0.25">
      <c r="A465">
        <v>1843.6485964606493</v>
      </c>
      <c r="B465">
        <v>67.15872213338352</v>
      </c>
    </row>
    <row r="466" spans="1:2" x14ac:dyDescent="0.25">
      <c r="A466">
        <v>1845.1495095310966</v>
      </c>
      <c r="B466">
        <v>66.535850343335554</v>
      </c>
    </row>
    <row r="467" spans="1:2" x14ac:dyDescent="0.25">
      <c r="A467">
        <v>1846.9396202641287</v>
      </c>
      <c r="B467">
        <v>65.987266014485968</v>
      </c>
    </row>
    <row r="468" spans="1:2" x14ac:dyDescent="0.25">
      <c r="A468">
        <v>1849</v>
      </c>
      <c r="B468">
        <v>66.612995014580036</v>
      </c>
    </row>
    <row r="469" spans="1:2" x14ac:dyDescent="0.25">
      <c r="A469">
        <v>1851.3161597030869</v>
      </c>
      <c r="B469">
        <v>67.047290941585956</v>
      </c>
    </row>
    <row r="470" spans="1:2" x14ac:dyDescent="0.25">
      <c r="A470">
        <v>1853.876480952769</v>
      </c>
      <c r="B470">
        <v>67.067291411908599</v>
      </c>
    </row>
    <row r="471" spans="1:2" x14ac:dyDescent="0.25">
      <c r="A471">
        <v>1856.6713393227826</v>
      </c>
      <c r="B471">
        <v>66.495849402690268</v>
      </c>
    </row>
    <row r="472" spans="1:2" x14ac:dyDescent="0.25">
      <c r="A472">
        <v>1859.6925678833666</v>
      </c>
      <c r="B472">
        <v>65.981551594393778</v>
      </c>
    </row>
    <row r="473" spans="1:2" x14ac:dyDescent="0.25">
      <c r="A473">
        <v>1862.9331065802014</v>
      </c>
      <c r="B473">
        <v>66.370132160662237</v>
      </c>
    </row>
    <row r="474" spans="1:2" x14ac:dyDescent="0.25">
      <c r="A474">
        <v>1866.3867613948271</v>
      </c>
      <c r="B474">
        <v>66.935859749788378</v>
      </c>
    </row>
    <row r="475" spans="1:2" x14ac:dyDescent="0.25">
      <c r="A475">
        <v>1870.0480323096476</v>
      </c>
      <c r="B475">
        <v>67.041576521493766</v>
      </c>
    </row>
    <row r="476" spans="1:2" x14ac:dyDescent="0.25">
      <c r="A476">
        <v>1873.9119864715374</v>
      </c>
      <c r="B476">
        <v>66.561565233750386</v>
      </c>
    </row>
    <row r="477" spans="1:2" x14ac:dyDescent="0.25">
      <c r="A477">
        <v>1877.1460696448282</v>
      </c>
      <c r="B477">
        <v>66.224414448311578</v>
      </c>
    </row>
    <row r="478" spans="1:2" x14ac:dyDescent="0.25">
      <c r="A478">
        <v>1877.9741622040872</v>
      </c>
      <c r="B478">
        <v>65.992980434578143</v>
      </c>
    </row>
    <row r="479" spans="1:2" x14ac:dyDescent="0.25">
      <c r="A479">
        <v>1882.2304947535163</v>
      </c>
      <c r="B479">
        <v>66.18155629762019</v>
      </c>
    </row>
    <row r="480" spans="1:2" x14ac:dyDescent="0.25">
      <c r="A480">
        <v>1890</v>
      </c>
      <c r="B480">
        <v>66.907287649327458</v>
      </c>
    </row>
    <row r="481" spans="1:2" x14ac:dyDescent="0.25">
      <c r="A481">
        <v>1886</v>
      </c>
      <c r="B481">
        <v>67.070148621954687</v>
      </c>
    </row>
    <row r="482" spans="1:2" x14ac:dyDescent="0.25">
      <c r="A482">
        <v>1882</v>
      </c>
      <c r="B482">
        <v>66.632995484902665</v>
      </c>
    </row>
    <row r="483" spans="1:2" x14ac:dyDescent="0.25">
      <c r="A483">
        <v>1881.632404435795</v>
      </c>
      <c r="B483">
        <v>66.112983256513999</v>
      </c>
    </row>
    <row r="484" spans="1:2" x14ac:dyDescent="0.25">
      <c r="A484">
        <v>1880.8056784883399</v>
      </c>
      <c r="B484">
        <v>66.067267895776538</v>
      </c>
    </row>
    <row r="485" spans="1:2" x14ac:dyDescent="0.25">
      <c r="A485">
        <v>1879.6205510309821</v>
      </c>
      <c r="B485">
        <v>66.855857868497822</v>
      </c>
    </row>
    <row r="486" spans="1:2" x14ac:dyDescent="0.25">
      <c r="A486">
        <v>1878.1196379605349</v>
      </c>
      <c r="B486">
        <v>67.073005832000788</v>
      </c>
    </row>
    <row r="487" spans="1:2" x14ac:dyDescent="0.25">
      <c r="A487">
        <v>1876.3295272275027</v>
      </c>
      <c r="B487">
        <v>66.795856457529894</v>
      </c>
    </row>
    <row r="488" spans="1:2" x14ac:dyDescent="0.25">
      <c r="A488">
        <v>1874.2691474916314</v>
      </c>
      <c r="B488">
        <v>66.250129338726396</v>
      </c>
    </row>
    <row r="489" spans="1:2" x14ac:dyDescent="0.25">
      <c r="A489">
        <v>1874.6367430558364</v>
      </c>
      <c r="B489">
        <v>66.064410685730437</v>
      </c>
    </row>
    <row r="490" spans="1:2" x14ac:dyDescent="0.25">
      <c r="A490">
        <v>1875.4634690032915</v>
      </c>
      <c r="B490">
        <v>66.744426676700243</v>
      </c>
    </row>
    <row r="491" spans="1:2" x14ac:dyDescent="0.25">
      <c r="A491">
        <v>1876.6485964606493</v>
      </c>
      <c r="B491">
        <v>67.084434672185139</v>
      </c>
    </row>
    <row r="492" spans="1:2" x14ac:dyDescent="0.25">
      <c r="A492">
        <v>1878.1495095310966</v>
      </c>
      <c r="B492">
        <v>66.835857398175179</v>
      </c>
    </row>
    <row r="493" spans="1:2" x14ac:dyDescent="0.25">
      <c r="A493">
        <v>1880.3305893852366</v>
      </c>
      <c r="B493">
        <v>66.150126987113197</v>
      </c>
    </row>
    <row r="494" spans="1:2" x14ac:dyDescent="0.25">
      <c r="A494">
        <v>1882.4431757399061</v>
      </c>
      <c r="B494">
        <v>65.981551594393778</v>
      </c>
    </row>
    <row r="495" spans="1:2" x14ac:dyDescent="0.25">
      <c r="A495">
        <v>1884.8090236014352</v>
      </c>
      <c r="B495">
        <v>66.698711315962768</v>
      </c>
    </row>
    <row r="496" spans="1:2" x14ac:dyDescent="0.25">
      <c r="A496">
        <v>1887.4169693502686</v>
      </c>
      <c r="B496">
        <v>67.024433261217226</v>
      </c>
    </row>
    <row r="497" spans="1:2" x14ac:dyDescent="0.25">
      <c r="A497">
        <v>1890.2577155004099</v>
      </c>
      <c r="B497">
        <v>66.770141567115076</v>
      </c>
    </row>
    <row r="498" spans="1:2" x14ac:dyDescent="0.25">
      <c r="A498">
        <v>1893.323340237677</v>
      </c>
      <c r="B498">
        <v>66.18155629762019</v>
      </c>
    </row>
    <row r="499" spans="1:2" x14ac:dyDescent="0.25">
      <c r="A499">
        <v>1896.6069733343536</v>
      </c>
      <c r="B499">
        <v>65.844405512181382</v>
      </c>
    </row>
    <row r="500" spans="1:2" x14ac:dyDescent="0.25">
      <c r="A500">
        <v>1900.1025716237123</v>
      </c>
      <c r="B500">
        <v>66.515849873012911</v>
      </c>
    </row>
    <row r="501" spans="1:2" x14ac:dyDescent="0.25">
      <c r="A501">
        <v>1903.8047575157823</v>
      </c>
      <c r="B501">
        <v>66.91014485937356</v>
      </c>
    </row>
    <row r="502" spans="1:2" x14ac:dyDescent="0.25">
      <c r="A502">
        <v>1907.7086992693664</v>
      </c>
      <c r="B502">
        <v>66.772998777161163</v>
      </c>
    </row>
    <row r="503" spans="1:2" x14ac:dyDescent="0.25">
      <c r="A503">
        <v>1911.8100199579865</v>
      </c>
      <c r="B503">
        <v>66.18155629762019</v>
      </c>
    </row>
    <row r="504" spans="1:2" x14ac:dyDescent="0.25">
      <c r="A504">
        <v>1916.1047267671599</v>
      </c>
      <c r="B504">
        <v>65.778689681121278</v>
      </c>
    </row>
    <row r="505" spans="1:2" x14ac:dyDescent="0.25">
      <c r="A505">
        <v>1920.5891550763843</v>
      </c>
      <c r="B505">
        <v>66.39013263098488</v>
      </c>
    </row>
    <row r="506" spans="1:2" x14ac:dyDescent="0.25">
      <c r="A506">
        <v>1925.2599235343459</v>
      </c>
      <c r="B506">
        <v>66.8244285579908</v>
      </c>
    </row>
    <row r="507" spans="1:2" x14ac:dyDescent="0.25">
      <c r="A507">
        <v>1930.1138974675969</v>
      </c>
      <c r="B507">
        <v>66.775855987207251</v>
      </c>
    </row>
    <row r="508" spans="1:2" x14ac:dyDescent="0.25">
      <c r="A508">
        <v>1919</v>
      </c>
      <c r="B508">
        <v>66.212985608127198</v>
      </c>
    </row>
    <row r="509" spans="1:2" x14ac:dyDescent="0.25">
      <c r="A509">
        <v>1912</v>
      </c>
      <c r="B509">
        <v>65.815833411720476</v>
      </c>
    </row>
    <row r="510" spans="1:2" x14ac:dyDescent="0.25">
      <c r="A510">
        <v>1905</v>
      </c>
      <c r="B510">
        <v>66.367274950616149</v>
      </c>
    </row>
    <row r="511" spans="1:2" x14ac:dyDescent="0.25">
      <c r="A511">
        <v>1901</v>
      </c>
      <c r="B511">
        <v>66.690139685824505</v>
      </c>
    </row>
    <row r="512" spans="1:2" x14ac:dyDescent="0.25">
      <c r="A512">
        <v>1898</v>
      </c>
      <c r="B512">
        <v>66.950145800018831</v>
      </c>
    </row>
    <row r="513" spans="1:2" x14ac:dyDescent="0.25">
      <c r="A513">
        <v>1892</v>
      </c>
      <c r="B513">
        <v>66.998718370802393</v>
      </c>
    </row>
    <row r="514" spans="1:2" x14ac:dyDescent="0.25">
      <c r="A514">
        <v>1885</v>
      </c>
      <c r="B514">
        <v>66.487277772552005</v>
      </c>
    </row>
    <row r="515" spans="1:2" x14ac:dyDescent="0.25">
      <c r="A515">
        <v>1884.632404435795</v>
      </c>
      <c r="B515">
        <v>66.001552064716421</v>
      </c>
    </row>
    <row r="516" spans="1:2" x14ac:dyDescent="0.25">
      <c r="A516">
        <v>1883.8056784883386</v>
      </c>
      <c r="B516">
        <v>66.364417740570062</v>
      </c>
    </row>
    <row r="517" spans="1:2" x14ac:dyDescent="0.25">
      <c r="A517">
        <v>1882.6205510309821</v>
      </c>
      <c r="B517">
        <v>66.987289530618028</v>
      </c>
    </row>
    <row r="518" spans="1:2" x14ac:dyDescent="0.25">
      <c r="A518">
        <v>1881.1196379605349</v>
      </c>
      <c r="B518">
        <v>67.058719781770321</v>
      </c>
    </row>
    <row r="519" spans="1:2" x14ac:dyDescent="0.25">
      <c r="A519">
        <v>1879.3295272275</v>
      </c>
      <c r="B519">
        <v>66.581565704073014</v>
      </c>
    </row>
    <row r="520" spans="1:2" x14ac:dyDescent="0.25">
      <c r="A520">
        <v>1877.2691474916314</v>
      </c>
      <c r="B520">
        <v>66.035838585269516</v>
      </c>
    </row>
    <row r="521" spans="1:2" x14ac:dyDescent="0.25">
      <c r="A521">
        <v>1877.6367430558364</v>
      </c>
      <c r="B521">
        <v>66.247272128680294</v>
      </c>
    </row>
    <row r="522" spans="1:2" x14ac:dyDescent="0.25">
      <c r="A522">
        <v>1878.4634690032915</v>
      </c>
      <c r="B522">
        <v>66.947288589972757</v>
      </c>
    </row>
    <row r="523" spans="1:2" x14ac:dyDescent="0.25">
      <c r="A523">
        <v>1879.6485964606493</v>
      </c>
      <c r="B523">
        <v>67.127292822876512</v>
      </c>
    </row>
    <row r="524" spans="1:2" x14ac:dyDescent="0.25">
      <c r="A524">
        <v>1881.1495095310966</v>
      </c>
      <c r="B524">
        <v>66.630138274856577</v>
      </c>
    </row>
    <row r="525" spans="1:2" x14ac:dyDescent="0.25">
      <c r="A525">
        <v>1882.9396202641287</v>
      </c>
      <c r="B525">
        <v>66.090125576145269</v>
      </c>
    </row>
    <row r="526" spans="1:2" x14ac:dyDescent="0.25">
      <c r="A526">
        <v>1885</v>
      </c>
      <c r="B526">
        <v>65.98440880443988</v>
      </c>
    </row>
    <row r="527" spans="1:2" x14ac:dyDescent="0.25">
      <c r="A527">
        <v>1887.3161597030903</v>
      </c>
      <c r="B527">
        <v>66.721568996331513</v>
      </c>
    </row>
    <row r="528" spans="1:2" x14ac:dyDescent="0.25">
      <c r="A528">
        <v>1889.876480952769</v>
      </c>
      <c r="B528">
        <v>66.99014674066413</v>
      </c>
    </row>
    <row r="529" spans="1:2" x14ac:dyDescent="0.25">
      <c r="A529">
        <v>1892.6713393227826</v>
      </c>
      <c r="B529">
        <v>66.658710375317497</v>
      </c>
    </row>
    <row r="530" spans="1:2" x14ac:dyDescent="0.25">
      <c r="A530">
        <v>1895.6925678833709</v>
      </c>
      <c r="B530">
        <v>66.072982315868714</v>
      </c>
    </row>
    <row r="531" spans="1:2" x14ac:dyDescent="0.25">
      <c r="A531">
        <v>1898.9331065802014</v>
      </c>
      <c r="B531">
        <v>65.838691092089206</v>
      </c>
    </row>
    <row r="532" spans="1:2" x14ac:dyDescent="0.25">
      <c r="A532">
        <v>1902.3867613948271</v>
      </c>
      <c r="B532">
        <v>66.632995484902665</v>
      </c>
    </row>
    <row r="533" spans="1:2" x14ac:dyDescent="0.25">
      <c r="A533">
        <v>1906.0480323096476</v>
      </c>
      <c r="B533">
        <v>66.904430439281384</v>
      </c>
    </row>
    <row r="534" spans="1:2" x14ac:dyDescent="0.25">
      <c r="A534">
        <v>1909.9119864715374</v>
      </c>
      <c r="B534">
        <v>66.655853165271395</v>
      </c>
    </row>
    <row r="535" spans="1:2" x14ac:dyDescent="0.25">
      <c r="A535">
        <v>1921</v>
      </c>
      <c r="B535">
        <v>66.124412096698364</v>
      </c>
    </row>
    <row r="536" spans="1:2" x14ac:dyDescent="0.25">
      <c r="A536">
        <v>1918</v>
      </c>
      <c r="B536">
        <v>65.818690621766549</v>
      </c>
    </row>
    <row r="537" spans="1:2" x14ac:dyDescent="0.25">
      <c r="A537">
        <v>1915</v>
      </c>
      <c r="B537">
        <v>66.601566174395671</v>
      </c>
    </row>
    <row r="538" spans="1:2" x14ac:dyDescent="0.25">
      <c r="A538">
        <v>1912</v>
      </c>
      <c r="B538">
        <v>67.024433261217226</v>
      </c>
    </row>
    <row r="539" spans="1:2" x14ac:dyDescent="0.25">
      <c r="A539">
        <v>1909</v>
      </c>
      <c r="B539">
        <v>66.795856457529894</v>
      </c>
    </row>
    <row r="540" spans="1:2" x14ac:dyDescent="0.25">
      <c r="A540">
        <v>1896</v>
      </c>
      <c r="B540">
        <v>66.295844699463856</v>
      </c>
    </row>
    <row r="541" spans="1:2" x14ac:dyDescent="0.25">
      <c r="A541">
        <v>1887</v>
      </c>
      <c r="B541">
        <v>65.844405512181382</v>
      </c>
    </row>
    <row r="542" spans="1:2" x14ac:dyDescent="0.25">
      <c r="A542">
        <v>1877</v>
      </c>
      <c r="B542">
        <v>66.490134982598093</v>
      </c>
    </row>
    <row r="543" spans="1:2" x14ac:dyDescent="0.25">
      <c r="A543">
        <v>1868</v>
      </c>
      <c r="B543">
        <v>66.975860690433663</v>
      </c>
    </row>
    <row r="544" spans="1:2" x14ac:dyDescent="0.25">
      <c r="A544">
        <v>1866</v>
      </c>
      <c r="B544">
        <v>66.975860690433663</v>
      </c>
    </row>
    <row r="545" spans="1:2" x14ac:dyDescent="0.25">
      <c r="A545">
        <v>1864</v>
      </c>
      <c r="B545">
        <v>67.013004421032861</v>
      </c>
    </row>
    <row r="546" spans="1:2" x14ac:dyDescent="0.25">
      <c r="A546">
        <v>1859</v>
      </c>
      <c r="B546">
        <v>66.927288119650115</v>
      </c>
    </row>
    <row r="547" spans="1:2" x14ac:dyDescent="0.25">
      <c r="A547">
        <v>1849</v>
      </c>
      <c r="B547">
        <v>66.447276831906706</v>
      </c>
    </row>
    <row r="548" spans="1:2" x14ac:dyDescent="0.25">
      <c r="A548">
        <v>1848</v>
      </c>
      <c r="B548">
        <v>65.992980434578143</v>
      </c>
    </row>
    <row r="549" spans="1:2" x14ac:dyDescent="0.25">
      <c r="A549">
        <v>1846</v>
      </c>
      <c r="B549">
        <v>66.518707083059013</v>
      </c>
    </row>
    <row r="550" spans="1:2" x14ac:dyDescent="0.25">
      <c r="A550">
        <v>1844</v>
      </c>
      <c r="B550">
        <v>67.050148151632044</v>
      </c>
    </row>
    <row r="551" spans="1:2" x14ac:dyDescent="0.25">
      <c r="A551">
        <v>1843</v>
      </c>
      <c r="B551">
        <v>67.041576521493766</v>
      </c>
    </row>
    <row r="552" spans="1:2" x14ac:dyDescent="0.25">
      <c r="A552">
        <v>1841</v>
      </c>
      <c r="B552">
        <v>66.555850813658196</v>
      </c>
    </row>
    <row r="553" spans="1:2" x14ac:dyDescent="0.25">
      <c r="A553">
        <v>1839</v>
      </c>
      <c r="B553">
        <v>65.972979964255515</v>
      </c>
    </row>
    <row r="554" spans="1:2" x14ac:dyDescent="0.25">
      <c r="A554">
        <v>1839.367595564205</v>
      </c>
      <c r="B554">
        <v>66.250129338726396</v>
      </c>
    </row>
    <row r="555" spans="1:2" x14ac:dyDescent="0.25">
      <c r="A555">
        <v>1840.1943215116601</v>
      </c>
      <c r="B555">
        <v>66.867286708682187</v>
      </c>
    </row>
    <row r="556" spans="1:2" x14ac:dyDescent="0.25">
      <c r="A556">
        <v>1841.3794489690179</v>
      </c>
      <c r="B556">
        <v>66.970146270341488</v>
      </c>
    </row>
    <row r="557" spans="1:2" x14ac:dyDescent="0.25">
      <c r="A557">
        <v>1842.8803620394651</v>
      </c>
      <c r="B557">
        <v>66.521564293105101</v>
      </c>
    </row>
    <row r="558" spans="1:2" x14ac:dyDescent="0.25">
      <c r="A558">
        <v>1844.6704727724973</v>
      </c>
      <c r="B558">
        <v>65.92726460351804</v>
      </c>
    </row>
    <row r="559" spans="1:2" x14ac:dyDescent="0.25">
      <c r="A559">
        <v>1846.7308525083686</v>
      </c>
      <c r="B559">
        <v>65.93297902361023</v>
      </c>
    </row>
    <row r="560" spans="1:2" x14ac:dyDescent="0.25">
      <c r="A560">
        <v>1849.0470122114555</v>
      </c>
      <c r="B560">
        <v>66.555850813658196</v>
      </c>
    </row>
    <row r="561" spans="1:2" x14ac:dyDescent="0.25">
      <c r="A561">
        <v>1851.6073334611376</v>
      </c>
      <c r="B561">
        <v>66.775855987207251</v>
      </c>
    </row>
    <row r="562" spans="1:2" x14ac:dyDescent="0.25">
      <c r="A562">
        <v>1854.4021918311512</v>
      </c>
      <c r="B562">
        <v>66.307273539648222</v>
      </c>
    </row>
    <row r="563" spans="1:2" x14ac:dyDescent="0.25">
      <c r="A563">
        <v>1857.4234203917351</v>
      </c>
      <c r="B563">
        <v>65.778689681121278</v>
      </c>
    </row>
    <row r="564" spans="1:2" x14ac:dyDescent="0.25">
      <c r="A564">
        <v>1860.66395908857</v>
      </c>
      <c r="B564">
        <v>65.684401749600255</v>
      </c>
    </row>
    <row r="565" spans="1:2" x14ac:dyDescent="0.25">
      <c r="A565">
        <v>1864.1176139031957</v>
      </c>
      <c r="B565">
        <v>66.472991722321538</v>
      </c>
    </row>
    <row r="566" spans="1:2" x14ac:dyDescent="0.25">
      <c r="A566">
        <v>1867.7788848180162</v>
      </c>
      <c r="B566">
        <v>66.675853635594052</v>
      </c>
    </row>
    <row r="567" spans="1:2" x14ac:dyDescent="0.25">
      <c r="A567">
        <v>1871.6428389799059</v>
      </c>
      <c r="B567">
        <v>66.367274950616149</v>
      </c>
    </row>
    <row r="568" spans="1:2" x14ac:dyDescent="0.25">
      <c r="A568">
        <v>1875.7050147124557</v>
      </c>
      <c r="B568">
        <v>65.807261781582199</v>
      </c>
    </row>
    <row r="569" spans="1:2" x14ac:dyDescent="0.25">
      <c r="A569">
        <v>1879.9613472618848</v>
      </c>
      <c r="B569">
        <v>65.575827767848764</v>
      </c>
    </row>
    <row r="570" spans="1:2" x14ac:dyDescent="0.25">
      <c r="A570">
        <v>1884.4081102705802</v>
      </c>
      <c r="B570">
        <v>66.290130279371681</v>
      </c>
    </row>
    <row r="571" spans="1:2" x14ac:dyDescent="0.25">
      <c r="A571">
        <v>1889.0418688959635</v>
      </c>
      <c r="B571">
        <v>66.590137334211292</v>
      </c>
    </row>
    <row r="572" spans="1:2" x14ac:dyDescent="0.25">
      <c r="A572">
        <v>1904</v>
      </c>
      <c r="B572">
        <v>66.39584705107707</v>
      </c>
    </row>
    <row r="573" spans="1:2" x14ac:dyDescent="0.25">
      <c r="A573">
        <v>1891</v>
      </c>
      <c r="B573">
        <v>65.861548772457937</v>
      </c>
    </row>
    <row r="574" spans="1:2" x14ac:dyDescent="0.25">
      <c r="A574">
        <v>1881</v>
      </c>
      <c r="B574">
        <v>65.587256608033144</v>
      </c>
    </row>
    <row r="575" spans="1:2" x14ac:dyDescent="0.25">
      <c r="A575">
        <v>1871</v>
      </c>
      <c r="B575">
        <v>66.252986548772483</v>
      </c>
    </row>
    <row r="576" spans="1:2" x14ac:dyDescent="0.25">
      <c r="A576">
        <v>1860</v>
      </c>
      <c r="B576">
        <v>66.641567115040942</v>
      </c>
    </row>
    <row r="577" spans="1:2" x14ac:dyDescent="0.25">
      <c r="A577">
        <v>1854</v>
      </c>
      <c r="B577">
        <v>66.644424325087044</v>
      </c>
    </row>
    <row r="578" spans="1:2" x14ac:dyDescent="0.25">
      <c r="A578">
        <v>1852</v>
      </c>
      <c r="B578">
        <v>66.552993603612109</v>
      </c>
    </row>
    <row r="579" spans="1:2" x14ac:dyDescent="0.25">
      <c r="A579">
        <v>1840</v>
      </c>
      <c r="B579">
        <v>65.872977612642302</v>
      </c>
    </row>
    <row r="580" spans="1:2" x14ac:dyDescent="0.25">
      <c r="A580">
        <v>1840.367595564205</v>
      </c>
      <c r="B580">
        <v>65.564398927664413</v>
      </c>
    </row>
    <row r="581" spans="1:2" x14ac:dyDescent="0.25">
      <c r="A581">
        <v>1841.1943215116601</v>
      </c>
      <c r="B581">
        <v>66.121554886652262</v>
      </c>
    </row>
    <row r="582" spans="1:2" x14ac:dyDescent="0.25">
      <c r="A582">
        <v>1842.3794489690179</v>
      </c>
      <c r="B582">
        <v>66.570136863888663</v>
      </c>
    </row>
    <row r="583" spans="1:2" x14ac:dyDescent="0.25">
      <c r="A583">
        <v>1843.8803620394651</v>
      </c>
      <c r="B583">
        <v>66.512992662966823</v>
      </c>
    </row>
    <row r="584" spans="1:2" x14ac:dyDescent="0.25">
      <c r="A584">
        <v>1845.6704727724973</v>
      </c>
      <c r="B584">
        <v>65.915835763333675</v>
      </c>
    </row>
    <row r="585" spans="1:2" x14ac:dyDescent="0.25">
      <c r="A585">
        <v>1847.7308525083686</v>
      </c>
      <c r="B585">
        <v>65.490111466466018</v>
      </c>
    </row>
    <row r="586" spans="1:2" x14ac:dyDescent="0.25">
      <c r="A586">
        <v>1850.0470122114555</v>
      </c>
      <c r="B586">
        <v>65.967265544163325</v>
      </c>
    </row>
    <row r="587" spans="1:2" x14ac:dyDescent="0.25">
      <c r="A587">
        <v>1852.6073334611376</v>
      </c>
      <c r="B587">
        <v>66.372989370708325</v>
      </c>
    </row>
    <row r="588" spans="1:2" x14ac:dyDescent="0.25">
      <c r="A588">
        <v>1855.4021918311512</v>
      </c>
      <c r="B588">
        <v>66.455848462044983</v>
      </c>
    </row>
    <row r="589" spans="1:2" x14ac:dyDescent="0.25">
      <c r="A589">
        <v>1858.4234203917351</v>
      </c>
      <c r="B589">
        <v>65.884406452826667</v>
      </c>
    </row>
    <row r="590" spans="1:2" x14ac:dyDescent="0.25">
      <c r="A590">
        <v>1861.66395908857</v>
      </c>
      <c r="B590">
        <v>65.401537955037185</v>
      </c>
    </row>
    <row r="591" spans="1:2" x14ac:dyDescent="0.25">
      <c r="A591">
        <v>1865.1176139031957</v>
      </c>
      <c r="B591">
        <v>65.781546891167366</v>
      </c>
    </row>
    <row r="592" spans="1:2" x14ac:dyDescent="0.25">
      <c r="A592">
        <v>1868.7788848180162</v>
      </c>
      <c r="B592">
        <v>66.270129809049038</v>
      </c>
    </row>
    <row r="593" spans="1:2" x14ac:dyDescent="0.25">
      <c r="A593">
        <v>1872.6428389799059</v>
      </c>
      <c r="B593">
        <v>66.287273069325579</v>
      </c>
    </row>
    <row r="594" spans="1:2" x14ac:dyDescent="0.25">
      <c r="A594">
        <v>1876.7050147124557</v>
      </c>
      <c r="B594">
        <v>65.781546891167366</v>
      </c>
    </row>
    <row r="595" spans="1:2" x14ac:dyDescent="0.25">
      <c r="A595">
        <v>1880.9613472618848</v>
      </c>
      <c r="B595">
        <v>65.312964443608351</v>
      </c>
    </row>
    <row r="596" spans="1:2" x14ac:dyDescent="0.25">
      <c r="A596">
        <v>1885.4081102705802</v>
      </c>
      <c r="B596">
        <v>65.552970087480034</v>
      </c>
    </row>
    <row r="597" spans="1:2" x14ac:dyDescent="0.25">
      <c r="A597">
        <v>1890.0418688959635</v>
      </c>
      <c r="B597">
        <v>66.221557238265476</v>
      </c>
    </row>
    <row r="598" spans="1:2" x14ac:dyDescent="0.25">
      <c r="A598">
        <v>1894.8594417251009</v>
      </c>
      <c r="B598">
        <v>66.270129809049038</v>
      </c>
    </row>
    <row r="599" spans="1:2" x14ac:dyDescent="0.25">
      <c r="A599">
        <v>1899.8578694490679</v>
      </c>
      <c r="B599">
        <v>65.830119461950929</v>
      </c>
    </row>
    <row r="600" spans="1:2" x14ac:dyDescent="0.25">
      <c r="A600">
        <v>1905.0343888125687</v>
      </c>
      <c r="B600">
        <v>65.341536544069257</v>
      </c>
    </row>
    <row r="601" spans="1:2" x14ac:dyDescent="0.25">
      <c r="A601">
        <v>1920</v>
      </c>
      <c r="B601">
        <v>65.498683096604296</v>
      </c>
    </row>
    <row r="602" spans="1:2" x14ac:dyDescent="0.25">
      <c r="A602">
        <v>1912</v>
      </c>
      <c r="B602">
        <v>66.175841877528015</v>
      </c>
    </row>
    <row r="603" spans="1:2" x14ac:dyDescent="0.25">
      <c r="A603">
        <v>1905</v>
      </c>
      <c r="B603">
        <v>66.258700968864673</v>
      </c>
    </row>
    <row r="604" spans="1:2" x14ac:dyDescent="0.25">
      <c r="A604">
        <v>1897</v>
      </c>
      <c r="B604">
        <v>65.835833882043104</v>
      </c>
    </row>
    <row r="605" spans="1:2" x14ac:dyDescent="0.25">
      <c r="A605">
        <v>1887</v>
      </c>
      <c r="B605">
        <v>65.378680274668454</v>
      </c>
    </row>
    <row r="606" spans="1:2" x14ac:dyDescent="0.25">
      <c r="A606">
        <v>1880</v>
      </c>
      <c r="B606">
        <v>65.515826356880851</v>
      </c>
    </row>
    <row r="607" spans="1:2" x14ac:dyDescent="0.25">
      <c r="A607">
        <v>1873</v>
      </c>
      <c r="B607">
        <v>66.161555827297548</v>
      </c>
    </row>
    <row r="608" spans="1:2" x14ac:dyDescent="0.25">
      <c r="A608">
        <v>1866</v>
      </c>
      <c r="B608">
        <v>66.310130749694324</v>
      </c>
    </row>
    <row r="609" spans="1:2" x14ac:dyDescent="0.25">
      <c r="A609">
        <v>1859</v>
      </c>
      <c r="B609">
        <v>65.93297902361023</v>
      </c>
    </row>
    <row r="610" spans="1:2" x14ac:dyDescent="0.25">
      <c r="A610">
        <v>1857</v>
      </c>
      <c r="B610">
        <v>65.93297902361023</v>
      </c>
    </row>
    <row r="611" spans="1:2" x14ac:dyDescent="0.25">
      <c r="A611">
        <v>1852</v>
      </c>
      <c r="B611">
        <v>65.447253315774645</v>
      </c>
    </row>
    <row r="612" spans="1:2" x14ac:dyDescent="0.25">
      <c r="A612">
        <v>1852.3675955642041</v>
      </c>
      <c r="B612">
        <v>65.372965854576265</v>
      </c>
    </row>
    <row r="613" spans="1:2" x14ac:dyDescent="0.25">
      <c r="A613">
        <v>1853.1943215116601</v>
      </c>
      <c r="B613">
        <v>66.055839055592159</v>
      </c>
    </row>
    <row r="614" spans="1:2" x14ac:dyDescent="0.25">
      <c r="A614">
        <v>1854.3794489690179</v>
      </c>
      <c r="B614">
        <v>66.275844229141228</v>
      </c>
    </row>
    <row r="615" spans="1:2" x14ac:dyDescent="0.25">
      <c r="A615">
        <v>1855.8803620394629</v>
      </c>
      <c r="B615">
        <v>65.918692973379763</v>
      </c>
    </row>
    <row r="616" spans="1:2" x14ac:dyDescent="0.25">
      <c r="A616">
        <v>1857.6704727724973</v>
      </c>
      <c r="B616">
        <v>65.438681685636382</v>
      </c>
    </row>
    <row r="617" spans="1:2" x14ac:dyDescent="0.25">
      <c r="A617">
        <v>1859.7308525083686</v>
      </c>
      <c r="B617">
        <v>65.347250964161447</v>
      </c>
    </row>
    <row r="618" spans="1:2" x14ac:dyDescent="0.25">
      <c r="A618">
        <v>1862.0470122114555</v>
      </c>
      <c r="B618">
        <v>66.030124165177341</v>
      </c>
    </row>
    <row r="619" spans="1:2" x14ac:dyDescent="0.25">
      <c r="A619">
        <v>1864.6073334611376</v>
      </c>
      <c r="B619">
        <v>66.284415859279491</v>
      </c>
    </row>
    <row r="620" spans="1:2" x14ac:dyDescent="0.25">
      <c r="A620">
        <v>1867.4021918311512</v>
      </c>
      <c r="B620">
        <v>65.970122754209413</v>
      </c>
    </row>
    <row r="621" spans="1:2" x14ac:dyDescent="0.25">
      <c r="A621">
        <v>1870.4234203917351</v>
      </c>
      <c r="B621">
        <v>65.421538425359827</v>
      </c>
    </row>
    <row r="622" spans="1:2" x14ac:dyDescent="0.25">
      <c r="A622">
        <v>1873.66395908857</v>
      </c>
      <c r="B622">
        <v>65.347250964161447</v>
      </c>
    </row>
    <row r="623" spans="1:2" x14ac:dyDescent="0.25">
      <c r="A623">
        <v>1877.1176139031957</v>
      </c>
      <c r="B623">
        <v>66.132983726836642</v>
      </c>
    </row>
    <row r="624" spans="1:2" x14ac:dyDescent="0.25">
      <c r="A624">
        <v>1880.7788848180162</v>
      </c>
      <c r="B624">
        <v>66.301559119556046</v>
      </c>
    </row>
    <row r="625" spans="1:2" x14ac:dyDescent="0.25">
      <c r="A625">
        <v>1884.6428389799059</v>
      </c>
      <c r="B625">
        <v>66.010123694854698</v>
      </c>
    </row>
    <row r="626" spans="1:2" x14ac:dyDescent="0.25">
      <c r="A626">
        <v>1888.7050147124498</v>
      </c>
      <c r="B626">
        <v>65.47011099614339</v>
      </c>
    </row>
    <row r="627" spans="1:2" x14ac:dyDescent="0.25">
      <c r="A627">
        <v>1892.9613472618848</v>
      </c>
      <c r="B627">
        <v>65.224390932179503</v>
      </c>
    </row>
    <row r="628" spans="1:2" x14ac:dyDescent="0.25">
      <c r="A628">
        <v>1897.4081102705802</v>
      </c>
      <c r="B628">
        <v>65.915835763333675</v>
      </c>
    </row>
    <row r="629" spans="1:2" x14ac:dyDescent="0.25">
      <c r="A629">
        <v>1902.0418688959569</v>
      </c>
      <c r="B629">
        <v>66.241557708588118</v>
      </c>
    </row>
    <row r="630" spans="1:2" x14ac:dyDescent="0.25">
      <c r="A630">
        <v>1906.8594417251009</v>
      </c>
      <c r="B630">
        <v>65.990123224532056</v>
      </c>
    </row>
    <row r="631" spans="1:2" x14ac:dyDescent="0.25">
      <c r="A631">
        <v>1911.8578694490679</v>
      </c>
      <c r="B631">
        <v>65.424395635405915</v>
      </c>
    </row>
    <row r="632" spans="1:2" x14ac:dyDescent="0.25">
      <c r="A632">
        <v>1923</v>
      </c>
      <c r="B632">
        <v>65.215819302041226</v>
      </c>
    </row>
    <row r="633" spans="1:2" x14ac:dyDescent="0.25">
      <c r="A633">
        <v>1912</v>
      </c>
      <c r="B633">
        <v>65.881549242780579</v>
      </c>
    </row>
    <row r="634" spans="1:2" x14ac:dyDescent="0.25">
      <c r="A634">
        <v>1901</v>
      </c>
      <c r="B634">
        <v>66.161555827297548</v>
      </c>
    </row>
    <row r="635" spans="1:2" x14ac:dyDescent="0.25">
      <c r="A635">
        <v>1890</v>
      </c>
      <c r="B635">
        <v>66.004409274762509</v>
      </c>
    </row>
    <row r="636" spans="1:2" x14ac:dyDescent="0.25">
      <c r="A636">
        <v>1879</v>
      </c>
      <c r="B636">
        <v>65.387251904806732</v>
      </c>
    </row>
    <row r="637" spans="1:2" x14ac:dyDescent="0.25">
      <c r="A637">
        <v>1877</v>
      </c>
      <c r="B637">
        <v>65.184389991534218</v>
      </c>
    </row>
    <row r="638" spans="1:2" x14ac:dyDescent="0.25">
      <c r="A638">
        <v>1876</v>
      </c>
      <c r="B638">
        <v>65.804404571536097</v>
      </c>
    </row>
    <row r="639" spans="1:2" x14ac:dyDescent="0.25">
      <c r="A639">
        <v>1876</v>
      </c>
      <c r="B639">
        <v>66.18727071771238</v>
      </c>
    </row>
    <row r="640" spans="1:2" x14ac:dyDescent="0.25">
      <c r="A640">
        <v>1875</v>
      </c>
      <c r="B640">
        <v>66.032981375223429</v>
      </c>
    </row>
    <row r="641" spans="1:2" x14ac:dyDescent="0.25">
      <c r="A641">
        <v>1875</v>
      </c>
      <c r="B641">
        <v>65.421538425359827</v>
      </c>
    </row>
    <row r="642" spans="1:2" x14ac:dyDescent="0.25">
      <c r="A642">
        <v>1874</v>
      </c>
      <c r="B642">
        <v>65.092959270059296</v>
      </c>
    </row>
    <row r="643" spans="1:2" x14ac:dyDescent="0.25">
      <c r="A643">
        <v>1874.3675955642041</v>
      </c>
      <c r="B643">
        <v>65.572970557802677</v>
      </c>
    </row>
    <row r="644" spans="1:2" x14ac:dyDescent="0.25">
      <c r="A644">
        <v>1874.5011622846298</v>
      </c>
      <c r="B644">
        <v>65.572970557802677</v>
      </c>
    </row>
    <row r="645" spans="1:2" x14ac:dyDescent="0.25">
      <c r="A645">
        <v>1874.6513102647018</v>
      </c>
      <c r="B645">
        <v>65.664401279277612</v>
      </c>
    </row>
    <row r="646" spans="1:2" x14ac:dyDescent="0.25">
      <c r="A646">
        <v>1875.1943215116601</v>
      </c>
      <c r="B646">
        <v>65.952979493932858</v>
      </c>
    </row>
    <row r="647" spans="1:2" x14ac:dyDescent="0.25">
      <c r="A647">
        <v>1876.3794489690179</v>
      </c>
      <c r="B647">
        <v>65.864405982504024</v>
      </c>
    </row>
    <row r="648" spans="1:2" x14ac:dyDescent="0.25">
      <c r="A648">
        <v>1877.8803620394629</v>
      </c>
      <c r="B648">
        <v>65.341536544069257</v>
      </c>
    </row>
    <row r="649" spans="1:2" x14ac:dyDescent="0.25">
      <c r="A649">
        <v>1879.6704727724973</v>
      </c>
      <c r="B649">
        <v>64.967242028031265</v>
      </c>
    </row>
    <row r="650" spans="1:2" x14ac:dyDescent="0.25">
      <c r="A650">
        <v>1881.730852508367</v>
      </c>
      <c r="B650">
        <v>65.492968676512106</v>
      </c>
    </row>
    <row r="651" spans="1:2" x14ac:dyDescent="0.25">
      <c r="A651">
        <v>1884.0470122114555</v>
      </c>
      <c r="B651">
        <v>65.947265073840683</v>
      </c>
    </row>
    <row r="652" spans="1:2" x14ac:dyDescent="0.25">
      <c r="A652">
        <v>1886.6073334611376</v>
      </c>
      <c r="B652">
        <v>65.810118991628286</v>
      </c>
    </row>
    <row r="653" spans="1:2" x14ac:dyDescent="0.25">
      <c r="A653">
        <v>1889.4021918311489</v>
      </c>
      <c r="B653">
        <v>65.270106292916978</v>
      </c>
    </row>
    <row r="654" spans="1:2" x14ac:dyDescent="0.25">
      <c r="A654">
        <v>1892.4234203917351</v>
      </c>
      <c r="B654">
        <v>64.858668046279774</v>
      </c>
    </row>
    <row r="655" spans="1:2" x14ac:dyDescent="0.25">
      <c r="A655">
        <v>1895.6639590885675</v>
      </c>
      <c r="B655">
        <v>65.330107703884892</v>
      </c>
    </row>
    <row r="656" spans="1:2" x14ac:dyDescent="0.25">
      <c r="A656">
        <v>1899.1176139031932</v>
      </c>
      <c r="B656">
        <v>65.738688740475993</v>
      </c>
    </row>
    <row r="657" spans="1:2" x14ac:dyDescent="0.25">
      <c r="A657">
        <v>1902.7788848180162</v>
      </c>
      <c r="B657">
        <v>65.710116640015073</v>
      </c>
    </row>
    <row r="658" spans="1:2" x14ac:dyDescent="0.25">
      <c r="A658">
        <v>1906.6428389799032</v>
      </c>
      <c r="B658">
        <v>65.21010488194905</v>
      </c>
    </row>
    <row r="659" spans="1:2" x14ac:dyDescent="0.25">
      <c r="A659">
        <v>1910.7050147124528</v>
      </c>
      <c r="B659">
        <v>64.807238265450124</v>
      </c>
    </row>
    <row r="660" spans="1:2" x14ac:dyDescent="0.25">
      <c r="A660">
        <v>1914.9613472618848</v>
      </c>
      <c r="B660">
        <v>65.247248612548233</v>
      </c>
    </row>
    <row r="661" spans="1:2" x14ac:dyDescent="0.25">
      <c r="A661">
        <v>1919.408110270577</v>
      </c>
      <c r="B661">
        <v>65.710116640015073</v>
      </c>
    </row>
    <row r="662" spans="1:2" x14ac:dyDescent="0.25">
      <c r="A662">
        <v>1924.0418688959569</v>
      </c>
      <c r="B662">
        <v>65.707259429968985</v>
      </c>
    </row>
    <row r="663" spans="1:2" x14ac:dyDescent="0.25">
      <c r="A663">
        <v>1932</v>
      </c>
      <c r="B663">
        <v>65.207247671902948</v>
      </c>
    </row>
    <row r="664" spans="1:2" x14ac:dyDescent="0.25">
      <c r="A664">
        <v>1931.6324044357955</v>
      </c>
      <c r="B664">
        <v>64.832953155864956</v>
      </c>
    </row>
    <row r="665" spans="1:2" x14ac:dyDescent="0.25">
      <c r="A665">
        <v>1930.8056784883399</v>
      </c>
      <c r="B665">
        <v>65.264391872824788</v>
      </c>
    </row>
    <row r="666" spans="1:2" x14ac:dyDescent="0.25">
      <c r="A666">
        <v>1929.6205510309821</v>
      </c>
      <c r="B666">
        <v>65.792975731351731</v>
      </c>
    </row>
    <row r="667" spans="1:2" x14ac:dyDescent="0.25">
      <c r="A667">
        <v>1928.119637960536</v>
      </c>
      <c r="B667">
        <v>65.787261311259556</v>
      </c>
    </row>
    <row r="668" spans="1:2" x14ac:dyDescent="0.25">
      <c r="A668">
        <v>1926.3295272275027</v>
      </c>
      <c r="B668">
        <v>65.327250493838804</v>
      </c>
    </row>
    <row r="669" spans="1:2" x14ac:dyDescent="0.25">
      <c r="A669">
        <v>1924.269147491633</v>
      </c>
      <c r="B669">
        <v>64.92724108738598</v>
      </c>
    </row>
    <row r="670" spans="1:2" x14ac:dyDescent="0.25">
      <c r="A670">
        <v>1921.9529877885427</v>
      </c>
      <c r="B670">
        <v>65.315821653654424</v>
      </c>
    </row>
    <row r="671" spans="1:2" x14ac:dyDescent="0.25">
      <c r="A671">
        <v>1919.3926665388624</v>
      </c>
      <c r="B671">
        <v>65.804404571536097</v>
      </c>
    </row>
    <row r="672" spans="1:2" x14ac:dyDescent="0.25">
      <c r="A672">
        <v>1916.5978081688511</v>
      </c>
      <c r="B672">
        <v>65.830119461950929</v>
      </c>
    </row>
    <row r="673" spans="1:2" x14ac:dyDescent="0.25">
      <c r="A673">
        <v>1913.5765796082626</v>
      </c>
      <c r="B673">
        <v>65.387251904806732</v>
      </c>
    </row>
    <row r="674" spans="1:2" x14ac:dyDescent="0.25">
      <c r="A674">
        <v>1910.33604091143</v>
      </c>
      <c r="B674">
        <v>65.027243438999179</v>
      </c>
    </row>
    <row r="675" spans="1:2" x14ac:dyDescent="0.25">
      <c r="A675">
        <v>1906.8823860968068</v>
      </c>
      <c r="B675">
        <v>65.447253315774645</v>
      </c>
    </row>
    <row r="676" spans="1:2" x14ac:dyDescent="0.25">
      <c r="A676">
        <v>1907.2499816610114</v>
      </c>
      <c r="B676">
        <v>65.841548302135294</v>
      </c>
    </row>
    <row r="677" spans="1:2" x14ac:dyDescent="0.25">
      <c r="A677">
        <v>1908.0767076084676</v>
      </c>
      <c r="B677">
        <v>65.864405982504024</v>
      </c>
    </row>
    <row r="678" spans="1:2" x14ac:dyDescent="0.25">
      <c r="A678">
        <v>1908.7480136778386</v>
      </c>
      <c r="B678">
        <v>65.712973850061175</v>
      </c>
    </row>
    <row r="679" spans="1:2" x14ac:dyDescent="0.25">
      <c r="A679">
        <v>1908.9984993899093</v>
      </c>
      <c r="B679">
        <v>65.467253786097288</v>
      </c>
    </row>
    <row r="680" spans="1:2" x14ac:dyDescent="0.25">
      <c r="A680">
        <v>1909.2618350658247</v>
      </c>
      <c r="B680">
        <v>65.335822123977081</v>
      </c>
    </row>
    <row r="681" spans="1:2" x14ac:dyDescent="0.25">
      <c r="A681">
        <v>1910.7627481362708</v>
      </c>
      <c r="B681">
        <v>64.94438434766252</v>
      </c>
    </row>
    <row r="682" spans="1:2" x14ac:dyDescent="0.25">
      <c r="A682">
        <v>1912.5528588693041</v>
      </c>
      <c r="B682">
        <v>65.255820242686511</v>
      </c>
    </row>
    <row r="683" spans="1:2" x14ac:dyDescent="0.25">
      <c r="A683">
        <v>1914.6132386051754</v>
      </c>
      <c r="B683">
        <v>65.715831060107263</v>
      </c>
    </row>
    <row r="684" spans="1:2" x14ac:dyDescent="0.25">
      <c r="A684">
        <v>1916.9293983082641</v>
      </c>
      <c r="B684">
        <v>65.812976201674374</v>
      </c>
    </row>
    <row r="685" spans="1:2" x14ac:dyDescent="0.25">
      <c r="A685">
        <v>1919.4897195579445</v>
      </c>
      <c r="B685">
        <v>65.241534192456044</v>
      </c>
    </row>
    <row r="686" spans="1:2" x14ac:dyDescent="0.25">
      <c r="A686">
        <v>1922.284577927958</v>
      </c>
      <c r="B686">
        <v>64.838667575957132</v>
      </c>
    </row>
    <row r="687" spans="1:2" x14ac:dyDescent="0.25">
      <c r="A687">
        <v>1925.3058064885442</v>
      </c>
      <c r="B687">
        <v>65.1586751011194</v>
      </c>
    </row>
    <row r="688" spans="1:2" x14ac:dyDescent="0.25">
      <c r="A688">
        <v>1928.5463451853768</v>
      </c>
      <c r="B688">
        <v>65.604399868309685</v>
      </c>
    </row>
    <row r="689" spans="1:2" x14ac:dyDescent="0.25">
      <c r="A689">
        <v>1932</v>
      </c>
      <c r="B689">
        <v>65.678687329508065</v>
      </c>
    </row>
    <row r="690" spans="1:2" x14ac:dyDescent="0.25">
      <c r="A690">
        <v>1935.6612709148258</v>
      </c>
      <c r="B690">
        <v>65.252963032640423</v>
      </c>
    </row>
    <row r="691" spans="1:2" x14ac:dyDescent="0.25">
      <c r="A691">
        <v>1939.5252250767128</v>
      </c>
      <c r="B691">
        <v>64.821524315680577</v>
      </c>
    </row>
    <row r="692" spans="1:2" x14ac:dyDescent="0.25">
      <c r="A692">
        <v>1942</v>
      </c>
      <c r="B692">
        <v>65.14724626093502</v>
      </c>
    </row>
    <row r="693" spans="1:2" x14ac:dyDescent="0.25">
      <c r="A693">
        <v>1932</v>
      </c>
      <c r="B693">
        <v>65.647258019001072</v>
      </c>
    </row>
    <row r="694" spans="1:2" x14ac:dyDescent="0.25">
      <c r="A694">
        <v>1922</v>
      </c>
      <c r="B694">
        <v>65.758689210798636</v>
      </c>
    </row>
    <row r="695" spans="1:2" x14ac:dyDescent="0.25">
      <c r="A695">
        <v>1913</v>
      </c>
      <c r="B695">
        <v>65.307250023516161</v>
      </c>
    </row>
    <row r="696" spans="1:2" x14ac:dyDescent="0.25">
      <c r="A696">
        <v>1903</v>
      </c>
      <c r="B696">
        <v>64.830095945818854</v>
      </c>
    </row>
    <row r="697" spans="1:2" x14ac:dyDescent="0.25">
      <c r="A697">
        <v>1898</v>
      </c>
      <c r="B697">
        <v>65.050101119367909</v>
      </c>
    </row>
    <row r="698" spans="1:2" x14ac:dyDescent="0.25">
      <c r="A698">
        <v>1894</v>
      </c>
      <c r="B698">
        <v>65.555827297526136</v>
      </c>
    </row>
    <row r="699" spans="1:2" x14ac:dyDescent="0.25">
      <c r="A699">
        <v>1889</v>
      </c>
      <c r="B699">
        <v>65.664401279277612</v>
      </c>
    </row>
    <row r="700" spans="1:2" x14ac:dyDescent="0.25">
      <c r="A700">
        <v>1884</v>
      </c>
      <c r="B700">
        <v>65.278677923055241</v>
      </c>
    </row>
    <row r="701" spans="1:2" x14ac:dyDescent="0.25">
      <c r="A701">
        <v>1879</v>
      </c>
      <c r="B701">
        <v>64.741522434390021</v>
      </c>
    </row>
    <row r="702" spans="1:2" x14ac:dyDescent="0.25">
      <c r="A702">
        <v>1871</v>
      </c>
      <c r="B702">
        <v>65.018671808860915</v>
      </c>
    </row>
    <row r="703" spans="1:2" x14ac:dyDescent="0.25">
      <c r="A703">
        <v>1866</v>
      </c>
      <c r="B703">
        <v>65.504397516696486</v>
      </c>
    </row>
    <row r="704" spans="1:2" x14ac:dyDescent="0.25">
      <c r="A704">
        <v>1862</v>
      </c>
      <c r="B704">
        <v>65.624400338632327</v>
      </c>
    </row>
    <row r="705" spans="1:2" x14ac:dyDescent="0.25">
      <c r="A705">
        <v>1857</v>
      </c>
      <c r="B705">
        <v>65.161532311165487</v>
      </c>
    </row>
    <row r="706" spans="1:2" x14ac:dyDescent="0.25">
      <c r="A706">
        <v>1852</v>
      </c>
      <c r="B706">
        <v>64.664377763145538</v>
      </c>
    </row>
    <row r="707" spans="1:2" x14ac:dyDescent="0.25">
      <c r="A707">
        <v>1848</v>
      </c>
      <c r="B707">
        <v>64.844381996049322</v>
      </c>
    </row>
    <row r="708" spans="1:2" x14ac:dyDescent="0.25">
      <c r="A708">
        <v>1848.3675955642045</v>
      </c>
      <c r="B708">
        <v>65.401537955037185</v>
      </c>
    </row>
    <row r="709" spans="1:2" x14ac:dyDescent="0.25">
      <c r="A709">
        <v>1849.1943215116607</v>
      </c>
      <c r="B709">
        <v>65.430110055498105</v>
      </c>
    </row>
    <row r="710" spans="1:2" x14ac:dyDescent="0.25">
      <c r="A710">
        <v>1850.3794489690179</v>
      </c>
      <c r="B710">
        <v>65.032957859091368</v>
      </c>
    </row>
    <row r="711" spans="1:2" x14ac:dyDescent="0.25">
      <c r="A711">
        <v>1851.880362039464</v>
      </c>
      <c r="B711">
        <v>64.550089361301886</v>
      </c>
    </row>
    <row r="712" spans="1:2" x14ac:dyDescent="0.25">
      <c r="A712">
        <v>1852.9210590453483</v>
      </c>
      <c r="B712">
        <v>64.607233562223712</v>
      </c>
    </row>
    <row r="713" spans="1:2" x14ac:dyDescent="0.25">
      <c r="A713">
        <v>1853.2903007932007</v>
      </c>
      <c r="B713">
        <v>64.692949863606458</v>
      </c>
    </row>
    <row r="714" spans="1:2" x14ac:dyDescent="0.25">
      <c r="A714">
        <v>1853.6704727724987</v>
      </c>
      <c r="B714">
        <v>64.692949863606458</v>
      </c>
    </row>
    <row r="715" spans="1:2" x14ac:dyDescent="0.25">
      <c r="A715">
        <v>1855.7308525083686</v>
      </c>
      <c r="B715">
        <v>65.224390932179503</v>
      </c>
    </row>
    <row r="716" spans="1:2" x14ac:dyDescent="0.25">
      <c r="A716">
        <v>1858.0470122114573</v>
      </c>
      <c r="B716">
        <v>65.270106292916978</v>
      </c>
    </row>
    <row r="717" spans="1:2" x14ac:dyDescent="0.25">
      <c r="A717">
        <v>1860.6073334611376</v>
      </c>
      <c r="B717">
        <v>64.941527137616433</v>
      </c>
    </row>
    <row r="718" spans="1:2" x14ac:dyDescent="0.25">
      <c r="A718">
        <v>1863.4021918311512</v>
      </c>
      <c r="B718">
        <v>64.464373059919126</v>
      </c>
    </row>
    <row r="719" spans="1:2" x14ac:dyDescent="0.25">
      <c r="A719">
        <v>1866.4234203917374</v>
      </c>
      <c r="B719">
        <v>64.664377763145538</v>
      </c>
    </row>
    <row r="720" spans="1:2" x14ac:dyDescent="0.25">
      <c r="A720">
        <v>1869.66395908857</v>
      </c>
      <c r="B720">
        <v>65.144389050888947</v>
      </c>
    </row>
    <row r="721" spans="1:2" x14ac:dyDescent="0.25">
      <c r="A721">
        <v>1873.1176139031932</v>
      </c>
      <c r="B721">
        <v>65.267249082870876</v>
      </c>
    </row>
    <row r="722" spans="1:2" x14ac:dyDescent="0.25">
      <c r="A722">
        <v>1876.7788848180189</v>
      </c>
      <c r="B722">
        <v>64.878668516602417</v>
      </c>
    </row>
    <row r="723" spans="1:2" x14ac:dyDescent="0.25">
      <c r="A723">
        <v>1880.6428389799059</v>
      </c>
      <c r="B723">
        <v>64.427229329319943</v>
      </c>
    </row>
    <row r="724" spans="1:2" x14ac:dyDescent="0.25">
      <c r="A724">
        <v>1884.7050147124528</v>
      </c>
      <c r="B724">
        <v>64.581518671808894</v>
      </c>
    </row>
    <row r="725" spans="1:2" x14ac:dyDescent="0.25">
      <c r="A725">
        <v>1888.9613472618878</v>
      </c>
      <c r="B725">
        <v>65.127245790612392</v>
      </c>
    </row>
    <row r="726" spans="1:2" x14ac:dyDescent="0.25">
      <c r="A726">
        <v>1893.4081102705802</v>
      </c>
      <c r="B726">
        <v>65.241534192456044</v>
      </c>
    </row>
    <row r="727" spans="1:2" x14ac:dyDescent="0.25">
      <c r="A727">
        <v>1898.0418688959603</v>
      </c>
      <c r="B727">
        <v>64.832953155864956</v>
      </c>
    </row>
    <row r="728" spans="1:2" x14ac:dyDescent="0.25">
      <c r="A728">
        <v>1911</v>
      </c>
      <c r="B728">
        <v>64.381513968582482</v>
      </c>
    </row>
    <row r="729" spans="1:2" x14ac:dyDescent="0.25">
      <c r="A729">
        <v>1901</v>
      </c>
      <c r="B729">
        <v>64.558660991440163</v>
      </c>
    </row>
    <row r="730" spans="1:2" x14ac:dyDescent="0.25">
      <c r="A730">
        <v>1891</v>
      </c>
      <c r="B730">
        <v>64.961527607939075</v>
      </c>
    </row>
    <row r="731" spans="1:2" x14ac:dyDescent="0.25">
      <c r="A731">
        <v>1881</v>
      </c>
      <c r="B731">
        <v>65.10153090019756</v>
      </c>
    </row>
    <row r="732" spans="1:2" x14ac:dyDescent="0.25">
      <c r="A732">
        <v>1871</v>
      </c>
      <c r="B732">
        <v>64.66152055309945</v>
      </c>
    </row>
    <row r="733" spans="1:2" x14ac:dyDescent="0.25">
      <c r="A733">
        <v>1861</v>
      </c>
      <c r="B733">
        <v>64.172937635217792</v>
      </c>
    </row>
    <row r="734" spans="1:2" x14ac:dyDescent="0.25">
      <c r="A734">
        <v>1861.3675955642045</v>
      </c>
      <c r="B734">
        <v>64.410086069043388</v>
      </c>
    </row>
    <row r="735" spans="1:2" x14ac:dyDescent="0.25">
      <c r="A735">
        <v>1862.1943215116601</v>
      </c>
      <c r="B735">
        <v>64.89866898692506</v>
      </c>
    </row>
    <row r="736" spans="1:2" x14ac:dyDescent="0.25">
      <c r="A736">
        <v>1863.3794489690179</v>
      </c>
      <c r="B736">
        <v>64.964384817985163</v>
      </c>
    </row>
    <row r="737" spans="1:2" x14ac:dyDescent="0.25">
      <c r="A737">
        <v>1864.880362039464</v>
      </c>
      <c r="B737">
        <v>64.501516790518323</v>
      </c>
    </row>
    <row r="738" spans="1:2" x14ac:dyDescent="0.25">
      <c r="A738">
        <v>1866.6704727724973</v>
      </c>
      <c r="B738">
        <v>64.032934342959294</v>
      </c>
    </row>
    <row r="739" spans="1:2" x14ac:dyDescent="0.25">
      <c r="A739">
        <v>1868.7308525083686</v>
      </c>
      <c r="B739">
        <v>64.221510206001341</v>
      </c>
    </row>
    <row r="740" spans="1:2" x14ac:dyDescent="0.25">
      <c r="A740">
        <v>1871.0470122114573</v>
      </c>
      <c r="B740">
        <v>64.641520082776822</v>
      </c>
    </row>
    <row r="741" spans="1:2" x14ac:dyDescent="0.25">
      <c r="A741">
        <v>1873.6073334611376</v>
      </c>
      <c r="B741">
        <v>64.744379644436108</v>
      </c>
    </row>
    <row r="742" spans="1:2" x14ac:dyDescent="0.25">
      <c r="A742">
        <v>1876.4021918311489</v>
      </c>
      <c r="B742">
        <v>64.341513027937197</v>
      </c>
    </row>
    <row r="743" spans="1:2" x14ac:dyDescent="0.25">
      <c r="A743">
        <v>1879.4234203917374</v>
      </c>
      <c r="B743">
        <v>63.867216160285984</v>
      </c>
    </row>
    <row r="744" spans="1:2" x14ac:dyDescent="0.25">
      <c r="A744">
        <v>1882.66395908857</v>
      </c>
      <c r="B744">
        <v>64.107221804157675</v>
      </c>
    </row>
    <row r="745" spans="1:2" x14ac:dyDescent="0.25">
      <c r="A745">
        <v>1886.1176139031932</v>
      </c>
      <c r="B745">
        <v>64.478659110149593</v>
      </c>
    </row>
    <row r="746" spans="1:2" x14ac:dyDescent="0.25">
      <c r="A746">
        <v>1889.0302654429845</v>
      </c>
      <c r="B746">
        <v>64.558660991440163</v>
      </c>
    </row>
    <row r="747" spans="1:2" x14ac:dyDescent="0.25">
      <c r="A747">
        <v>1889.7788848180162</v>
      </c>
      <c r="B747">
        <v>64.558660991440163</v>
      </c>
    </row>
    <row r="748" spans="1:2" x14ac:dyDescent="0.25">
      <c r="A748">
        <v>1893.6428389799059</v>
      </c>
      <c r="B748">
        <v>64.17579484526388</v>
      </c>
    </row>
    <row r="749" spans="1:2" x14ac:dyDescent="0.25">
      <c r="A749">
        <v>1897.7050147124528</v>
      </c>
      <c r="B749">
        <v>63.775785438811056</v>
      </c>
    </row>
    <row r="750" spans="1:2" x14ac:dyDescent="0.25">
      <c r="A750">
        <v>1901.9613472618848</v>
      </c>
      <c r="B750">
        <v>64.055792023328038</v>
      </c>
    </row>
    <row r="751" spans="1:2" x14ac:dyDescent="0.25">
      <c r="A751">
        <v>1906.4081102705802</v>
      </c>
      <c r="B751">
        <v>64.467230269965228</v>
      </c>
    </row>
    <row r="752" spans="1:2" x14ac:dyDescent="0.25">
      <c r="A752">
        <v>1911.0418688959603</v>
      </c>
      <c r="B752">
        <v>64.575804251716704</v>
      </c>
    </row>
    <row r="753" spans="1:2" x14ac:dyDescent="0.25">
      <c r="A753">
        <v>1915.8594417251009</v>
      </c>
      <c r="B753">
        <v>64.19865252563261</v>
      </c>
    </row>
    <row r="754" spans="1:2" x14ac:dyDescent="0.25">
      <c r="A754">
        <v>1920.8578694490643</v>
      </c>
      <c r="B754">
        <v>63.818643589502429</v>
      </c>
    </row>
    <row r="755" spans="1:2" x14ac:dyDescent="0.25">
      <c r="A755">
        <v>1926.0343888125724</v>
      </c>
      <c r="B755">
        <v>64.132936694572507</v>
      </c>
    </row>
    <row r="756" spans="1:2" x14ac:dyDescent="0.25">
      <c r="A756">
        <v>1932</v>
      </c>
      <c r="B756">
        <v>64.478659110149593</v>
      </c>
    </row>
    <row r="757" spans="1:2" x14ac:dyDescent="0.25">
      <c r="A757">
        <v>1924</v>
      </c>
      <c r="B757">
        <v>64.535803311071419</v>
      </c>
    </row>
    <row r="758" spans="1:2" x14ac:dyDescent="0.25">
      <c r="A758">
        <v>1917</v>
      </c>
      <c r="B758">
        <v>64.078649703696769</v>
      </c>
    </row>
    <row r="759" spans="1:2" x14ac:dyDescent="0.25">
      <c r="A759">
        <v>1910</v>
      </c>
      <c r="B759">
        <v>63.738641708211865</v>
      </c>
    </row>
    <row r="760" spans="1:2" x14ac:dyDescent="0.25">
      <c r="A760">
        <v>1908</v>
      </c>
      <c r="B760">
        <v>64.050077603235849</v>
      </c>
    </row>
    <row r="761" spans="1:2" x14ac:dyDescent="0.25">
      <c r="A761">
        <v>1901</v>
      </c>
      <c r="B761">
        <v>64.410086069043388</v>
      </c>
    </row>
    <row r="762" spans="1:2" x14ac:dyDescent="0.25">
      <c r="A762">
        <v>1894</v>
      </c>
      <c r="B762">
        <v>64.395800018812935</v>
      </c>
    </row>
    <row r="763" spans="1:2" x14ac:dyDescent="0.25">
      <c r="A763">
        <v>1886</v>
      </c>
      <c r="B763">
        <v>63.904359890885175</v>
      </c>
    </row>
    <row r="764" spans="1:2" x14ac:dyDescent="0.25">
      <c r="A764">
        <v>1879</v>
      </c>
      <c r="B764">
        <v>63.530065374847176</v>
      </c>
    </row>
    <row r="765" spans="1:2" x14ac:dyDescent="0.25">
      <c r="A765">
        <v>1872</v>
      </c>
      <c r="B765">
        <v>63.921503151161723</v>
      </c>
    </row>
    <row r="766" spans="1:2" x14ac:dyDescent="0.25">
      <c r="A766">
        <v>1872.3675955642045</v>
      </c>
      <c r="B766">
        <v>64.267225566738801</v>
      </c>
    </row>
    <row r="767" spans="1:2" x14ac:dyDescent="0.25">
      <c r="A767">
        <v>1873.1943215116601</v>
      </c>
      <c r="B767">
        <v>64.275797196877079</v>
      </c>
    </row>
    <row r="768" spans="1:2" x14ac:dyDescent="0.25">
      <c r="A768">
        <v>1874.3794489690169</v>
      </c>
      <c r="B768">
        <v>63.772928228764961</v>
      </c>
    </row>
    <row r="769" spans="1:2" x14ac:dyDescent="0.25">
      <c r="A769">
        <v>1875.880362039464</v>
      </c>
      <c r="B769">
        <v>63.515779324616716</v>
      </c>
    </row>
    <row r="770" spans="1:2" x14ac:dyDescent="0.25">
      <c r="A770">
        <v>1877.6704727724973</v>
      </c>
      <c r="B770">
        <v>63.921503151161723</v>
      </c>
    </row>
    <row r="771" spans="1:2" x14ac:dyDescent="0.25">
      <c r="A771">
        <v>1879.730852508367</v>
      </c>
      <c r="B771">
        <v>64.230081836139618</v>
      </c>
    </row>
    <row r="772" spans="1:2" x14ac:dyDescent="0.25">
      <c r="A772">
        <v>1882.0470122114555</v>
      </c>
      <c r="B772">
        <v>64.17579484526388</v>
      </c>
    </row>
    <row r="773" spans="1:2" x14ac:dyDescent="0.25">
      <c r="A773">
        <v>1884.6073334611376</v>
      </c>
      <c r="B773">
        <v>63.672925877151748</v>
      </c>
    </row>
    <row r="774" spans="1:2" x14ac:dyDescent="0.25">
      <c r="A774">
        <v>1887.4021918311489</v>
      </c>
      <c r="B774">
        <v>63.532922584893257</v>
      </c>
    </row>
    <row r="775" spans="1:2" x14ac:dyDescent="0.25">
      <c r="A775">
        <v>1890.4234203917351</v>
      </c>
      <c r="B775">
        <v>63.927217571253905</v>
      </c>
    </row>
    <row r="776" spans="1:2" x14ac:dyDescent="0.25">
      <c r="A776">
        <v>1893.66395908857</v>
      </c>
      <c r="B776">
        <v>64.210081365816976</v>
      </c>
    </row>
    <row r="777" spans="1:2" x14ac:dyDescent="0.25">
      <c r="A777">
        <v>1897.1176139031932</v>
      </c>
      <c r="B777">
        <v>64.12436506443423</v>
      </c>
    </row>
    <row r="778" spans="1:2" x14ac:dyDescent="0.25">
      <c r="A778">
        <v>1900.7788848180162</v>
      </c>
      <c r="B778">
        <v>63.618638886276017</v>
      </c>
    </row>
    <row r="779" spans="1:2" x14ac:dyDescent="0.25">
      <c r="A779">
        <v>1904.6428389799032</v>
      </c>
      <c r="B779">
        <v>63.484350014109708</v>
      </c>
    </row>
    <row r="780" spans="1:2" x14ac:dyDescent="0.25">
      <c r="A780">
        <v>1907.8769221531968</v>
      </c>
      <c r="B780">
        <v>63.87864500047035</v>
      </c>
    </row>
    <row r="781" spans="1:2" x14ac:dyDescent="0.25">
      <c r="A781">
        <v>1908.7050147124528</v>
      </c>
      <c r="B781">
        <v>63.87864500047035</v>
      </c>
    </row>
    <row r="782" spans="1:2" x14ac:dyDescent="0.25">
      <c r="A782">
        <v>1912.9613472618848</v>
      </c>
      <c r="B782">
        <v>64.15293716489515</v>
      </c>
    </row>
    <row r="783" spans="1:2" x14ac:dyDescent="0.25">
      <c r="A783">
        <v>1917.408110270577</v>
      </c>
      <c r="B783">
        <v>64.038648763051484</v>
      </c>
    </row>
    <row r="784" spans="1:2" x14ac:dyDescent="0.25">
      <c r="A784">
        <v>1922.0418688959603</v>
      </c>
      <c r="B784">
        <v>63.550065845169811</v>
      </c>
    </row>
    <row r="785" spans="1:2" x14ac:dyDescent="0.25">
      <c r="A785">
        <v>1926.8594417251009</v>
      </c>
      <c r="B785">
        <v>63.532922584893257</v>
      </c>
    </row>
    <row r="786" spans="1:2" x14ac:dyDescent="0.25">
      <c r="A786">
        <v>1931.8578694490643</v>
      </c>
      <c r="B786">
        <v>63.861501740193802</v>
      </c>
    </row>
    <row r="787" spans="1:2" x14ac:dyDescent="0.25">
      <c r="A787">
        <v>1935</v>
      </c>
      <c r="B787">
        <v>64.095792963973309</v>
      </c>
    </row>
    <row r="788" spans="1:2" x14ac:dyDescent="0.25">
      <c r="A788">
        <v>1926</v>
      </c>
      <c r="B788">
        <v>63.918645941115628</v>
      </c>
    </row>
    <row r="789" spans="1:2" x14ac:dyDescent="0.25">
      <c r="A789">
        <v>1916</v>
      </c>
      <c r="B789">
        <v>63.361489982127772</v>
      </c>
    </row>
    <row r="790" spans="1:2" x14ac:dyDescent="0.25">
      <c r="A790">
        <v>1919</v>
      </c>
      <c r="B790">
        <v>63.432920233280058</v>
      </c>
    </row>
    <row r="791" spans="1:2" x14ac:dyDescent="0.25">
      <c r="A791">
        <v>1917</v>
      </c>
      <c r="B791">
        <v>63.821500799548517</v>
      </c>
    </row>
    <row r="792" spans="1:2" x14ac:dyDescent="0.25">
      <c r="A792">
        <v>1915</v>
      </c>
      <c r="B792">
        <v>64.012933872636665</v>
      </c>
    </row>
    <row r="793" spans="1:2" x14ac:dyDescent="0.25">
      <c r="A793">
        <v>1913</v>
      </c>
      <c r="B793">
        <v>63.778642648857144</v>
      </c>
    </row>
    <row r="794" spans="1:2" x14ac:dyDescent="0.25">
      <c r="A794">
        <v>1911</v>
      </c>
      <c r="B794">
        <v>63.190057379362273</v>
      </c>
    </row>
    <row r="795" spans="1:2" x14ac:dyDescent="0.25">
      <c r="A795">
        <v>1909</v>
      </c>
      <c r="B795">
        <v>63.278630890791113</v>
      </c>
    </row>
    <row r="796" spans="1:2" x14ac:dyDescent="0.25">
      <c r="A796">
        <v>1909.3675955642045</v>
      </c>
      <c r="B796">
        <v>63.592923995861184</v>
      </c>
    </row>
    <row r="797" spans="1:2" x14ac:dyDescent="0.25">
      <c r="A797">
        <v>1910.1943215116601</v>
      </c>
      <c r="B797">
        <v>63.761499388580596</v>
      </c>
    </row>
    <row r="798" spans="1:2" x14ac:dyDescent="0.25">
      <c r="A798">
        <v>1911.3794489690169</v>
      </c>
      <c r="B798">
        <v>63.524350954754993</v>
      </c>
    </row>
    <row r="799" spans="1:2" x14ac:dyDescent="0.25">
      <c r="A799">
        <v>1912.880362039464</v>
      </c>
      <c r="B799">
        <v>62.995767096228036</v>
      </c>
    </row>
    <row r="800" spans="1:2" x14ac:dyDescent="0.25">
      <c r="A800">
        <v>1914.6704727724973</v>
      </c>
      <c r="B800">
        <v>63.1786285391779</v>
      </c>
    </row>
    <row r="801" spans="1:2" x14ac:dyDescent="0.25">
      <c r="A801">
        <v>1916.730852508367</v>
      </c>
      <c r="B801">
        <v>63.541494215031534</v>
      </c>
    </row>
    <row r="802" spans="1:2" x14ac:dyDescent="0.25">
      <c r="A802">
        <v>1919.0470122114573</v>
      </c>
      <c r="B802">
        <v>63.664354247013485</v>
      </c>
    </row>
    <row r="803" spans="1:2" x14ac:dyDescent="0.25">
      <c r="A803">
        <v>1921.6073334611376</v>
      </c>
      <c r="B803">
        <v>63.367204402219954</v>
      </c>
    </row>
    <row r="804" spans="1:2" x14ac:dyDescent="0.25">
      <c r="A804">
        <v>1924.4021918311489</v>
      </c>
      <c r="B804">
        <v>62.910050794845297</v>
      </c>
    </row>
    <row r="805" spans="1:2" x14ac:dyDescent="0.25">
      <c r="A805">
        <v>1927.4234203917351</v>
      </c>
      <c r="B805">
        <v>63.204343429592726</v>
      </c>
    </row>
    <row r="806" spans="1:2" x14ac:dyDescent="0.25">
      <c r="A806">
        <v>1930.66395908857</v>
      </c>
      <c r="B806">
        <v>63.452920703602693</v>
      </c>
    </row>
    <row r="807" spans="1:2" x14ac:dyDescent="0.25">
      <c r="A807">
        <v>1934.1176139031932</v>
      </c>
      <c r="B807">
        <v>63.650068196783025</v>
      </c>
    </row>
    <row r="808" spans="1:2" x14ac:dyDescent="0.25">
      <c r="A808">
        <v>1937.7788848180162</v>
      </c>
      <c r="B808">
        <v>63.298631361113749</v>
      </c>
    </row>
    <row r="809" spans="1:2" x14ac:dyDescent="0.25">
      <c r="A809">
        <v>1941.6428389799059</v>
      </c>
      <c r="B809">
        <v>62.967194995767123</v>
      </c>
    </row>
    <row r="810" spans="1:2" x14ac:dyDescent="0.25">
      <c r="A810">
        <v>1945.7050147124528</v>
      </c>
      <c r="B810">
        <v>63.295774151067654</v>
      </c>
    </row>
    <row r="811" spans="1:2" x14ac:dyDescent="0.25">
      <c r="A811">
        <v>1949.9613472618848</v>
      </c>
      <c r="B811">
        <v>63.507207694478438</v>
      </c>
    </row>
    <row r="812" spans="1:2" x14ac:dyDescent="0.25">
      <c r="A812">
        <v>1954.408110270577</v>
      </c>
      <c r="B812">
        <v>63.604352836045557</v>
      </c>
    </row>
    <row r="813" spans="1:2" x14ac:dyDescent="0.25">
      <c r="A813">
        <v>1955.3200075847528</v>
      </c>
      <c r="B813">
        <v>63.555780265261994</v>
      </c>
    </row>
    <row r="814" spans="1:2" x14ac:dyDescent="0.25">
      <c r="A814">
        <v>1956.239357718189</v>
      </c>
      <c r="B814">
        <v>63.475778383971431</v>
      </c>
    </row>
    <row r="815" spans="1:2" x14ac:dyDescent="0.25">
      <c r="A815">
        <v>1965</v>
      </c>
      <c r="B815">
        <v>63.130055968394345</v>
      </c>
    </row>
    <row r="816" spans="1:2" x14ac:dyDescent="0.25">
      <c r="A816">
        <v>1953</v>
      </c>
      <c r="B816">
        <v>62.861478224061734</v>
      </c>
    </row>
    <row r="817" spans="1:2" x14ac:dyDescent="0.25">
      <c r="A817">
        <v>1946</v>
      </c>
      <c r="B817">
        <v>63.1786285391779</v>
      </c>
    </row>
    <row r="818" spans="1:2" x14ac:dyDescent="0.25">
      <c r="A818">
        <v>1939</v>
      </c>
      <c r="B818">
        <v>63.338632301759034</v>
      </c>
    </row>
    <row r="819" spans="1:2" x14ac:dyDescent="0.25">
      <c r="A819">
        <v>1931</v>
      </c>
      <c r="B819">
        <v>63.367204402219954</v>
      </c>
    </row>
    <row r="820" spans="1:2" x14ac:dyDescent="0.25">
      <c r="A820">
        <v>1924</v>
      </c>
      <c r="B820">
        <v>62.792905182955529</v>
      </c>
    </row>
    <row r="821" spans="1:2" x14ac:dyDescent="0.25">
      <c r="A821">
        <v>1917</v>
      </c>
      <c r="B821">
        <v>62.587186059636934</v>
      </c>
    </row>
    <row r="822" spans="1:2" x14ac:dyDescent="0.25">
      <c r="A822">
        <v>1917.367595564205</v>
      </c>
      <c r="B822">
        <v>62.935765685260115</v>
      </c>
    </row>
    <row r="823" spans="1:2" x14ac:dyDescent="0.25">
      <c r="A823">
        <v>1918.1943215116607</v>
      </c>
      <c r="B823">
        <v>63.070054557426424</v>
      </c>
    </row>
    <row r="824" spans="1:2" x14ac:dyDescent="0.25">
      <c r="A824">
        <v>1919.3794489690179</v>
      </c>
      <c r="B824">
        <v>63.10434107797952</v>
      </c>
    </row>
    <row r="825" spans="1:2" x14ac:dyDescent="0.25">
      <c r="A825">
        <v>1920.880362039464</v>
      </c>
      <c r="B825">
        <v>62.527184648669007</v>
      </c>
    </row>
    <row r="826" spans="1:2" x14ac:dyDescent="0.25">
      <c r="A826">
        <v>1922.6704727724987</v>
      </c>
      <c r="B826">
        <v>62.475754867839363</v>
      </c>
    </row>
    <row r="827" spans="1:2" x14ac:dyDescent="0.25">
      <c r="A827">
        <v>1924.7308525083686</v>
      </c>
      <c r="B827">
        <v>62.790047972909441</v>
      </c>
    </row>
    <row r="828" spans="1:2" x14ac:dyDescent="0.25">
      <c r="A828">
        <v>1927.0470122114573</v>
      </c>
      <c r="B828">
        <v>62.912908004891378</v>
      </c>
    </row>
    <row r="829" spans="1:2" x14ac:dyDescent="0.25">
      <c r="A829">
        <v>1929.6073334611394</v>
      </c>
      <c r="B829">
        <v>62.827191703508632</v>
      </c>
    </row>
    <row r="830" spans="1:2" x14ac:dyDescent="0.25">
      <c r="A830">
        <v>1932.4021918311512</v>
      </c>
      <c r="B830">
        <v>62.244320854105943</v>
      </c>
    </row>
    <row r="831" spans="1:2" x14ac:dyDescent="0.25">
      <c r="A831">
        <v>1935.4234203917374</v>
      </c>
      <c r="B831">
        <v>62.344323205719149</v>
      </c>
    </row>
    <row r="832" spans="1:2" x14ac:dyDescent="0.25">
      <c r="A832">
        <v>1938.66395908857</v>
      </c>
      <c r="B832">
        <v>62.578614429498657</v>
      </c>
    </row>
    <row r="833" spans="1:2" x14ac:dyDescent="0.25">
      <c r="A833">
        <v>1942.1176139031957</v>
      </c>
      <c r="B833">
        <v>62.804334023139901</v>
      </c>
    </row>
    <row r="834" spans="1:2" x14ac:dyDescent="0.25">
      <c r="A834">
        <v>1945.7788848180189</v>
      </c>
      <c r="B834">
        <v>62.615758160097847</v>
      </c>
    </row>
    <row r="835" spans="1:2" x14ac:dyDescent="0.25">
      <c r="A835">
        <v>1949.6428389799059</v>
      </c>
      <c r="B835">
        <v>62.075745461386532</v>
      </c>
    </row>
    <row r="836" spans="1:2" x14ac:dyDescent="0.25">
      <c r="A836">
        <v>1953.7050147124557</v>
      </c>
      <c r="B836">
        <v>62.295750634935594</v>
      </c>
    </row>
    <row r="837" spans="1:2" x14ac:dyDescent="0.25">
      <c r="A837">
        <v>1957.9613472618878</v>
      </c>
      <c r="B837">
        <v>62.535756278807284</v>
      </c>
    </row>
    <row r="838" spans="1:2" x14ac:dyDescent="0.25">
      <c r="A838">
        <v>1962.4081102705802</v>
      </c>
      <c r="B838">
        <v>62.69290283134233</v>
      </c>
    </row>
    <row r="839" spans="1:2" x14ac:dyDescent="0.25">
      <c r="A839">
        <v>1967.0418688959603</v>
      </c>
      <c r="B839">
        <v>62.36718088608788</v>
      </c>
    </row>
    <row r="840" spans="1:2" x14ac:dyDescent="0.25">
      <c r="A840">
        <v>1971.8594417251043</v>
      </c>
      <c r="B840">
        <v>62.018601260464706</v>
      </c>
    </row>
    <row r="841" spans="1:2" x14ac:dyDescent="0.25">
      <c r="A841">
        <v>1976.8578694490679</v>
      </c>
      <c r="B841">
        <v>62.292893424889499</v>
      </c>
    </row>
    <row r="842" spans="1:2" x14ac:dyDescent="0.25">
      <c r="A842">
        <v>1986</v>
      </c>
      <c r="B842">
        <v>62.444325557332363</v>
      </c>
    </row>
    <row r="843" spans="1:2" x14ac:dyDescent="0.25">
      <c r="A843">
        <v>1981</v>
      </c>
      <c r="B843">
        <v>62.544327908945561</v>
      </c>
    </row>
    <row r="844" spans="1:2" x14ac:dyDescent="0.25">
      <c r="A844">
        <v>1976</v>
      </c>
      <c r="B844">
        <v>62.170033392907563</v>
      </c>
    </row>
    <row r="845" spans="1:2" x14ac:dyDescent="0.25">
      <c r="A845">
        <v>1970</v>
      </c>
      <c r="B845">
        <v>61.864311917975755</v>
      </c>
    </row>
    <row r="846" spans="1:2" x14ac:dyDescent="0.25">
      <c r="A846">
        <v>1968</v>
      </c>
      <c r="B846">
        <v>62.244320854105943</v>
      </c>
    </row>
    <row r="847" spans="1:2" x14ac:dyDescent="0.25">
      <c r="A847">
        <v>1961</v>
      </c>
      <c r="B847">
        <v>62.36718088608788</v>
      </c>
    </row>
    <row r="848" spans="1:2" x14ac:dyDescent="0.25">
      <c r="A848">
        <v>1956</v>
      </c>
      <c r="B848">
        <v>62.510041388392466</v>
      </c>
    </row>
    <row r="849" spans="1:2" x14ac:dyDescent="0.25">
      <c r="A849">
        <v>1951</v>
      </c>
      <c r="B849">
        <v>61.970028689681151</v>
      </c>
    </row>
    <row r="850" spans="1:2" x14ac:dyDescent="0.25">
      <c r="A850">
        <v>1946</v>
      </c>
      <c r="B850">
        <v>61.850025867745302</v>
      </c>
    </row>
    <row r="851" spans="1:2" x14ac:dyDescent="0.25">
      <c r="A851">
        <v>1946.367595564205</v>
      </c>
      <c r="B851">
        <v>62.047173360925619</v>
      </c>
    </row>
    <row r="852" spans="1:2" x14ac:dyDescent="0.25">
      <c r="A852">
        <v>1947.1943215116607</v>
      </c>
      <c r="B852">
        <v>62.190033863230205</v>
      </c>
    </row>
    <row r="853" spans="1:2" x14ac:dyDescent="0.25">
      <c r="A853">
        <v>1948.3794489690179</v>
      </c>
      <c r="B853">
        <v>62.170033392907563</v>
      </c>
    </row>
    <row r="854" spans="1:2" x14ac:dyDescent="0.25">
      <c r="A854">
        <v>1949.8803620394651</v>
      </c>
      <c r="B854">
        <v>61.630020694196247</v>
      </c>
    </row>
    <row r="855" spans="1:2" x14ac:dyDescent="0.25">
      <c r="A855">
        <v>1951.6704727724987</v>
      </c>
      <c r="B855">
        <v>61.684307685071985</v>
      </c>
    </row>
    <row r="856" spans="1:2" x14ac:dyDescent="0.25">
      <c r="A856">
        <v>1953.7308525083686</v>
      </c>
      <c r="B856">
        <v>61.887169598344492</v>
      </c>
    </row>
    <row r="857" spans="1:2" x14ac:dyDescent="0.25">
      <c r="A857">
        <v>1956.0470122114573</v>
      </c>
      <c r="B857">
        <v>62.032887310695159</v>
      </c>
    </row>
    <row r="858" spans="1:2" x14ac:dyDescent="0.25">
      <c r="A858">
        <v>1958.6073334611394</v>
      </c>
      <c r="B858">
        <v>61.907170068667128</v>
      </c>
    </row>
    <row r="859" spans="1:2" x14ac:dyDescent="0.25">
      <c r="A859">
        <v>1961.4021918311512</v>
      </c>
      <c r="B859">
        <v>61.450016461292471</v>
      </c>
    </row>
    <row r="860" spans="1:2" x14ac:dyDescent="0.25">
      <c r="A860">
        <v>1964.4234203917374</v>
      </c>
      <c r="B860">
        <v>61.655735584611065</v>
      </c>
    </row>
    <row r="861" spans="1:2" x14ac:dyDescent="0.25">
      <c r="A861">
        <v>1967.6639590885723</v>
      </c>
      <c r="B861">
        <v>61.844311447653119</v>
      </c>
    </row>
    <row r="862" spans="1:2" x14ac:dyDescent="0.25">
      <c r="A862">
        <v>1971.1176139031957</v>
      </c>
      <c r="B862">
        <v>61.987171949957691</v>
      </c>
    </row>
    <row r="863" spans="1:2" x14ac:dyDescent="0.25">
      <c r="A863">
        <v>1974.7788848180189</v>
      </c>
      <c r="B863">
        <v>61.752880726178184</v>
      </c>
    </row>
    <row r="864" spans="1:2" x14ac:dyDescent="0.25">
      <c r="A864">
        <v>1978.6428389799059</v>
      </c>
      <c r="B864">
        <v>61.387157840278462</v>
      </c>
    </row>
    <row r="865" spans="1:2" x14ac:dyDescent="0.25">
      <c r="A865">
        <v>1982.7050147124557</v>
      </c>
      <c r="B865">
        <v>61.644306744426707</v>
      </c>
    </row>
    <row r="866" spans="1:2" x14ac:dyDescent="0.25">
      <c r="A866">
        <v>1986.9613472618878</v>
      </c>
      <c r="B866">
        <v>61.764309566362556</v>
      </c>
    </row>
    <row r="867" spans="1:2" x14ac:dyDescent="0.25">
      <c r="A867">
        <v>1991.4081102705802</v>
      </c>
      <c r="B867">
        <v>61.852883077791397</v>
      </c>
    </row>
    <row r="868" spans="1:2" x14ac:dyDescent="0.25">
      <c r="A868">
        <v>1996.0418688959635</v>
      </c>
      <c r="B868">
        <v>61.472874141661208</v>
      </c>
    </row>
    <row r="869" spans="1:2" x14ac:dyDescent="0.25">
      <c r="A869">
        <v>2000.8594417251043</v>
      </c>
      <c r="B869">
        <v>61.275726648480884</v>
      </c>
    </row>
    <row r="870" spans="1:2" x14ac:dyDescent="0.25">
      <c r="A870">
        <v>2011</v>
      </c>
      <c r="B870">
        <v>61.604305803781422</v>
      </c>
    </row>
    <row r="871" spans="1:2" x14ac:dyDescent="0.25">
      <c r="A871">
        <v>2004</v>
      </c>
      <c r="B871">
        <v>61.690022105164175</v>
      </c>
    </row>
    <row r="872" spans="1:2" x14ac:dyDescent="0.25">
      <c r="A872">
        <v>1998</v>
      </c>
      <c r="B872">
        <v>61.738594675947724</v>
      </c>
    </row>
    <row r="873" spans="1:2" x14ac:dyDescent="0.25">
      <c r="A873">
        <v>1991</v>
      </c>
      <c r="B873">
        <v>61.275726648480884</v>
      </c>
    </row>
    <row r="874" spans="1:2" x14ac:dyDescent="0.25">
      <c r="A874">
        <v>1985</v>
      </c>
      <c r="B874">
        <v>61.198581977236408</v>
      </c>
    </row>
    <row r="875" spans="1:2" x14ac:dyDescent="0.25">
      <c r="A875">
        <v>1985.3675955642045</v>
      </c>
      <c r="B875">
        <v>61.392872260370645</v>
      </c>
    </row>
    <row r="876" spans="1:2" x14ac:dyDescent="0.25">
      <c r="A876">
        <v>1986.1943215116607</v>
      </c>
      <c r="B876">
        <v>61.527161132536953</v>
      </c>
    </row>
    <row r="877" spans="1:2" x14ac:dyDescent="0.25">
      <c r="A877">
        <v>1987.3794489690179</v>
      </c>
      <c r="B877">
        <v>61.455730881384653</v>
      </c>
    </row>
    <row r="878" spans="1:2" x14ac:dyDescent="0.25">
      <c r="A878">
        <v>1987.6553711059764</v>
      </c>
      <c r="B878">
        <v>61.364300159909725</v>
      </c>
    </row>
    <row r="879" spans="1:2" x14ac:dyDescent="0.25">
      <c r="A879">
        <v>1987.9436381381345</v>
      </c>
      <c r="B879">
        <v>61.261440598250431</v>
      </c>
    </row>
    <row r="880" spans="1:2" x14ac:dyDescent="0.25">
      <c r="A880">
        <v>1988.880362039464</v>
      </c>
      <c r="B880">
        <v>60.984291223779536</v>
      </c>
    </row>
    <row r="881" spans="1:2" x14ac:dyDescent="0.25">
      <c r="A881">
        <v>1990.6704727724987</v>
      </c>
      <c r="B881">
        <v>61.147152196406758</v>
      </c>
    </row>
    <row r="882" spans="1:2" x14ac:dyDescent="0.25">
      <c r="A882">
        <v>1992.7308525083686</v>
      </c>
      <c r="B882">
        <v>61.278583858526972</v>
      </c>
    </row>
    <row r="883" spans="1:2" x14ac:dyDescent="0.25">
      <c r="A883">
        <v>1995.0470122114573</v>
      </c>
      <c r="B883">
        <v>61.42715878092374</v>
      </c>
    </row>
    <row r="884" spans="1:2" x14ac:dyDescent="0.25">
      <c r="A884">
        <v>1997.6073334611376</v>
      </c>
      <c r="B884">
        <v>61.201439187282503</v>
      </c>
    </row>
    <row r="885" spans="1:2" x14ac:dyDescent="0.25">
      <c r="A885">
        <v>2000.4021918311512</v>
      </c>
      <c r="B885">
        <v>60.784286520553124</v>
      </c>
    </row>
    <row r="886" spans="1:2" x14ac:dyDescent="0.25">
      <c r="A886">
        <v>2003.4234203917374</v>
      </c>
      <c r="B886">
        <v>61.078579155300559</v>
      </c>
    </row>
    <row r="887" spans="1:2" x14ac:dyDescent="0.25">
      <c r="A887">
        <v>2006.66395908857</v>
      </c>
      <c r="B887">
        <v>61.1357233562224</v>
      </c>
    </row>
    <row r="888" spans="1:2" x14ac:dyDescent="0.25">
      <c r="A888">
        <v>2010.1176139031957</v>
      </c>
      <c r="B888">
        <v>61.267155018342613</v>
      </c>
    </row>
    <row r="889" spans="1:2" x14ac:dyDescent="0.25">
      <c r="A889">
        <v>2013.7788848180189</v>
      </c>
      <c r="B889">
        <v>60.89000329225852</v>
      </c>
    </row>
    <row r="890" spans="1:2" x14ac:dyDescent="0.25">
      <c r="A890">
        <v>2017.6428389799059</v>
      </c>
      <c r="B890">
        <v>60.635711598156362</v>
      </c>
    </row>
    <row r="891" spans="1:2" x14ac:dyDescent="0.25">
      <c r="A891">
        <v>2021.7050147124528</v>
      </c>
      <c r="B891">
        <v>60.930004232903798</v>
      </c>
    </row>
    <row r="892" spans="1:2" x14ac:dyDescent="0.25">
      <c r="A892">
        <v>2025.9613472618878</v>
      </c>
      <c r="B892">
        <v>60.904289342488973</v>
      </c>
    </row>
    <row r="893" spans="1:2" x14ac:dyDescent="0.25">
      <c r="A893">
        <v>2030.4081102705802</v>
      </c>
      <c r="B893">
        <v>60.952861913272528</v>
      </c>
    </row>
    <row r="894" spans="1:2" x14ac:dyDescent="0.25">
      <c r="A894">
        <v>2035.0418688959603</v>
      </c>
      <c r="B894">
        <v>60.552852506819704</v>
      </c>
    </row>
    <row r="895" spans="1:2" x14ac:dyDescent="0.25">
      <c r="A895">
        <v>2039.8594417251043</v>
      </c>
      <c r="B895">
        <v>60.567138557050157</v>
      </c>
    </row>
    <row r="896" spans="1:2" x14ac:dyDescent="0.25">
      <c r="A896">
        <v>2044.8578694490679</v>
      </c>
      <c r="B896">
        <v>60.830001881290592</v>
      </c>
    </row>
    <row r="897" spans="1:2" x14ac:dyDescent="0.25">
      <c r="A897">
        <v>2058</v>
      </c>
      <c r="B897">
        <v>60.850002351613227</v>
      </c>
    </row>
    <row r="898" spans="1:2" x14ac:dyDescent="0.25">
      <c r="A898">
        <v>2056</v>
      </c>
      <c r="B898">
        <v>60.781429310507029</v>
      </c>
    </row>
    <row r="899" spans="1:2" x14ac:dyDescent="0.25">
      <c r="A899">
        <v>2053</v>
      </c>
      <c r="B899">
        <v>60.287131972533182</v>
      </c>
    </row>
    <row r="900" spans="1:2" x14ac:dyDescent="0.25">
      <c r="A900">
        <v>2042</v>
      </c>
      <c r="B900">
        <v>60.467136205436958</v>
      </c>
    </row>
    <row r="901" spans="1:2" x14ac:dyDescent="0.25">
      <c r="A901">
        <v>2035</v>
      </c>
      <c r="B901">
        <v>60.61571112783372</v>
      </c>
    </row>
    <row r="902" spans="1:2" x14ac:dyDescent="0.25">
      <c r="A902">
        <v>2028</v>
      </c>
      <c r="B902">
        <v>60.732856739723474</v>
      </c>
    </row>
    <row r="903" spans="1:2" x14ac:dyDescent="0.25">
      <c r="A903">
        <v>2021</v>
      </c>
      <c r="B903">
        <v>60.481422255667411</v>
      </c>
    </row>
    <row r="904" spans="1:2" x14ac:dyDescent="0.25">
      <c r="A904">
        <v>2014</v>
      </c>
      <c r="B904">
        <v>60.1814152008278</v>
      </c>
    </row>
    <row r="905" spans="1:2" x14ac:dyDescent="0.25">
      <c r="A905">
        <v>2014.3675955642045</v>
      </c>
      <c r="B905">
        <v>60.401420374376848</v>
      </c>
    </row>
    <row r="906" spans="1:2" x14ac:dyDescent="0.25">
      <c r="A906">
        <v>2015.1943215116607</v>
      </c>
      <c r="B906">
        <v>60.489993885805688</v>
      </c>
    </row>
    <row r="907" spans="1:2" x14ac:dyDescent="0.25">
      <c r="A907">
        <v>2016.3794489690179</v>
      </c>
      <c r="B907">
        <v>60.592853447464989</v>
      </c>
    </row>
    <row r="908" spans="1:2" x14ac:dyDescent="0.25">
      <c r="A908">
        <v>2017.880362039464</v>
      </c>
      <c r="B908">
        <v>60.192844041012158</v>
      </c>
    </row>
    <row r="909" spans="1:2" x14ac:dyDescent="0.25">
      <c r="A909">
        <v>2020.0614418936036</v>
      </c>
      <c r="B909">
        <v>60.17570078073561</v>
      </c>
    </row>
    <row r="910" spans="1:2" x14ac:dyDescent="0.25">
      <c r="A910">
        <v>2022.1740282482747</v>
      </c>
      <c r="B910">
        <v>60.36999106386984</v>
      </c>
    </row>
    <row r="911" spans="1:2" x14ac:dyDescent="0.25">
      <c r="A911">
        <v>2024.5398761098038</v>
      </c>
      <c r="B911">
        <v>60.475707835575236</v>
      </c>
    </row>
    <row r="912" spans="1:2" x14ac:dyDescent="0.25">
      <c r="A912">
        <v>2027.147821858639</v>
      </c>
      <c r="B912">
        <v>60.295703602671459</v>
      </c>
    </row>
    <row r="913" spans="1:2" x14ac:dyDescent="0.25">
      <c r="A913">
        <v>2027.6976179364206</v>
      </c>
      <c r="B913">
        <v>60.187129620919976</v>
      </c>
    </row>
    <row r="914" spans="1:2" x14ac:dyDescent="0.25">
      <c r="A914">
        <v>2029.9885680087784</v>
      </c>
      <c r="B914">
        <v>59.881408145988175</v>
      </c>
    </row>
    <row r="915" spans="1:2" x14ac:dyDescent="0.25">
      <c r="A915">
        <v>2033.0541927460456</v>
      </c>
      <c r="B915">
        <v>60.115699369767682</v>
      </c>
    </row>
    <row r="916" spans="1:2" x14ac:dyDescent="0.25">
      <c r="A916">
        <v>2036.3378258427247</v>
      </c>
      <c r="B916">
        <v>60.172843570689523</v>
      </c>
    </row>
    <row r="917" spans="1:2" x14ac:dyDescent="0.25">
      <c r="A917">
        <v>2039.8334241320808</v>
      </c>
      <c r="B917">
        <v>60.229987771611349</v>
      </c>
    </row>
    <row r="918" spans="1:2" x14ac:dyDescent="0.25">
      <c r="A918">
        <v>2043.5356100241481</v>
      </c>
      <c r="B918">
        <v>59.975696077509191</v>
      </c>
    </row>
    <row r="919" spans="1:2" x14ac:dyDescent="0.25">
      <c r="A919">
        <v>2047.4395517777377</v>
      </c>
      <c r="B919">
        <v>59.781405794374969</v>
      </c>
    </row>
    <row r="920" spans="1:2" x14ac:dyDescent="0.25">
      <c r="A920">
        <v>2051.5408724663553</v>
      </c>
      <c r="B920">
        <v>60.09569889944504</v>
      </c>
    </row>
    <row r="921" spans="1:2" x14ac:dyDescent="0.25">
      <c r="A921">
        <v>2055.8355792755251</v>
      </c>
      <c r="B921">
        <v>60.098556109491142</v>
      </c>
    </row>
    <row r="922" spans="1:2" x14ac:dyDescent="0.25">
      <c r="A922">
        <v>2060.3200075847526</v>
      </c>
      <c r="B922">
        <v>60.155700310412968</v>
      </c>
    </row>
    <row r="923" spans="1:2" x14ac:dyDescent="0.25">
      <c r="A923">
        <v>2064.9907760427145</v>
      </c>
      <c r="B923">
        <v>59.761405324052319</v>
      </c>
    </row>
    <row r="924" spans="1:2" x14ac:dyDescent="0.25">
      <c r="A924">
        <v>2080</v>
      </c>
      <c r="B924">
        <v>59.86426488571162</v>
      </c>
    </row>
    <row r="925" spans="1:2" x14ac:dyDescent="0.25">
      <c r="A925">
        <v>2075</v>
      </c>
      <c r="B925">
        <v>60.12427099990596</v>
      </c>
    </row>
    <row r="926" spans="1:2" x14ac:dyDescent="0.25">
      <c r="A926">
        <v>2070</v>
      </c>
      <c r="B926">
        <v>60.078555639168492</v>
      </c>
    </row>
    <row r="927" spans="1:2" x14ac:dyDescent="0.25">
      <c r="A927">
        <v>2065</v>
      </c>
      <c r="B927">
        <v>60.024268648292754</v>
      </c>
    </row>
    <row r="928" spans="1:2" x14ac:dyDescent="0.25">
      <c r="A928">
        <v>2060</v>
      </c>
      <c r="B928">
        <v>59.572829461010279</v>
      </c>
    </row>
    <row r="929" spans="1:2" x14ac:dyDescent="0.25">
      <c r="A929">
        <v>2060</v>
      </c>
      <c r="B929">
        <v>59.85569325557335</v>
      </c>
    </row>
    <row r="930" spans="1:2" x14ac:dyDescent="0.25">
      <c r="A930">
        <v>2057</v>
      </c>
      <c r="B930">
        <v>59.92140908663346</v>
      </c>
    </row>
    <row r="931" spans="1:2" x14ac:dyDescent="0.25">
      <c r="A931">
        <v>2055</v>
      </c>
      <c r="B931">
        <v>60.001410967924024</v>
      </c>
    </row>
    <row r="932" spans="1:2" x14ac:dyDescent="0.25">
      <c r="A932">
        <v>2052</v>
      </c>
      <c r="B932">
        <v>59.721404383407048</v>
      </c>
    </row>
    <row r="933" spans="1:2" x14ac:dyDescent="0.25">
      <c r="A933">
        <v>2050</v>
      </c>
      <c r="B933">
        <v>59.572829461010279</v>
      </c>
    </row>
    <row r="934" spans="1:2" x14ac:dyDescent="0.25">
      <c r="A934">
        <v>2050.3675955642043</v>
      </c>
      <c r="B934">
        <v>59.912837456495183</v>
      </c>
    </row>
    <row r="935" spans="1:2" x14ac:dyDescent="0.25">
      <c r="A935">
        <v>2051.1943215116603</v>
      </c>
      <c r="B935">
        <v>59.918551876587365</v>
      </c>
    </row>
    <row r="936" spans="1:2" x14ac:dyDescent="0.25">
      <c r="A936">
        <v>2052.3794489690167</v>
      </c>
      <c r="B936">
        <v>59.938552346910001</v>
      </c>
    </row>
    <row r="937" spans="1:2" x14ac:dyDescent="0.25">
      <c r="A937">
        <v>2053.8803620394642</v>
      </c>
      <c r="B937">
        <v>59.518542470134534</v>
      </c>
    </row>
    <row r="938" spans="1:2" x14ac:dyDescent="0.25">
      <c r="A938">
        <v>2055.6704727724973</v>
      </c>
      <c r="B938">
        <v>59.644259712162565</v>
      </c>
    </row>
    <row r="939" spans="1:2" x14ac:dyDescent="0.25">
      <c r="A939">
        <v>2057.7308525083668</v>
      </c>
      <c r="B939">
        <v>59.867122095757715</v>
      </c>
    </row>
    <row r="940" spans="1:2" x14ac:dyDescent="0.25">
      <c r="A940">
        <v>2060.0470122114571</v>
      </c>
      <c r="B940">
        <v>59.84997883548116</v>
      </c>
    </row>
    <row r="941" spans="1:2" x14ac:dyDescent="0.25">
      <c r="A941">
        <v>2062.6073334611378</v>
      </c>
      <c r="B941">
        <v>59.778548584328874</v>
      </c>
    </row>
    <row r="942" spans="1:2" x14ac:dyDescent="0.25">
      <c r="A942">
        <v>2065.4021918311491</v>
      </c>
      <c r="B942">
        <v>59.389968018060415</v>
      </c>
    </row>
    <row r="943" spans="1:2" x14ac:dyDescent="0.25">
      <c r="A943">
        <v>2068.4234203917349</v>
      </c>
      <c r="B943">
        <v>59.732833223591406</v>
      </c>
    </row>
    <row r="944" spans="1:2" x14ac:dyDescent="0.25">
      <c r="A944">
        <v>2071.6639590885698</v>
      </c>
      <c r="B944">
        <v>59.678546232715675</v>
      </c>
    </row>
    <row r="945" spans="1:2" x14ac:dyDescent="0.25">
      <c r="A945">
        <v>2075.1176139031932</v>
      </c>
      <c r="B945">
        <v>59.787120214467151</v>
      </c>
    </row>
    <row r="946" spans="1:2" x14ac:dyDescent="0.25">
      <c r="A946">
        <v>2076.5574961301786</v>
      </c>
      <c r="B946">
        <v>59.641402502116478</v>
      </c>
    </row>
    <row r="947" spans="1:2" x14ac:dyDescent="0.25">
      <c r="A947">
        <v>2077.2897896911331</v>
      </c>
      <c r="B947">
        <v>59.555686200733724</v>
      </c>
    </row>
    <row r="948" spans="1:2" x14ac:dyDescent="0.25">
      <c r="A948">
        <v>2078.7788848180162</v>
      </c>
      <c r="B948">
        <v>59.478541529489256</v>
      </c>
    </row>
    <row r="949" spans="1:2" x14ac:dyDescent="0.25">
      <c r="A949">
        <v>2082.642838979903</v>
      </c>
      <c r="B949">
        <v>59.512828050042351</v>
      </c>
    </row>
    <row r="950" spans="1:2" x14ac:dyDescent="0.25">
      <c r="A950">
        <v>2086.7050147124528</v>
      </c>
      <c r="B950">
        <v>59.821406735020247</v>
      </c>
    </row>
    <row r="951" spans="1:2" x14ac:dyDescent="0.25">
      <c r="A951">
        <v>2090.9613472618848</v>
      </c>
      <c r="B951">
        <v>59.789977424513239</v>
      </c>
    </row>
    <row r="952" spans="1:2" x14ac:dyDescent="0.25">
      <c r="A952">
        <v>2095.4081102705768</v>
      </c>
      <c r="B952">
        <v>59.807120684789787</v>
      </c>
    </row>
    <row r="953" spans="1:2" x14ac:dyDescent="0.25">
      <c r="A953">
        <v>2100.0418688959603</v>
      </c>
      <c r="B953">
        <v>59.435683378797876</v>
      </c>
    </row>
    <row r="954" spans="1:2" x14ac:dyDescent="0.25">
      <c r="A954">
        <v>2113</v>
      </c>
      <c r="B954">
        <v>59.735690433637501</v>
      </c>
    </row>
    <row r="955" spans="1:2" x14ac:dyDescent="0.25">
      <c r="A955">
        <v>2107</v>
      </c>
      <c r="B955">
        <v>59.821406735020247</v>
      </c>
    </row>
    <row r="956" spans="1:2" x14ac:dyDescent="0.25">
      <c r="A956">
        <v>2100</v>
      </c>
      <c r="B956">
        <v>59.852836045527255</v>
      </c>
    </row>
    <row r="957" spans="1:2" x14ac:dyDescent="0.25">
      <c r="A957">
        <v>2093</v>
      </c>
      <c r="B957">
        <v>59.667117392531303</v>
      </c>
    </row>
    <row r="958" spans="1:2" x14ac:dyDescent="0.25">
      <c r="A958">
        <v>2087</v>
      </c>
      <c r="B958">
        <v>59.561400620825907</v>
      </c>
    </row>
    <row r="959" spans="1:2" x14ac:dyDescent="0.25">
      <c r="A959">
        <v>2087.3675955642043</v>
      </c>
      <c r="B959">
        <v>59.958552817232651</v>
      </c>
    </row>
    <row r="960" spans="1:2" x14ac:dyDescent="0.25">
      <c r="A960">
        <v>2088.1943215116607</v>
      </c>
      <c r="B960">
        <v>59.872836515849897</v>
      </c>
    </row>
    <row r="961" spans="1:2" x14ac:dyDescent="0.25">
      <c r="A961">
        <v>2089.3794489690176</v>
      </c>
      <c r="B961">
        <v>59.875693725895992</v>
      </c>
    </row>
    <row r="962" spans="1:2" x14ac:dyDescent="0.25">
      <c r="A962">
        <v>2090.8803620394642</v>
      </c>
      <c r="B962">
        <v>59.558543410779819</v>
      </c>
    </row>
    <row r="963" spans="1:2" x14ac:dyDescent="0.25">
      <c r="A963">
        <v>2092.6704727724973</v>
      </c>
      <c r="B963">
        <v>59.769976954190597</v>
      </c>
    </row>
    <row r="964" spans="1:2" x14ac:dyDescent="0.25">
      <c r="A964">
        <v>2094.7308525083686</v>
      </c>
      <c r="B964">
        <v>59.969981657417009</v>
      </c>
    </row>
    <row r="965" spans="1:2" x14ac:dyDescent="0.25">
      <c r="A965">
        <v>2097.0470122114571</v>
      </c>
      <c r="B965">
        <v>59.924266296679548</v>
      </c>
    </row>
    <row r="966" spans="1:2" x14ac:dyDescent="0.25">
      <c r="A966">
        <v>2099.6073334611378</v>
      </c>
      <c r="B966">
        <v>59.798549054651517</v>
      </c>
    </row>
    <row r="967" spans="1:2" x14ac:dyDescent="0.25">
      <c r="A967">
        <v>2102.402191831151</v>
      </c>
      <c r="B967">
        <v>59.62425924183993</v>
      </c>
    </row>
    <row r="968" spans="1:2" x14ac:dyDescent="0.25">
      <c r="A968">
        <v>2105.4234203917372</v>
      </c>
      <c r="B968">
        <v>59.995696547831841</v>
      </c>
    </row>
    <row r="969" spans="1:2" x14ac:dyDescent="0.25">
      <c r="A969">
        <v>2108.6639590885698</v>
      </c>
      <c r="B969">
        <v>59.907123036403</v>
      </c>
    </row>
    <row r="970" spans="1:2" x14ac:dyDescent="0.25">
      <c r="A970">
        <v>2112.1176139031932</v>
      </c>
      <c r="B970">
        <v>59.952838397140461</v>
      </c>
    </row>
    <row r="971" spans="1:2" x14ac:dyDescent="0.25">
      <c r="A971">
        <v>2115.7788848180189</v>
      </c>
      <c r="B971">
        <v>59.738547643683589</v>
      </c>
    </row>
    <row r="972" spans="1:2" x14ac:dyDescent="0.25">
      <c r="A972">
        <v>2119.6428389799057</v>
      </c>
      <c r="B972">
        <v>60.015697018154476</v>
      </c>
    </row>
    <row r="973" spans="1:2" x14ac:dyDescent="0.25">
      <c r="A973">
        <v>2123.7050147124528</v>
      </c>
      <c r="B973">
        <v>60.189986830966063</v>
      </c>
    </row>
    <row r="974" spans="1:2" x14ac:dyDescent="0.25">
      <c r="A974">
        <v>2127.9613472618848</v>
      </c>
      <c r="B974">
        <v>60.121413789859872</v>
      </c>
    </row>
    <row r="975" spans="1:2" x14ac:dyDescent="0.25">
      <c r="A975">
        <v>2132.40811027058</v>
      </c>
      <c r="B975">
        <v>60.009982598062301</v>
      </c>
    </row>
    <row r="976" spans="1:2" x14ac:dyDescent="0.25">
      <c r="A976">
        <v>2137.0418688959603</v>
      </c>
      <c r="B976">
        <v>60.018554228200571</v>
      </c>
    </row>
    <row r="977" spans="1:2" x14ac:dyDescent="0.25">
      <c r="A977">
        <v>2141.8594417251006</v>
      </c>
      <c r="B977">
        <v>60.415706424607308</v>
      </c>
    </row>
    <row r="978" spans="1:2" x14ac:dyDescent="0.25">
      <c r="A978">
        <v>2146.8578694490679</v>
      </c>
      <c r="B978">
        <v>60.435706894929943</v>
      </c>
    </row>
    <row r="979" spans="1:2" x14ac:dyDescent="0.25">
      <c r="A979">
        <v>2150.9849642344025</v>
      </c>
      <c r="B979">
        <v>60.435706894929943</v>
      </c>
    </row>
    <row r="980" spans="1:2" x14ac:dyDescent="0.25">
      <c r="A980">
        <v>2152.0343888125726</v>
      </c>
      <c r="B980">
        <v>60.418563634653395</v>
      </c>
    </row>
    <row r="981" spans="1:2" x14ac:dyDescent="0.25">
      <c r="A981">
        <v>2157.3864107370173</v>
      </c>
      <c r="B981">
        <v>60.289989182579276</v>
      </c>
    </row>
    <row r="982" spans="1:2" x14ac:dyDescent="0.25">
      <c r="A982">
        <v>2167</v>
      </c>
      <c r="B982">
        <v>60.612853917787625</v>
      </c>
    </row>
    <row r="983" spans="1:2" x14ac:dyDescent="0.25">
      <c r="A983">
        <v>2164</v>
      </c>
      <c r="B983">
        <v>60.807144200921861</v>
      </c>
    </row>
    <row r="984" spans="1:2" x14ac:dyDescent="0.25">
      <c r="A984">
        <v>2161</v>
      </c>
      <c r="B984">
        <v>60.68142695889383</v>
      </c>
    </row>
    <row r="985" spans="1:2" x14ac:dyDescent="0.25">
      <c r="A985">
        <v>2158</v>
      </c>
      <c r="B985">
        <v>60.678569748847735</v>
      </c>
    </row>
    <row r="986" spans="1:2" x14ac:dyDescent="0.25">
      <c r="A986">
        <v>2158.3675955642047</v>
      </c>
      <c r="B986">
        <v>60.770000470322664</v>
      </c>
    </row>
    <row r="987" spans="1:2" x14ac:dyDescent="0.25">
      <c r="A987">
        <v>2159.1943215116607</v>
      </c>
      <c r="B987">
        <v>61.232868497789504</v>
      </c>
    </row>
    <row r="988" spans="1:2" x14ac:dyDescent="0.25">
      <c r="A988">
        <v>2160.3794489690176</v>
      </c>
      <c r="B988">
        <v>61.107151255761472</v>
      </c>
    </row>
    <row r="989" spans="1:2" x14ac:dyDescent="0.25">
      <c r="A989">
        <v>2161.8803620394642</v>
      </c>
      <c r="B989">
        <v>61.107151255761472</v>
      </c>
    </row>
    <row r="990" spans="1:2" x14ac:dyDescent="0.25">
      <c r="A990">
        <v>2163.6704727724987</v>
      </c>
      <c r="B990">
        <v>61.107151255761472</v>
      </c>
    </row>
    <row r="991" spans="1:2" x14ac:dyDescent="0.25">
      <c r="A991">
        <v>2165.7308525083686</v>
      </c>
      <c r="B991">
        <v>61.438587621108113</v>
      </c>
    </row>
    <row r="992" spans="1:2" x14ac:dyDescent="0.25">
      <c r="A992">
        <v>2168.0470122114571</v>
      </c>
      <c r="B992">
        <v>61.590019753550962</v>
      </c>
    </row>
    <row r="993" spans="1:2" x14ac:dyDescent="0.25">
      <c r="A993">
        <v>2170.6073334611397</v>
      </c>
      <c r="B993">
        <v>61.464302511522931</v>
      </c>
    </row>
    <row r="994" spans="1:2" x14ac:dyDescent="0.25">
      <c r="A994">
        <v>2173.402191831151</v>
      </c>
      <c r="B994">
        <v>61.530018342583034</v>
      </c>
    </row>
    <row r="995" spans="1:2" x14ac:dyDescent="0.25">
      <c r="A995">
        <v>2176.4234203917372</v>
      </c>
      <c r="B995">
        <v>61.712879785532898</v>
      </c>
    </row>
    <row r="996" spans="1:2" x14ac:dyDescent="0.25">
      <c r="A996">
        <v>2179.6639590885698</v>
      </c>
      <c r="B996">
        <v>62.024315680556882</v>
      </c>
    </row>
    <row r="997" spans="1:2" x14ac:dyDescent="0.25">
      <c r="A997">
        <v>2183.1176139031954</v>
      </c>
      <c r="B997">
        <v>61.82431097733047</v>
      </c>
    </row>
    <row r="998" spans="1:2" x14ac:dyDescent="0.25">
      <c r="A998">
        <v>2186.7788848180189</v>
      </c>
      <c r="B998">
        <v>61.88145517825231</v>
      </c>
    </row>
    <row r="999" spans="1:2" x14ac:dyDescent="0.25">
      <c r="A999">
        <v>2190.6428389799057</v>
      </c>
      <c r="B999">
        <v>61.990029160003786</v>
      </c>
    </row>
    <row r="1000" spans="1:2" x14ac:dyDescent="0.25">
      <c r="A1000">
        <v>2194.7050147124528</v>
      </c>
      <c r="B1000">
        <v>62.430039507101903</v>
      </c>
    </row>
    <row r="1001" spans="1:2" x14ac:dyDescent="0.25">
      <c r="A1001">
        <v>2198.961347261888</v>
      </c>
      <c r="B1001">
        <v>62.41861066691753</v>
      </c>
    </row>
    <row r="1002" spans="1:2" x14ac:dyDescent="0.25">
      <c r="A1002">
        <v>2203.40811027058</v>
      </c>
      <c r="B1002">
        <v>62.292893424889499</v>
      </c>
    </row>
    <row r="1003" spans="1:2" x14ac:dyDescent="0.25">
      <c r="A1003">
        <v>2208.0418688959603</v>
      </c>
      <c r="B1003">
        <v>62.427182297055808</v>
      </c>
    </row>
    <row r="1004" spans="1:2" x14ac:dyDescent="0.25">
      <c r="A1004">
        <v>2212.8594417251043</v>
      </c>
      <c r="B1004">
        <v>62.652901890697038</v>
      </c>
    </row>
    <row r="1005" spans="1:2" x14ac:dyDescent="0.25">
      <c r="A1005">
        <v>2217.8578694490679</v>
      </c>
      <c r="B1005">
        <v>62.864335434107829</v>
      </c>
    </row>
    <row r="1006" spans="1:2" x14ac:dyDescent="0.25">
      <c r="A1006">
        <v>2223.0343888125726</v>
      </c>
      <c r="B1006">
        <v>62.655759100743133</v>
      </c>
    </row>
    <row r="1007" spans="1:2" x14ac:dyDescent="0.25">
      <c r="A1007">
        <v>2228.3864107370173</v>
      </c>
      <c r="B1007">
        <v>62.875764274292187</v>
      </c>
    </row>
    <row r="1008" spans="1:2" x14ac:dyDescent="0.25">
      <c r="A1008">
        <v>2233.9115017856152</v>
      </c>
      <c r="B1008">
        <v>63.061482927288147</v>
      </c>
    </row>
    <row r="1009" spans="1:2" x14ac:dyDescent="0.25">
      <c r="A1009">
        <v>2239.6073683344812</v>
      </c>
      <c r="B1009">
        <v>63.352918351989494</v>
      </c>
    </row>
    <row r="1010" spans="1:2" x14ac:dyDescent="0.25">
      <c r="A1010">
        <v>2245.4718429565755</v>
      </c>
      <c r="B1010">
        <v>63.064340137334241</v>
      </c>
    </row>
    <row r="1011" spans="1:2" x14ac:dyDescent="0.25">
      <c r="A1011">
        <v>2251.5028726315841</v>
      </c>
      <c r="B1011">
        <v>63.1786285391779</v>
      </c>
    </row>
    <row r="1012" spans="1:2" x14ac:dyDescent="0.25">
      <c r="A1012">
        <v>2253.9614800798349</v>
      </c>
      <c r="B1012">
        <v>63.270059260652836</v>
      </c>
    </row>
    <row r="1013" spans="1:2" x14ac:dyDescent="0.25">
      <c r="A1013">
        <v>2255.2006220714188</v>
      </c>
      <c r="B1013">
        <v>63.295774151067654</v>
      </c>
    </row>
    <row r="1014" spans="1:2" x14ac:dyDescent="0.25">
      <c r="A1014">
        <v>2257.6985084750463</v>
      </c>
      <c r="B1014">
        <v>63.344346721851217</v>
      </c>
    </row>
    <row r="1015" spans="1:2" x14ac:dyDescent="0.25">
      <c r="A1015">
        <v>2264.0568967411973</v>
      </c>
      <c r="B1015">
        <v>63.652925406829112</v>
      </c>
    </row>
    <row r="1016" spans="1:2" x14ac:dyDescent="0.25">
      <c r="A1016">
        <v>2270.5762709010164</v>
      </c>
      <c r="B1016">
        <v>63.552923055215906</v>
      </c>
    </row>
    <row r="1017" spans="1:2" x14ac:dyDescent="0.25">
      <c r="A1017">
        <v>2277.2549446339272</v>
      </c>
      <c r="B1017">
        <v>63.521493744708899</v>
      </c>
    </row>
    <row r="1018" spans="1:2" x14ac:dyDescent="0.25">
      <c r="A1018">
        <v>2284.0913056003951</v>
      </c>
      <c r="B1018">
        <v>63.724355657981405</v>
      </c>
    </row>
    <row r="1019" spans="1:2" x14ac:dyDescent="0.25">
      <c r="A1019">
        <v>2291.0838098857885</v>
      </c>
      <c r="B1019">
        <v>63.972932931991373</v>
      </c>
    </row>
    <row r="1020" spans="1:2" x14ac:dyDescent="0.25">
      <c r="A1020">
        <v>2298.2309770241063</v>
      </c>
      <c r="B1020">
        <v>64.044363183143659</v>
      </c>
    </row>
    <row r="1021" spans="1:2" x14ac:dyDescent="0.25">
      <c r="A1021">
        <v>2305.5313855251475</v>
      </c>
      <c r="B1021">
        <v>63.812929169410246</v>
      </c>
    </row>
    <row r="1022" spans="1:2" x14ac:dyDescent="0.25">
      <c r="A1022">
        <v>2312.9836688407636</v>
      </c>
      <c r="B1022">
        <v>64.061506443420214</v>
      </c>
    </row>
    <row r="1023" spans="1:2" x14ac:dyDescent="0.25">
      <c r="A1023">
        <v>2320.5865117155531</v>
      </c>
      <c r="B1023">
        <v>64.272939986830991</v>
      </c>
    </row>
    <row r="1024" spans="1:2" x14ac:dyDescent="0.25">
      <c r="A1024">
        <v>2328.3386468756617</v>
      </c>
      <c r="B1024">
        <v>64.4072288589973</v>
      </c>
    </row>
    <row r="1025" spans="1:2" x14ac:dyDescent="0.25">
      <c r="A1025">
        <v>2317</v>
      </c>
      <c r="B1025">
        <v>64.130079484526419</v>
      </c>
    </row>
    <row r="1026" spans="1:2" x14ac:dyDescent="0.25">
      <c r="A1026">
        <v>2315</v>
      </c>
      <c r="B1026">
        <v>64.301512087291911</v>
      </c>
    </row>
    <row r="1027" spans="1:2" x14ac:dyDescent="0.25">
      <c r="A1027">
        <v>2314</v>
      </c>
      <c r="B1027">
        <v>64.447229799642585</v>
      </c>
    </row>
    <row r="1028" spans="1:2" x14ac:dyDescent="0.25">
      <c r="A1028">
        <v>2313</v>
      </c>
      <c r="B1028">
        <v>64.684378233468195</v>
      </c>
    </row>
    <row r="1029" spans="1:2" x14ac:dyDescent="0.25">
      <c r="A1029">
        <v>2311</v>
      </c>
      <c r="B1029">
        <v>64.510088420656601</v>
      </c>
    </row>
    <row r="1030" spans="1:2" x14ac:dyDescent="0.25">
      <c r="A1030">
        <v>2307</v>
      </c>
      <c r="B1030">
        <v>64.695807073652546</v>
      </c>
    </row>
    <row r="1031" spans="1:2" x14ac:dyDescent="0.25">
      <c r="A1031">
        <v>2303</v>
      </c>
      <c r="B1031">
        <v>64.887240146740695</v>
      </c>
    </row>
    <row r="1032" spans="1:2" x14ac:dyDescent="0.25">
      <c r="A1032">
        <v>2299</v>
      </c>
      <c r="B1032">
        <v>65.127245790612392</v>
      </c>
    </row>
    <row r="1033" spans="1:2" x14ac:dyDescent="0.25">
      <c r="A1033">
        <v>2295</v>
      </c>
      <c r="B1033">
        <v>64.995814128492171</v>
      </c>
    </row>
    <row r="1034" spans="1:2" x14ac:dyDescent="0.25">
      <c r="A1034">
        <v>2291</v>
      </c>
      <c r="B1034">
        <v>65.055815539460099</v>
      </c>
    </row>
    <row r="1035" spans="1:2" x14ac:dyDescent="0.25">
      <c r="A1035">
        <v>2291.3675955642047</v>
      </c>
      <c r="B1035">
        <v>65.332964913930979</v>
      </c>
    </row>
    <row r="1036" spans="1:2" x14ac:dyDescent="0.25">
      <c r="A1036">
        <v>2292.1943215116607</v>
      </c>
      <c r="B1036">
        <v>65.52154077697304</v>
      </c>
    </row>
    <row r="1037" spans="1:2" x14ac:dyDescent="0.25">
      <c r="A1037">
        <v>2293.3794489690176</v>
      </c>
      <c r="B1037">
        <v>65.524397987019114</v>
      </c>
    </row>
    <row r="1038" spans="1:2" x14ac:dyDescent="0.25">
      <c r="A1038">
        <v>2294.8803620394651</v>
      </c>
      <c r="B1038">
        <v>65.392966324898907</v>
      </c>
    </row>
    <row r="1039" spans="1:2" x14ac:dyDescent="0.25">
      <c r="A1039">
        <v>2296.6704727724987</v>
      </c>
      <c r="B1039">
        <v>65.635829178816692</v>
      </c>
    </row>
    <row r="1040" spans="1:2" x14ac:dyDescent="0.25">
      <c r="A1040">
        <v>2298.7308525083686</v>
      </c>
      <c r="B1040">
        <v>65.810118991628286</v>
      </c>
    </row>
    <row r="1041" spans="1:2" x14ac:dyDescent="0.25">
      <c r="A1041">
        <v>2301.0470122114571</v>
      </c>
      <c r="B1041">
        <v>65.890120872918857</v>
      </c>
    </row>
    <row r="1042" spans="1:2" x14ac:dyDescent="0.25">
      <c r="A1042">
        <v>2303.6073334611397</v>
      </c>
      <c r="B1042">
        <v>65.801547361490009</v>
      </c>
    </row>
    <row r="1043" spans="1:2" x14ac:dyDescent="0.25">
      <c r="A1043">
        <v>2306.402191831151</v>
      </c>
      <c r="B1043">
        <v>66.072982315868714</v>
      </c>
    </row>
    <row r="1044" spans="1:2" x14ac:dyDescent="0.25">
      <c r="A1044">
        <v>2309.4234203917372</v>
      </c>
      <c r="B1044">
        <v>66.23870049854203</v>
      </c>
    </row>
    <row r="1045" spans="1:2" x14ac:dyDescent="0.25">
      <c r="A1045">
        <v>2312.6639590885725</v>
      </c>
      <c r="B1045">
        <v>66.330131220016952</v>
      </c>
    </row>
    <row r="1046" spans="1:2" x14ac:dyDescent="0.25">
      <c r="A1046">
        <v>2316.1176139031954</v>
      </c>
      <c r="B1046">
        <v>66.161555827297548</v>
      </c>
    </row>
    <row r="1047" spans="1:2" x14ac:dyDescent="0.25">
      <c r="A1047">
        <v>2318.2897896911359</v>
      </c>
      <c r="B1047">
        <v>66.341560060201331</v>
      </c>
    </row>
    <row r="1048" spans="1:2" x14ac:dyDescent="0.25">
      <c r="A1048">
        <v>2319.7788848180189</v>
      </c>
      <c r="B1048">
        <v>66.392989841030982</v>
      </c>
    </row>
    <row r="1049" spans="1:2" x14ac:dyDescent="0.25">
      <c r="A1049">
        <v>2323.6428389799057</v>
      </c>
      <c r="B1049">
        <v>66.601566174395671</v>
      </c>
    </row>
    <row r="1050" spans="1:2" x14ac:dyDescent="0.25">
      <c r="A1050">
        <v>2327.7050147124555</v>
      </c>
      <c r="B1050">
        <v>66.715854576239323</v>
      </c>
    </row>
    <row r="1051" spans="1:2" x14ac:dyDescent="0.25">
      <c r="A1051">
        <v>2331.961347261888</v>
      </c>
      <c r="B1051">
        <v>66.490134982598093</v>
      </c>
    </row>
    <row r="1052" spans="1:2" x14ac:dyDescent="0.25">
      <c r="A1052">
        <v>2336.40811027058</v>
      </c>
      <c r="B1052">
        <v>66.67299642554795</v>
      </c>
    </row>
    <row r="1053" spans="1:2" x14ac:dyDescent="0.25">
      <c r="A1053">
        <v>2341.0418688959603</v>
      </c>
      <c r="B1053">
        <v>66.864429498636099</v>
      </c>
    </row>
    <row r="1054" spans="1:2" x14ac:dyDescent="0.25">
      <c r="A1054">
        <v>2348</v>
      </c>
      <c r="B1054">
        <v>66.995861160756306</v>
      </c>
    </row>
    <row r="1055" spans="1:2" x14ac:dyDescent="0.25">
      <c r="A1055">
        <v>2343</v>
      </c>
      <c r="B1055">
        <v>66.835857398175179</v>
      </c>
    </row>
    <row r="1056" spans="1:2" x14ac:dyDescent="0.25">
      <c r="A1056">
        <v>2343</v>
      </c>
      <c r="B1056">
        <v>66.964431850249298</v>
      </c>
    </row>
    <row r="1057" spans="1:2" x14ac:dyDescent="0.25">
      <c r="A1057">
        <v>2340</v>
      </c>
      <c r="B1057">
        <v>67.230152384535828</v>
      </c>
    </row>
    <row r="1058" spans="1:2" x14ac:dyDescent="0.25">
      <c r="A1058">
        <v>2338</v>
      </c>
      <c r="B1058">
        <v>67.375870096886487</v>
      </c>
    </row>
    <row r="1059" spans="1:2" x14ac:dyDescent="0.25">
      <c r="A1059">
        <v>2335</v>
      </c>
      <c r="B1059">
        <v>67.178722603706177</v>
      </c>
    </row>
    <row r="1060" spans="1:2" x14ac:dyDescent="0.25">
      <c r="A1060">
        <v>2332</v>
      </c>
      <c r="B1060">
        <v>67.264438905088923</v>
      </c>
    </row>
    <row r="1061" spans="1:2" x14ac:dyDescent="0.25">
      <c r="A1061">
        <v>2332.3675955642047</v>
      </c>
      <c r="B1061">
        <v>67.493015708776255</v>
      </c>
    </row>
    <row r="1062" spans="1:2" x14ac:dyDescent="0.25">
      <c r="A1062">
        <v>2333.1943215116607</v>
      </c>
      <c r="B1062">
        <v>67.644447841219105</v>
      </c>
    </row>
    <row r="1063" spans="1:2" x14ac:dyDescent="0.25">
      <c r="A1063">
        <v>2334.3794489690176</v>
      </c>
      <c r="B1063">
        <v>67.530159439375439</v>
      </c>
    </row>
    <row r="1064" spans="1:2" x14ac:dyDescent="0.25">
      <c r="A1064">
        <v>2335.8803620394651</v>
      </c>
      <c r="B1064">
        <v>67.658733891449572</v>
      </c>
    </row>
    <row r="1065" spans="1:2" x14ac:dyDescent="0.25">
      <c r="A1065">
        <v>2337.6704727724987</v>
      </c>
      <c r="B1065">
        <v>67.890167905182977</v>
      </c>
    </row>
    <row r="1066" spans="1:2" x14ac:dyDescent="0.25">
      <c r="A1066">
        <v>2339.7308525083686</v>
      </c>
      <c r="B1066">
        <v>67.990170256796191</v>
      </c>
    </row>
    <row r="1067" spans="1:2" x14ac:dyDescent="0.25">
      <c r="A1067">
        <v>2342.0470122114571</v>
      </c>
      <c r="B1067">
        <v>67.933026055874365</v>
      </c>
    </row>
    <row r="1068" spans="1:2" x14ac:dyDescent="0.25">
      <c r="A1068">
        <v>2344.6073334611397</v>
      </c>
      <c r="B1068">
        <v>67.958740946289183</v>
      </c>
    </row>
    <row r="1069" spans="1:2" x14ac:dyDescent="0.25">
      <c r="A1069">
        <v>2347.402191831151</v>
      </c>
      <c r="B1069">
        <v>68.22160427052961</v>
      </c>
    </row>
    <row r="1070" spans="1:2" x14ac:dyDescent="0.25">
      <c r="A1070">
        <v>2350.4234203917372</v>
      </c>
      <c r="B1070">
        <v>68.461609914401308</v>
      </c>
    </row>
    <row r="1071" spans="1:2" x14ac:dyDescent="0.25">
      <c r="A1071">
        <v>2353.6639590885725</v>
      </c>
      <c r="B1071">
        <v>68.335892672373276</v>
      </c>
    </row>
    <row r="1072" spans="1:2" x14ac:dyDescent="0.25">
      <c r="A1072">
        <v>2357.1176139031954</v>
      </c>
      <c r="B1072">
        <v>68.395894083341204</v>
      </c>
    </row>
    <row r="1073" spans="1:2" x14ac:dyDescent="0.25">
      <c r="A1073">
        <v>2360.7788848180189</v>
      </c>
      <c r="B1073">
        <v>68.561612266014521</v>
      </c>
    </row>
    <row r="1074" spans="1:2" x14ac:dyDescent="0.25">
      <c r="A1074">
        <v>2364.6428389799057</v>
      </c>
      <c r="B1074">
        <v>68.74161649891829</v>
      </c>
    </row>
    <row r="1075" spans="1:2" x14ac:dyDescent="0.25">
      <c r="A1075">
        <v>2368.7050147124555</v>
      </c>
      <c r="B1075">
        <v>68.681615087950362</v>
      </c>
    </row>
    <row r="1076" spans="1:2" x14ac:dyDescent="0.25">
      <c r="A1076">
        <v>2372.961347261888</v>
      </c>
      <c r="B1076">
        <v>68.621613676982435</v>
      </c>
    </row>
    <row r="1077" spans="1:2" x14ac:dyDescent="0.25">
      <c r="A1077">
        <v>2377.40811027058</v>
      </c>
      <c r="B1077">
        <v>68.850190480669767</v>
      </c>
    </row>
    <row r="1078" spans="1:2" x14ac:dyDescent="0.25">
      <c r="A1078">
        <v>2391</v>
      </c>
      <c r="B1078">
        <v>68.984479352836075</v>
      </c>
    </row>
    <row r="1079" spans="1:2" x14ac:dyDescent="0.25">
      <c r="A1079">
        <v>2388</v>
      </c>
      <c r="B1079">
        <v>68.913049101683782</v>
      </c>
    </row>
    <row r="1080" spans="1:2" x14ac:dyDescent="0.25">
      <c r="A1080">
        <v>2388</v>
      </c>
      <c r="B1080">
        <v>68.881619791176774</v>
      </c>
    </row>
    <row r="1081" spans="1:2" x14ac:dyDescent="0.25">
      <c r="A1081">
        <v>2385</v>
      </c>
      <c r="B1081">
        <v>68.850190480669767</v>
      </c>
    </row>
    <row r="1082" spans="1:2" x14ac:dyDescent="0.25">
      <c r="A1082">
        <v>2385.3675955642043</v>
      </c>
      <c r="B1082">
        <v>69.144483115417202</v>
      </c>
    </row>
    <row r="1083" spans="1:2" x14ac:dyDescent="0.25">
      <c r="A1083">
        <v>2386.1943215116607</v>
      </c>
      <c r="B1083">
        <v>69.301629667952241</v>
      </c>
    </row>
    <row r="1084" spans="1:2" x14ac:dyDescent="0.25">
      <c r="A1084">
        <v>2387.3794489690176</v>
      </c>
      <c r="B1084">
        <v>69.324487348320972</v>
      </c>
    </row>
    <row r="1085" spans="1:2" x14ac:dyDescent="0.25">
      <c r="A1085">
        <v>2388.8803620394642</v>
      </c>
      <c r="B1085">
        <v>69.150197535509392</v>
      </c>
    </row>
    <row r="1086" spans="1:2" x14ac:dyDescent="0.25">
      <c r="A1086">
        <v>2390.6704727724973</v>
      </c>
      <c r="B1086">
        <v>69.358773868874081</v>
      </c>
    </row>
    <row r="1087" spans="1:2" x14ac:dyDescent="0.25">
      <c r="A1087">
        <v>2392.7308525083686</v>
      </c>
      <c r="B1087">
        <v>69.507348791270843</v>
      </c>
    </row>
    <row r="1088" spans="1:2" x14ac:dyDescent="0.25">
      <c r="A1088">
        <v>2395.0470122114571</v>
      </c>
      <c r="B1088">
        <v>69.49306274104039</v>
      </c>
    </row>
    <row r="1089" spans="1:2" x14ac:dyDescent="0.25">
      <c r="A1089">
        <v>2397.6073334611378</v>
      </c>
      <c r="B1089">
        <v>69.401632019565454</v>
      </c>
    </row>
    <row r="1090" spans="1:2" x14ac:dyDescent="0.25">
      <c r="A1090">
        <v>2400.402191831151</v>
      </c>
      <c r="B1090">
        <v>69.630208823252786</v>
      </c>
    </row>
    <row r="1091" spans="1:2" x14ac:dyDescent="0.25">
      <c r="A1091">
        <v>2403.4234203917372</v>
      </c>
      <c r="B1091">
        <v>69.807355846110454</v>
      </c>
    </row>
    <row r="1092" spans="1:2" x14ac:dyDescent="0.25">
      <c r="A1092">
        <v>2406.6639590885698</v>
      </c>
      <c r="B1092">
        <v>69.798784215972191</v>
      </c>
    </row>
    <row r="1093" spans="1:2" x14ac:dyDescent="0.25">
      <c r="A1093">
        <v>2410.1176139031932</v>
      </c>
      <c r="B1093">
        <v>69.610208352930144</v>
      </c>
    </row>
    <row r="1094" spans="1:2" x14ac:dyDescent="0.25">
      <c r="A1094">
        <v>2413.7788848180189</v>
      </c>
      <c r="B1094">
        <v>69.810213056156556</v>
      </c>
    </row>
    <row r="1095" spans="1:2" x14ac:dyDescent="0.25">
      <c r="A1095">
        <v>2417.6428389799057</v>
      </c>
      <c r="B1095">
        <v>69.930215878092412</v>
      </c>
    </row>
    <row r="1096" spans="1:2" x14ac:dyDescent="0.25">
      <c r="A1096">
        <v>2421.7050147124528</v>
      </c>
      <c r="B1096">
        <v>70.033075439751698</v>
      </c>
    </row>
    <row r="1097" spans="1:2" x14ac:dyDescent="0.25">
      <c r="A1097">
        <v>2424</v>
      </c>
      <c r="B1097">
        <v>69.873071677170572</v>
      </c>
    </row>
    <row r="1098" spans="1:2" x14ac:dyDescent="0.25">
      <c r="A1098">
        <v>2421</v>
      </c>
      <c r="B1098">
        <v>70.055933120120443</v>
      </c>
    </row>
    <row r="1099" spans="1:2" x14ac:dyDescent="0.25">
      <c r="A1099">
        <v>2418</v>
      </c>
      <c r="B1099">
        <v>70.198793622425015</v>
      </c>
    </row>
    <row r="1100" spans="1:2" x14ac:dyDescent="0.25">
      <c r="A1100">
        <v>2414</v>
      </c>
      <c r="B1100">
        <v>70.178793152102372</v>
      </c>
    </row>
    <row r="1101" spans="1:2" x14ac:dyDescent="0.25">
      <c r="A1101">
        <v>2411</v>
      </c>
      <c r="B1101">
        <v>70.027361019659509</v>
      </c>
    </row>
    <row r="1102" spans="1:2" x14ac:dyDescent="0.25">
      <c r="A1102">
        <v>2408</v>
      </c>
      <c r="B1102">
        <v>70.258795033392943</v>
      </c>
    </row>
    <row r="1103" spans="1:2" x14ac:dyDescent="0.25">
      <c r="A1103">
        <v>2406</v>
      </c>
      <c r="B1103">
        <v>70.370226225190507</v>
      </c>
    </row>
    <row r="1104" spans="1:2" x14ac:dyDescent="0.25">
      <c r="A1104">
        <v>2403</v>
      </c>
      <c r="B1104">
        <v>70.453085316527165</v>
      </c>
    </row>
    <row r="1105" spans="1:2" x14ac:dyDescent="0.25">
      <c r="A1105">
        <v>2400</v>
      </c>
      <c r="B1105">
        <v>70.193079202332825</v>
      </c>
    </row>
    <row r="1106" spans="1:2" x14ac:dyDescent="0.25">
      <c r="A1106">
        <v>2400.3675955642043</v>
      </c>
      <c r="B1106">
        <v>70.313082024268681</v>
      </c>
    </row>
    <row r="1107" spans="1:2" x14ac:dyDescent="0.25">
      <c r="A1107">
        <v>2401.1943215116603</v>
      </c>
      <c r="B1107">
        <v>70.490229047126363</v>
      </c>
    </row>
    <row r="1108" spans="1:2" x14ac:dyDescent="0.25">
      <c r="A1108">
        <v>2402.3794489690176</v>
      </c>
      <c r="B1108">
        <v>70.533087197817736</v>
      </c>
    </row>
    <row r="1109" spans="1:2" x14ac:dyDescent="0.25">
      <c r="A1109">
        <v>2403.8803620394642</v>
      </c>
      <c r="B1109">
        <v>70.375940645282697</v>
      </c>
    </row>
    <row r="1110" spans="1:2" x14ac:dyDescent="0.25">
      <c r="A1110">
        <v>2405.6704727724973</v>
      </c>
      <c r="B1110">
        <v>70.507372307402903</v>
      </c>
    </row>
    <row r="1111" spans="1:2" x14ac:dyDescent="0.25">
      <c r="A1111">
        <v>2407.7308525083668</v>
      </c>
      <c r="B1111">
        <v>70.715948640767593</v>
      </c>
    </row>
    <row r="1112" spans="1:2" x14ac:dyDescent="0.25">
      <c r="A1112">
        <v>2409.0906503189904</v>
      </c>
      <c r="B1112">
        <v>70.75309237136679</v>
      </c>
    </row>
    <row r="1113" spans="1:2" x14ac:dyDescent="0.25">
      <c r="A1113">
        <v>2409.5639085268213</v>
      </c>
      <c r="B1113">
        <v>70.75309237136679</v>
      </c>
    </row>
    <row r="1114" spans="1:2" x14ac:dyDescent="0.25">
      <c r="A1114">
        <v>2410.0470122114571</v>
      </c>
      <c r="B1114">
        <v>70.721663060859782</v>
      </c>
    </row>
    <row r="1115" spans="1:2" x14ac:dyDescent="0.25">
      <c r="A1115">
        <v>2412.6073334611378</v>
      </c>
      <c r="B1115">
        <v>70.47022857680372</v>
      </c>
    </row>
    <row r="1116" spans="1:2" x14ac:dyDescent="0.25">
      <c r="A1116">
        <v>2415.4021918311491</v>
      </c>
      <c r="B1116">
        <v>70.575945348509109</v>
      </c>
    </row>
    <row r="1117" spans="1:2" x14ac:dyDescent="0.25">
      <c r="A1117">
        <v>2418.4234203917372</v>
      </c>
      <c r="B1117">
        <v>70.750235161320703</v>
      </c>
    </row>
    <row r="1118" spans="1:2" x14ac:dyDescent="0.25">
      <c r="A1118">
        <v>2421.6639590885698</v>
      </c>
      <c r="B1118">
        <v>70.81023657228863</v>
      </c>
    </row>
    <row r="1119" spans="1:2" x14ac:dyDescent="0.25">
      <c r="A1119">
        <v>2425.8334241320808</v>
      </c>
      <c r="B1119">
        <v>70.635946759477036</v>
      </c>
    </row>
    <row r="1120" spans="1:2" x14ac:dyDescent="0.25">
      <c r="A1120">
        <v>2429.5356100241484</v>
      </c>
      <c r="B1120">
        <v>70.72452027090587</v>
      </c>
    </row>
    <row r="1121" spans="1:2" x14ac:dyDescent="0.25">
      <c r="A1121">
        <v>2433.4395517777348</v>
      </c>
      <c r="B1121">
        <v>70.853094722980003</v>
      </c>
    </row>
    <row r="1122" spans="1:2" x14ac:dyDescent="0.25">
      <c r="A1122">
        <v>2437.5408724663553</v>
      </c>
      <c r="B1122">
        <v>70.807379362242528</v>
      </c>
    </row>
    <row r="1123" spans="1:2" x14ac:dyDescent="0.25">
      <c r="A1123">
        <v>2428</v>
      </c>
      <c r="B1123">
        <v>70.675947700122322</v>
      </c>
    </row>
    <row r="1124" spans="1:2" x14ac:dyDescent="0.25">
      <c r="A1124">
        <v>2424</v>
      </c>
      <c r="B1124">
        <v>70.804522152196441</v>
      </c>
    </row>
    <row r="1125" spans="1:2" x14ac:dyDescent="0.25">
      <c r="A1125">
        <v>2420</v>
      </c>
      <c r="B1125">
        <v>70.975954754961933</v>
      </c>
    </row>
    <row r="1126" spans="1:2" x14ac:dyDescent="0.25">
      <c r="A1126">
        <v>2416</v>
      </c>
      <c r="B1126">
        <v>70.947382654501013</v>
      </c>
    </row>
    <row r="1127" spans="1:2" x14ac:dyDescent="0.25">
      <c r="A1127">
        <v>2411</v>
      </c>
      <c r="B1127">
        <v>70.744520741228513</v>
      </c>
    </row>
    <row r="1128" spans="1:2" x14ac:dyDescent="0.25">
      <c r="A1128">
        <v>2407</v>
      </c>
      <c r="B1128">
        <v>70.844523092841726</v>
      </c>
    </row>
    <row r="1129" spans="1:2" x14ac:dyDescent="0.25">
      <c r="A1129">
        <v>2404</v>
      </c>
      <c r="B1129">
        <v>71.018812905653306</v>
      </c>
    </row>
    <row r="1130" spans="1:2" x14ac:dyDescent="0.25">
      <c r="A1130">
        <v>2401</v>
      </c>
      <c r="B1130">
        <v>71.067385476436868</v>
      </c>
    </row>
    <row r="1131" spans="1:2" x14ac:dyDescent="0.25">
      <c r="A1131">
        <v>2398</v>
      </c>
      <c r="B1131">
        <v>70.90452450380964</v>
      </c>
    </row>
    <row r="1132" spans="1:2" x14ac:dyDescent="0.25">
      <c r="A1132">
        <v>2395</v>
      </c>
      <c r="B1132">
        <v>70.96166870473148</v>
      </c>
    </row>
    <row r="1133" spans="1:2" x14ac:dyDescent="0.25">
      <c r="A1133">
        <v>2395.3675955642047</v>
      </c>
      <c r="B1133">
        <v>71.155958987865702</v>
      </c>
    </row>
    <row r="1134" spans="1:2" x14ac:dyDescent="0.25">
      <c r="A1134">
        <v>2396.1943215116607</v>
      </c>
      <c r="B1134">
        <v>71.161673407957892</v>
      </c>
    </row>
    <row r="1135" spans="1:2" x14ac:dyDescent="0.25">
      <c r="A1135">
        <v>2397.3794489690176</v>
      </c>
      <c r="B1135">
        <v>70.975954754961933</v>
      </c>
    </row>
    <row r="1136" spans="1:2" x14ac:dyDescent="0.25">
      <c r="A1136">
        <v>2398.8803620394651</v>
      </c>
      <c r="B1136">
        <v>71.041670586022036</v>
      </c>
    </row>
    <row r="1137" spans="1:2" x14ac:dyDescent="0.25">
      <c r="A1137">
        <v>2400.6704727724987</v>
      </c>
      <c r="B1137">
        <v>71.281676229893733</v>
      </c>
    </row>
    <row r="1138" spans="1:2" x14ac:dyDescent="0.25">
      <c r="A1138">
        <v>2402.7308525083686</v>
      </c>
      <c r="B1138">
        <v>71.338820430815574</v>
      </c>
    </row>
    <row r="1139" spans="1:2" x14ac:dyDescent="0.25">
      <c r="A1139">
        <v>2405.0470122114571</v>
      </c>
      <c r="B1139">
        <v>71.121672467312607</v>
      </c>
    </row>
    <row r="1140" spans="1:2" x14ac:dyDescent="0.25">
      <c r="A1140">
        <v>2407.6073334611397</v>
      </c>
      <c r="B1140">
        <v>71.201674348603177</v>
      </c>
    </row>
    <row r="1141" spans="1:2" x14ac:dyDescent="0.25">
      <c r="A1141">
        <v>2410.402191831151</v>
      </c>
      <c r="B1141">
        <v>71.310248330354653</v>
      </c>
    </row>
    <row r="1142" spans="1:2" x14ac:dyDescent="0.25">
      <c r="A1142">
        <v>2413.4234203917372</v>
      </c>
      <c r="B1142">
        <v>71.381678581506947</v>
      </c>
    </row>
    <row r="1143" spans="1:2" x14ac:dyDescent="0.25">
      <c r="A1143">
        <v>2416.6639590885698</v>
      </c>
      <c r="B1143">
        <v>71.16453061800398</v>
      </c>
    </row>
    <row r="1144" spans="1:2" x14ac:dyDescent="0.25">
      <c r="A1144">
        <v>2431</v>
      </c>
      <c r="B1144">
        <v>71.21596039883363</v>
      </c>
    </row>
    <row r="1145" spans="1:2" x14ac:dyDescent="0.25">
      <c r="A1145">
        <v>2430</v>
      </c>
      <c r="B1145">
        <v>71.410250681967852</v>
      </c>
    </row>
    <row r="1146" spans="1:2" x14ac:dyDescent="0.25">
      <c r="A1146">
        <v>2429</v>
      </c>
      <c r="B1146">
        <v>71.421679522152232</v>
      </c>
    </row>
    <row r="1147" spans="1:2" x14ac:dyDescent="0.25">
      <c r="A1147">
        <v>2429</v>
      </c>
      <c r="B1147">
        <v>71.413107892013954</v>
      </c>
    </row>
    <row r="1148" spans="1:2" x14ac:dyDescent="0.25">
      <c r="A1148">
        <v>2428</v>
      </c>
      <c r="B1148">
        <v>71.23881807920236</v>
      </c>
    </row>
    <row r="1149" spans="1:2" x14ac:dyDescent="0.25">
      <c r="A1149">
        <v>2419</v>
      </c>
      <c r="B1149">
        <v>71.175959458188345</v>
      </c>
    </row>
    <row r="1150" spans="1:2" x14ac:dyDescent="0.25">
      <c r="A1150">
        <v>2412</v>
      </c>
      <c r="B1150">
        <v>71.375964161414757</v>
      </c>
    </row>
    <row r="1151" spans="1:2" x14ac:dyDescent="0.25">
      <c r="A1151">
        <v>2405</v>
      </c>
      <c r="B1151">
        <v>71.450251622613138</v>
      </c>
    </row>
    <row r="1152" spans="1:2" x14ac:dyDescent="0.25">
      <c r="A1152">
        <v>2399</v>
      </c>
      <c r="B1152">
        <v>71.290247860032011</v>
      </c>
    </row>
    <row r="1153" spans="1:2" x14ac:dyDescent="0.25">
      <c r="A1153">
        <v>2392</v>
      </c>
      <c r="B1153">
        <v>71.247389709340638</v>
      </c>
    </row>
    <row r="1154" spans="1:2" x14ac:dyDescent="0.25">
      <c r="A1154">
        <v>2392.3675955642043</v>
      </c>
      <c r="B1154">
        <v>71.438822782428787</v>
      </c>
    </row>
    <row r="1155" spans="1:2" x14ac:dyDescent="0.25">
      <c r="A1155">
        <v>2393.1943215116607</v>
      </c>
      <c r="B1155">
        <v>71.50453861348889</v>
      </c>
    </row>
    <row r="1156" spans="1:2" x14ac:dyDescent="0.25">
      <c r="A1156">
        <v>2394.3794489690176</v>
      </c>
      <c r="B1156">
        <v>71.350249270999939</v>
      </c>
    </row>
    <row r="1157" spans="1:2" x14ac:dyDescent="0.25">
      <c r="A1157">
        <v>2395.8803620394642</v>
      </c>
      <c r="B1157">
        <v>71.235960869156273</v>
      </c>
    </row>
    <row r="1158" spans="1:2" x14ac:dyDescent="0.25">
      <c r="A1158">
        <v>2397.6704727724973</v>
      </c>
      <c r="B1158">
        <v>71.4988241933967</v>
      </c>
    </row>
    <row r="1159" spans="1:2" x14ac:dyDescent="0.25">
      <c r="A1159">
        <v>2399.7308525083686</v>
      </c>
      <c r="B1159">
        <v>71.538825134041986</v>
      </c>
    </row>
    <row r="1160" spans="1:2" x14ac:dyDescent="0.25">
      <c r="A1160">
        <v>2402.0470122114571</v>
      </c>
      <c r="B1160">
        <v>71.367392531276479</v>
      </c>
    </row>
    <row r="1161" spans="1:2" x14ac:dyDescent="0.25">
      <c r="A1161">
        <v>2404.6073334611378</v>
      </c>
      <c r="B1161">
        <v>71.264532969617193</v>
      </c>
    </row>
    <row r="1162" spans="1:2" x14ac:dyDescent="0.25">
      <c r="A1162">
        <v>2407.402191831151</v>
      </c>
      <c r="B1162">
        <v>71.44167999247486</v>
      </c>
    </row>
    <row r="1163" spans="1:2" x14ac:dyDescent="0.25">
      <c r="A1163">
        <v>2410.4234203917372</v>
      </c>
      <c r="B1163">
        <v>71.567397234502891</v>
      </c>
    </row>
    <row r="1164" spans="1:2" x14ac:dyDescent="0.25">
      <c r="A1164">
        <v>2413.6639590885698</v>
      </c>
      <c r="B1164">
        <v>71.473109302981882</v>
      </c>
    </row>
    <row r="1165" spans="1:2" x14ac:dyDescent="0.25">
      <c r="A1165">
        <v>2417.1176139031932</v>
      </c>
      <c r="B1165">
        <v>71.361678111184304</v>
      </c>
    </row>
    <row r="1166" spans="1:2" x14ac:dyDescent="0.25">
      <c r="A1166">
        <v>2420.7788848180189</v>
      </c>
      <c r="B1166">
        <v>71.478823723074058</v>
      </c>
    </row>
    <row r="1167" spans="1:2" x14ac:dyDescent="0.25">
      <c r="A1167">
        <v>2424.6428389799057</v>
      </c>
      <c r="B1167">
        <v>71.535967923995884</v>
      </c>
    </row>
    <row r="1168" spans="1:2" x14ac:dyDescent="0.25">
      <c r="A1168">
        <v>2428.7050147124528</v>
      </c>
      <c r="B1168">
        <v>71.435965572382685</v>
      </c>
    </row>
    <row r="1169" spans="1:2" x14ac:dyDescent="0.25">
      <c r="A1169">
        <v>2423</v>
      </c>
      <c r="B1169">
        <v>71.298819490170288</v>
      </c>
    </row>
    <row r="1170" spans="1:2" x14ac:dyDescent="0.25">
      <c r="A1170">
        <v>2420</v>
      </c>
      <c r="B1170">
        <v>71.493109773304511</v>
      </c>
    </row>
    <row r="1171" spans="1:2" x14ac:dyDescent="0.25">
      <c r="A1171">
        <v>2417</v>
      </c>
      <c r="B1171">
        <v>71.627398645470819</v>
      </c>
    </row>
    <row r="1172" spans="1:2" x14ac:dyDescent="0.25">
      <c r="A1172">
        <v>2414</v>
      </c>
      <c r="B1172">
        <v>71.621684225378644</v>
      </c>
    </row>
    <row r="1173" spans="1:2" x14ac:dyDescent="0.25">
      <c r="A1173">
        <v>2410</v>
      </c>
      <c r="B1173">
        <v>71.384535791553034</v>
      </c>
    </row>
    <row r="1174" spans="1:2" x14ac:dyDescent="0.25">
      <c r="A1174">
        <v>2399</v>
      </c>
      <c r="B1174">
        <v>71.578826074687271</v>
      </c>
    </row>
    <row r="1175" spans="1:2" x14ac:dyDescent="0.25">
      <c r="A1175">
        <v>2392</v>
      </c>
      <c r="B1175">
        <v>71.661685166023915</v>
      </c>
    </row>
    <row r="1176" spans="1:2" x14ac:dyDescent="0.25">
      <c r="A1176">
        <v>2386</v>
      </c>
      <c r="B1176">
        <v>71.747401467406675</v>
      </c>
    </row>
    <row r="1177" spans="1:2" x14ac:dyDescent="0.25">
      <c r="A1177">
        <v>2380</v>
      </c>
      <c r="B1177">
        <v>71.495966983350613</v>
      </c>
    </row>
    <row r="1178" spans="1:2" x14ac:dyDescent="0.25">
      <c r="A1178">
        <v>2380.3675955642043</v>
      </c>
      <c r="B1178">
        <v>71.67882842630047</v>
      </c>
    </row>
    <row r="1179" spans="1:2" x14ac:dyDescent="0.25">
      <c r="A1179">
        <v>2381.1943215116603</v>
      </c>
      <c r="B1179">
        <v>71.867404289342517</v>
      </c>
    </row>
    <row r="1180" spans="1:2" x14ac:dyDescent="0.25">
      <c r="A1180">
        <v>2382.1161132931024</v>
      </c>
      <c r="B1180">
        <v>71.841689398927699</v>
      </c>
    </row>
    <row r="1181" spans="1:2" x14ac:dyDescent="0.25">
      <c r="A1181">
        <v>2383.8803620394642</v>
      </c>
      <c r="B1181">
        <v>71.658827955977827</v>
      </c>
    </row>
    <row r="1182" spans="1:2" x14ac:dyDescent="0.25">
      <c r="A1182">
        <v>2385.6704727724973</v>
      </c>
      <c r="B1182">
        <v>71.781687987959771</v>
      </c>
    </row>
    <row r="1183" spans="1:2" x14ac:dyDescent="0.25">
      <c r="A1183">
        <v>2387.7308525083668</v>
      </c>
      <c r="B1183">
        <v>71.918834070172167</v>
      </c>
    </row>
    <row r="1184" spans="1:2" x14ac:dyDescent="0.25">
      <c r="A1184">
        <v>2390.0470122114571</v>
      </c>
      <c r="B1184">
        <v>71.978835481140095</v>
      </c>
    </row>
    <row r="1185" spans="1:2" x14ac:dyDescent="0.25">
      <c r="A1185">
        <v>2392.6073334611378</v>
      </c>
      <c r="B1185">
        <v>71.750258677452763</v>
      </c>
    </row>
    <row r="1186" spans="1:2" x14ac:dyDescent="0.25">
      <c r="A1186">
        <v>2395.4021918311491</v>
      </c>
      <c r="B1186">
        <v>71.864547079296429</v>
      </c>
    </row>
    <row r="1187" spans="1:2" x14ac:dyDescent="0.25">
      <c r="A1187">
        <v>2398.4234203917372</v>
      </c>
      <c r="B1187">
        <v>71.944548960586985</v>
      </c>
    </row>
    <row r="1188" spans="1:2" x14ac:dyDescent="0.25">
      <c r="A1188">
        <v>2401.6639590885698</v>
      </c>
      <c r="B1188">
        <v>72.004550371554913</v>
      </c>
    </row>
    <row r="1189" spans="1:2" x14ac:dyDescent="0.25">
      <c r="A1189">
        <v>2405.1176139031932</v>
      </c>
      <c r="B1189">
        <v>71.775973567867581</v>
      </c>
    </row>
    <row r="1190" spans="1:2" x14ac:dyDescent="0.25">
      <c r="A1190">
        <v>2408.7788848180162</v>
      </c>
      <c r="B1190">
        <v>71.933120120402634</v>
      </c>
    </row>
    <row r="1191" spans="1:2" x14ac:dyDescent="0.25">
      <c r="A1191">
        <v>2412.6428389799057</v>
      </c>
      <c r="B1191">
        <v>72.098838303075937</v>
      </c>
    </row>
    <row r="1192" spans="1:2" x14ac:dyDescent="0.25">
      <c r="A1192">
        <v>2427</v>
      </c>
      <c r="B1192">
        <v>72.124553193490769</v>
      </c>
    </row>
    <row r="1193" spans="1:2" x14ac:dyDescent="0.25">
      <c r="A1193">
        <v>2420</v>
      </c>
      <c r="B1193">
        <v>71.884547549619072</v>
      </c>
    </row>
    <row r="1194" spans="1:2" x14ac:dyDescent="0.25">
      <c r="A1194">
        <v>2414</v>
      </c>
      <c r="B1194">
        <v>71.96169222086354</v>
      </c>
    </row>
    <row r="1195" spans="1:2" x14ac:dyDescent="0.25">
      <c r="A1195">
        <v>2407</v>
      </c>
      <c r="B1195">
        <v>72.081695042799396</v>
      </c>
    </row>
    <row r="1196" spans="1:2" x14ac:dyDescent="0.25">
      <c r="A1196">
        <v>2400</v>
      </c>
      <c r="B1196">
        <v>72.144553663813412</v>
      </c>
    </row>
    <row r="1197" spans="1:2" x14ac:dyDescent="0.25">
      <c r="A1197">
        <v>2393</v>
      </c>
      <c r="B1197">
        <v>71.933120120402634</v>
      </c>
    </row>
    <row r="1198" spans="1:2" x14ac:dyDescent="0.25">
      <c r="A1198">
        <v>2389</v>
      </c>
      <c r="B1198">
        <v>71.973121061047905</v>
      </c>
    </row>
    <row r="1199" spans="1:2" x14ac:dyDescent="0.25">
      <c r="A1199">
        <v>2387</v>
      </c>
      <c r="B1199">
        <v>72.173125764274317</v>
      </c>
    </row>
    <row r="1200" spans="1:2" x14ac:dyDescent="0.25">
      <c r="A1200">
        <v>2386</v>
      </c>
      <c r="B1200">
        <v>72.173125764274317</v>
      </c>
    </row>
    <row r="1201" spans="1:2" x14ac:dyDescent="0.25">
      <c r="A1201">
        <v>2384</v>
      </c>
      <c r="B1201">
        <v>71.970263851001818</v>
      </c>
    </row>
    <row r="1202" spans="1:2" x14ac:dyDescent="0.25">
      <c r="A1202">
        <v>2382</v>
      </c>
      <c r="B1202">
        <v>72.090266672937659</v>
      </c>
    </row>
    <row r="1203" spans="1:2" x14ac:dyDescent="0.25">
      <c r="A1203">
        <v>2382.3675955642043</v>
      </c>
      <c r="B1203">
        <v>72.284556956071896</v>
      </c>
    </row>
    <row r="1204" spans="1:2" x14ac:dyDescent="0.25">
      <c r="A1204">
        <v>2383.1943215116603</v>
      </c>
      <c r="B1204">
        <v>72.350272787131999</v>
      </c>
    </row>
    <row r="1205" spans="1:2" x14ac:dyDescent="0.25">
      <c r="A1205">
        <v>2384.3794489690176</v>
      </c>
      <c r="B1205">
        <v>72.067408992568943</v>
      </c>
    </row>
    <row r="1206" spans="1:2" x14ac:dyDescent="0.25">
      <c r="A1206">
        <v>2385.8803620394642</v>
      </c>
      <c r="B1206">
        <v>72.107409933214214</v>
      </c>
    </row>
    <row r="1207" spans="1:2" x14ac:dyDescent="0.25">
      <c r="A1207">
        <v>2387.6704727724973</v>
      </c>
      <c r="B1207">
        <v>72.22169833505788</v>
      </c>
    </row>
    <row r="1208" spans="1:2" x14ac:dyDescent="0.25">
      <c r="A1208">
        <v>2389.7308525083668</v>
      </c>
      <c r="B1208">
        <v>72.338843946947634</v>
      </c>
    </row>
    <row r="1209" spans="1:2" x14ac:dyDescent="0.25">
      <c r="A1209">
        <v>2392.0470122114571</v>
      </c>
      <c r="B1209">
        <v>72.121695983444667</v>
      </c>
    </row>
    <row r="1210" spans="1:2" x14ac:dyDescent="0.25">
      <c r="A1210">
        <v>2394.6073334611378</v>
      </c>
      <c r="B1210">
        <v>72.073123412661118</v>
      </c>
    </row>
    <row r="1211" spans="1:2" x14ac:dyDescent="0.25">
      <c r="A1211">
        <v>2397.4021918311491</v>
      </c>
      <c r="B1211">
        <v>72.275985325933618</v>
      </c>
    </row>
    <row r="1212" spans="1:2" x14ac:dyDescent="0.25">
      <c r="A1212">
        <v>2400.4234203917372</v>
      </c>
      <c r="B1212">
        <v>72.313129056532816</v>
      </c>
    </row>
    <row r="1213" spans="1:2" x14ac:dyDescent="0.25">
      <c r="A1213">
        <v>2401.0541927460436</v>
      </c>
      <c r="B1213">
        <v>72.275985325933618</v>
      </c>
    </row>
    <row r="1214" spans="1:2" x14ac:dyDescent="0.25">
      <c r="A1214">
        <v>2403.6639590885698</v>
      </c>
      <c r="B1214">
        <v>72.127410403536857</v>
      </c>
    </row>
    <row r="1215" spans="1:2" x14ac:dyDescent="0.25">
      <c r="A1215">
        <v>2407.1176139031932</v>
      </c>
      <c r="B1215">
        <v>72.087409462891571</v>
      </c>
    </row>
    <row r="1216" spans="1:2" x14ac:dyDescent="0.25">
      <c r="A1216">
        <v>2417</v>
      </c>
      <c r="B1216">
        <v>72.255984855610976</v>
      </c>
    </row>
    <row r="1217" spans="1:2" x14ac:dyDescent="0.25">
      <c r="A1217">
        <v>2415</v>
      </c>
      <c r="B1217">
        <v>72.361701627316378</v>
      </c>
    </row>
    <row r="1218" spans="1:2" x14ac:dyDescent="0.25">
      <c r="A1218">
        <v>2412</v>
      </c>
      <c r="B1218">
        <v>72.253127645564888</v>
      </c>
    </row>
    <row r="1219" spans="1:2" x14ac:dyDescent="0.25">
      <c r="A1219">
        <v>2398</v>
      </c>
      <c r="B1219">
        <v>72.193126234596974</v>
      </c>
    </row>
    <row r="1220" spans="1:2" x14ac:dyDescent="0.25">
      <c r="A1220">
        <v>2388</v>
      </c>
      <c r="B1220">
        <v>72.330272316809356</v>
      </c>
    </row>
    <row r="1221" spans="1:2" x14ac:dyDescent="0.25">
      <c r="A1221">
        <v>2379</v>
      </c>
      <c r="B1221">
        <v>72.450275138745212</v>
      </c>
    </row>
    <row r="1222" spans="1:2" x14ac:dyDescent="0.25">
      <c r="A1222">
        <v>2370</v>
      </c>
      <c r="B1222">
        <v>72.307414636440626</v>
      </c>
    </row>
    <row r="1223" spans="1:2" x14ac:dyDescent="0.25">
      <c r="A1223">
        <v>2360</v>
      </c>
      <c r="B1223">
        <v>72.184554604458697</v>
      </c>
    </row>
    <row r="1224" spans="1:2" x14ac:dyDescent="0.25">
      <c r="A1224">
        <v>2360.3675955642047</v>
      </c>
      <c r="B1224">
        <v>72.381702097639007</v>
      </c>
    </row>
    <row r="1225" spans="1:2" x14ac:dyDescent="0.25">
      <c r="A1225">
        <v>2361.1943215116607</v>
      </c>
      <c r="B1225">
        <v>72.44741792869911</v>
      </c>
    </row>
    <row r="1226" spans="1:2" x14ac:dyDescent="0.25">
      <c r="A1226">
        <v>2362.3794489690176</v>
      </c>
      <c r="B1226">
        <v>72.355987207224189</v>
      </c>
    </row>
    <row r="1227" spans="1:2" x14ac:dyDescent="0.25">
      <c r="A1227">
        <v>2363.8803620394642</v>
      </c>
      <c r="B1227">
        <v>72.135982033675134</v>
      </c>
    </row>
    <row r="1228" spans="1:2" x14ac:dyDescent="0.25">
      <c r="A1228">
        <v>2365.6704727724987</v>
      </c>
      <c r="B1228">
        <v>72.310271846486728</v>
      </c>
    </row>
    <row r="1229" spans="1:2" x14ac:dyDescent="0.25">
      <c r="A1229">
        <v>2367.7308525083686</v>
      </c>
      <c r="B1229">
        <v>72.495990499482673</v>
      </c>
    </row>
    <row r="1230" spans="1:2" x14ac:dyDescent="0.25">
      <c r="A1230">
        <v>2370.0470122114571</v>
      </c>
      <c r="B1230">
        <v>72.478847239206132</v>
      </c>
    </row>
    <row r="1231" spans="1:2" x14ac:dyDescent="0.25">
      <c r="A1231">
        <v>2372.6073334611397</v>
      </c>
      <c r="B1231">
        <v>72.295985796256261</v>
      </c>
    </row>
    <row r="1232" spans="1:2" x14ac:dyDescent="0.25">
      <c r="A1232">
        <v>2375.402191831151</v>
      </c>
      <c r="B1232">
        <v>72.455989558837388</v>
      </c>
    </row>
    <row r="1233" spans="1:2" x14ac:dyDescent="0.25">
      <c r="A1233">
        <v>2378.4234203917372</v>
      </c>
      <c r="B1233">
        <v>72.535991440127958</v>
      </c>
    </row>
    <row r="1234" spans="1:2" x14ac:dyDescent="0.25">
      <c r="A1234">
        <v>2381.6639590885698</v>
      </c>
      <c r="B1234">
        <v>72.50456212962095</v>
      </c>
    </row>
    <row r="1235" spans="1:2" x14ac:dyDescent="0.25">
      <c r="A1235">
        <v>2385.1176139031954</v>
      </c>
      <c r="B1235">
        <v>72.233127175242245</v>
      </c>
    </row>
    <row r="1236" spans="1:2" x14ac:dyDescent="0.25">
      <c r="A1236">
        <v>2388.7788848180189</v>
      </c>
      <c r="B1236">
        <v>72.42456024833038</v>
      </c>
    </row>
    <row r="1237" spans="1:2" x14ac:dyDescent="0.25">
      <c r="A1237">
        <v>2392.6428389799057</v>
      </c>
      <c r="B1237">
        <v>72.490276079390483</v>
      </c>
    </row>
    <row r="1238" spans="1:2" x14ac:dyDescent="0.25">
      <c r="A1238">
        <v>2396.7050147124555</v>
      </c>
      <c r="B1238">
        <v>72.47599002916003</v>
      </c>
    </row>
    <row r="1239" spans="1:2" x14ac:dyDescent="0.25">
      <c r="A1239">
        <v>2406</v>
      </c>
      <c r="B1239">
        <v>72.147410873859499</v>
      </c>
    </row>
    <row r="1240" spans="1:2" x14ac:dyDescent="0.25">
      <c r="A1240">
        <v>2399</v>
      </c>
      <c r="B1240">
        <v>72.230269965196158</v>
      </c>
    </row>
    <row r="1241" spans="1:2" x14ac:dyDescent="0.25">
      <c r="A1241">
        <v>2391</v>
      </c>
      <c r="B1241">
        <v>72.338843946947634</v>
      </c>
    </row>
    <row r="1242" spans="1:2" x14ac:dyDescent="0.25">
      <c r="A1242">
        <v>2384</v>
      </c>
      <c r="B1242">
        <v>72.395988147869474</v>
      </c>
    </row>
    <row r="1243" spans="1:2" x14ac:dyDescent="0.25">
      <c r="A1243">
        <v>2377</v>
      </c>
      <c r="B1243">
        <v>72.16455413413604</v>
      </c>
    </row>
    <row r="1244" spans="1:2" x14ac:dyDescent="0.25">
      <c r="A1244">
        <v>2369</v>
      </c>
      <c r="B1244">
        <v>72.255984855610976</v>
      </c>
    </row>
    <row r="1245" spans="1:2" x14ac:dyDescent="0.25">
      <c r="A1245">
        <v>2367</v>
      </c>
      <c r="B1245">
        <v>72.355987207224189</v>
      </c>
    </row>
    <row r="1246" spans="1:2" x14ac:dyDescent="0.25">
      <c r="A1246">
        <v>2365</v>
      </c>
      <c r="B1246">
        <v>72.401702567961649</v>
      </c>
    </row>
    <row r="1247" spans="1:2" x14ac:dyDescent="0.25">
      <c r="A1247">
        <v>2360</v>
      </c>
      <c r="B1247">
        <v>72.450275138745212</v>
      </c>
    </row>
    <row r="1248" spans="1:2" x14ac:dyDescent="0.25">
      <c r="A1248">
        <v>2356</v>
      </c>
      <c r="B1248">
        <v>72.155982503997777</v>
      </c>
    </row>
    <row r="1249" spans="1:2" x14ac:dyDescent="0.25">
      <c r="A1249">
        <v>2352</v>
      </c>
      <c r="B1249">
        <v>72.16455413413604</v>
      </c>
    </row>
    <row r="1250" spans="1:2" x14ac:dyDescent="0.25">
      <c r="A1250">
        <v>2352.3675955642047</v>
      </c>
      <c r="B1250">
        <v>72.275985325933618</v>
      </c>
    </row>
    <row r="1251" spans="1:2" x14ac:dyDescent="0.25">
      <c r="A1251">
        <v>2353.1943215116607</v>
      </c>
      <c r="B1251">
        <v>72.415988618192102</v>
      </c>
    </row>
    <row r="1252" spans="1:2" x14ac:dyDescent="0.25">
      <c r="A1252">
        <v>2354.3794489690176</v>
      </c>
      <c r="B1252">
        <v>72.144553663813412</v>
      </c>
    </row>
    <row r="1253" spans="1:2" x14ac:dyDescent="0.25">
      <c r="A1253">
        <v>2355.8803620394642</v>
      </c>
      <c r="B1253">
        <v>72.078837832753294</v>
      </c>
    </row>
    <row r="1254" spans="1:2" x14ac:dyDescent="0.25">
      <c r="A1254">
        <v>2357.6704727724987</v>
      </c>
      <c r="B1254">
        <v>72.153125293951675</v>
      </c>
    </row>
    <row r="1255" spans="1:2" x14ac:dyDescent="0.25">
      <c r="A1255">
        <v>2359.7308525083686</v>
      </c>
      <c r="B1255">
        <v>72.281699746025808</v>
      </c>
    </row>
    <row r="1256" spans="1:2" x14ac:dyDescent="0.25">
      <c r="A1256">
        <v>2362.0470122114571</v>
      </c>
      <c r="B1256">
        <v>72.098838303075937</v>
      </c>
    </row>
    <row r="1257" spans="1:2" x14ac:dyDescent="0.25">
      <c r="A1257">
        <v>2364.6073334611397</v>
      </c>
      <c r="B1257">
        <v>72.064551782522841</v>
      </c>
    </row>
    <row r="1258" spans="1:2" x14ac:dyDescent="0.25">
      <c r="A1258">
        <v>2367.402191831151</v>
      </c>
      <c r="B1258">
        <v>72.187411814504785</v>
      </c>
    </row>
    <row r="1259" spans="1:2" x14ac:dyDescent="0.25">
      <c r="A1259">
        <v>2370.4234203917372</v>
      </c>
      <c r="B1259">
        <v>72.315986266578903</v>
      </c>
    </row>
    <row r="1260" spans="1:2" x14ac:dyDescent="0.25">
      <c r="A1260">
        <v>2373.6639590885698</v>
      </c>
      <c r="B1260">
        <v>72.095981093029849</v>
      </c>
    </row>
    <row r="1261" spans="1:2" x14ac:dyDescent="0.25">
      <c r="A1261">
        <v>2377.1176139031954</v>
      </c>
      <c r="B1261">
        <v>71.981692691186183</v>
      </c>
    </row>
    <row r="1262" spans="1:2" x14ac:dyDescent="0.25">
      <c r="A1262">
        <v>2391</v>
      </c>
      <c r="B1262">
        <v>72.118838773398579</v>
      </c>
    </row>
    <row r="1263" spans="1:2" x14ac:dyDescent="0.25">
      <c r="A1263">
        <v>2388</v>
      </c>
      <c r="B1263">
        <v>72.22741275515007</v>
      </c>
    </row>
    <row r="1264" spans="1:2" x14ac:dyDescent="0.25">
      <c r="A1264">
        <v>2384</v>
      </c>
      <c r="B1264">
        <v>72.113124353306389</v>
      </c>
    </row>
    <row r="1265" spans="1:2" x14ac:dyDescent="0.25">
      <c r="A1265">
        <v>2373</v>
      </c>
      <c r="B1265">
        <v>71.921691280218255</v>
      </c>
    </row>
    <row r="1266" spans="1:2" x14ac:dyDescent="0.25">
      <c r="A1266">
        <v>2365</v>
      </c>
      <c r="B1266">
        <v>72.090266672937659</v>
      </c>
    </row>
    <row r="1267" spans="1:2" x14ac:dyDescent="0.25">
      <c r="A1267">
        <v>2357</v>
      </c>
      <c r="B1267">
        <v>72.153125293951675</v>
      </c>
    </row>
    <row r="1268" spans="1:2" x14ac:dyDescent="0.25">
      <c r="A1268">
        <v>2349</v>
      </c>
      <c r="B1268">
        <v>72.044551312200198</v>
      </c>
    </row>
    <row r="1269" spans="1:2" x14ac:dyDescent="0.25">
      <c r="A1269">
        <v>2341</v>
      </c>
      <c r="B1269">
        <v>71.810260088420691</v>
      </c>
    </row>
    <row r="1270" spans="1:2" x14ac:dyDescent="0.25">
      <c r="A1270">
        <v>2341.3675955642043</v>
      </c>
      <c r="B1270">
        <v>71.964549430909628</v>
      </c>
    </row>
    <row r="1271" spans="1:2" x14ac:dyDescent="0.25">
      <c r="A1271">
        <v>2342.1943215116603</v>
      </c>
      <c r="B1271">
        <v>72.061694572476753</v>
      </c>
    </row>
    <row r="1272" spans="1:2" x14ac:dyDescent="0.25">
      <c r="A1272">
        <v>2343.3794489690176</v>
      </c>
      <c r="B1272">
        <v>72.055980152384564</v>
      </c>
    </row>
    <row r="1273" spans="1:2" x14ac:dyDescent="0.25">
      <c r="A1273">
        <v>2344.8803620394642</v>
      </c>
      <c r="B1273">
        <v>71.778830777913683</v>
      </c>
    </row>
    <row r="1274" spans="1:2" x14ac:dyDescent="0.25">
      <c r="A1274">
        <v>2346.6704727724973</v>
      </c>
      <c r="B1274">
        <v>71.921691280218255</v>
      </c>
    </row>
    <row r="1275" spans="1:2" x14ac:dyDescent="0.25">
      <c r="A1275">
        <v>2348.7308525083686</v>
      </c>
      <c r="B1275">
        <v>72.047408522246286</v>
      </c>
    </row>
    <row r="1276" spans="1:2" x14ac:dyDescent="0.25">
      <c r="A1276">
        <v>2351.0470122114571</v>
      </c>
      <c r="B1276">
        <v>72.16455413413604</v>
      </c>
    </row>
    <row r="1277" spans="1:2" x14ac:dyDescent="0.25">
      <c r="A1277">
        <v>2353.6073334611378</v>
      </c>
      <c r="B1277">
        <v>71.807402878374603</v>
      </c>
    </row>
    <row r="1278" spans="1:2" x14ac:dyDescent="0.25">
      <c r="A1278">
        <v>2355.8248669633876</v>
      </c>
      <c r="B1278">
        <v>71.913119650079977</v>
      </c>
    </row>
    <row r="1279" spans="1:2" x14ac:dyDescent="0.25">
      <c r="A1279">
        <v>2356.4021918311491</v>
      </c>
      <c r="B1279">
        <v>71.970263851001818</v>
      </c>
    </row>
    <row r="1280" spans="1:2" x14ac:dyDescent="0.25">
      <c r="A1280">
        <v>2359.4234203917372</v>
      </c>
      <c r="B1280">
        <v>72.070266202615016</v>
      </c>
    </row>
    <row r="1281" spans="1:2" x14ac:dyDescent="0.25">
      <c r="A1281">
        <v>2362.6639590885698</v>
      </c>
      <c r="B1281">
        <v>72.17026855422823</v>
      </c>
    </row>
    <row r="1282" spans="1:2" x14ac:dyDescent="0.25">
      <c r="A1282">
        <v>2366.1176139031932</v>
      </c>
      <c r="B1282">
        <v>71.827403348697231</v>
      </c>
    </row>
    <row r="1283" spans="1:2" x14ac:dyDescent="0.25">
      <c r="A1283">
        <v>2381</v>
      </c>
      <c r="B1283">
        <v>71.933120120402634</v>
      </c>
    </row>
    <row r="1284" spans="1:2" x14ac:dyDescent="0.25">
      <c r="A1284">
        <v>2380</v>
      </c>
      <c r="B1284">
        <v>72.095981093029849</v>
      </c>
    </row>
    <row r="1285" spans="1:2" x14ac:dyDescent="0.25">
      <c r="A1285">
        <v>2380</v>
      </c>
      <c r="B1285">
        <v>72.173125764274317</v>
      </c>
    </row>
    <row r="1286" spans="1:2" x14ac:dyDescent="0.25">
      <c r="A1286">
        <v>2377</v>
      </c>
      <c r="B1286">
        <v>71.950263380679175</v>
      </c>
    </row>
    <row r="1287" spans="1:2" x14ac:dyDescent="0.25">
      <c r="A1287">
        <v>2374</v>
      </c>
      <c r="B1287">
        <v>71.844546608973786</v>
      </c>
    </row>
    <row r="1288" spans="1:2" x14ac:dyDescent="0.25">
      <c r="A1288">
        <v>2370</v>
      </c>
      <c r="B1288">
        <v>72.053122942338476</v>
      </c>
    </row>
    <row r="1289" spans="1:2" x14ac:dyDescent="0.25">
      <c r="A1289">
        <v>2367</v>
      </c>
      <c r="B1289">
        <v>72.115981563352491</v>
      </c>
    </row>
    <row r="1290" spans="1:2" x14ac:dyDescent="0.25">
      <c r="A1290">
        <v>2363</v>
      </c>
      <c r="B1290">
        <v>71.998835951462738</v>
      </c>
    </row>
    <row r="1291" spans="1:2" x14ac:dyDescent="0.25">
      <c r="A1291">
        <v>2359</v>
      </c>
      <c r="B1291">
        <v>71.947406170633087</v>
      </c>
    </row>
    <row r="1292" spans="1:2" x14ac:dyDescent="0.25">
      <c r="A1292">
        <v>2355</v>
      </c>
      <c r="B1292">
        <v>72.113124353306389</v>
      </c>
    </row>
    <row r="1293" spans="1:2" x14ac:dyDescent="0.25">
      <c r="A1293">
        <v>2350</v>
      </c>
      <c r="B1293">
        <v>72.233127175242245</v>
      </c>
    </row>
    <row r="1294" spans="1:2" x14ac:dyDescent="0.25">
      <c r="A1294">
        <v>2346</v>
      </c>
      <c r="B1294">
        <v>72.067408992568943</v>
      </c>
    </row>
    <row r="1295" spans="1:2" x14ac:dyDescent="0.25">
      <c r="A1295">
        <v>2342</v>
      </c>
      <c r="B1295">
        <v>71.921691280218255</v>
      </c>
    </row>
    <row r="1296" spans="1:2" x14ac:dyDescent="0.25">
      <c r="A1296">
        <v>2342.3675955642043</v>
      </c>
      <c r="B1296">
        <v>72.084552252845484</v>
      </c>
    </row>
    <row r="1297" spans="1:2" x14ac:dyDescent="0.25">
      <c r="A1297">
        <v>2343.1943215116603</v>
      </c>
      <c r="B1297">
        <v>72.17026855422823</v>
      </c>
    </row>
    <row r="1298" spans="1:2" x14ac:dyDescent="0.25">
      <c r="A1298">
        <v>2344.3794489690176</v>
      </c>
      <c r="B1298">
        <v>72.127410403536857</v>
      </c>
    </row>
    <row r="1299" spans="1:2" x14ac:dyDescent="0.25">
      <c r="A1299">
        <v>2345.8803620394642</v>
      </c>
      <c r="B1299">
        <v>71.913119650079977</v>
      </c>
    </row>
    <row r="1300" spans="1:2" x14ac:dyDescent="0.25">
      <c r="A1300">
        <v>2347.6704727724973</v>
      </c>
      <c r="B1300">
        <v>72.127410403536857</v>
      </c>
    </row>
    <row r="1301" spans="1:2" x14ac:dyDescent="0.25">
      <c r="A1301">
        <v>2349.7308525083686</v>
      </c>
      <c r="B1301">
        <v>72.173125764274317</v>
      </c>
    </row>
    <row r="1302" spans="1:2" x14ac:dyDescent="0.25">
      <c r="A1302">
        <v>2352.0470122114571</v>
      </c>
      <c r="B1302">
        <v>72.161696924089952</v>
      </c>
    </row>
    <row r="1303" spans="1:2" x14ac:dyDescent="0.25">
      <c r="A1303">
        <v>2354.6073334611378</v>
      </c>
      <c r="B1303">
        <v>71.973121061047905</v>
      </c>
    </row>
    <row r="1304" spans="1:2" x14ac:dyDescent="0.25">
      <c r="A1304">
        <v>2357.4021918311491</v>
      </c>
      <c r="B1304">
        <v>72.167411344182142</v>
      </c>
    </row>
    <row r="1305" spans="1:2" x14ac:dyDescent="0.25">
      <c r="A1305">
        <v>2360.4234203917372</v>
      </c>
      <c r="B1305">
        <v>72.321700686671079</v>
      </c>
    </row>
    <row r="1306" spans="1:2" x14ac:dyDescent="0.25">
      <c r="A1306">
        <v>2363.6639590885698</v>
      </c>
      <c r="B1306">
        <v>72.333129526855458</v>
      </c>
    </row>
    <row r="1307" spans="1:2" x14ac:dyDescent="0.25">
      <c r="A1307">
        <v>2367.1176139031932</v>
      </c>
      <c r="B1307">
        <v>72.01883642178538</v>
      </c>
    </row>
    <row r="1308" spans="1:2" x14ac:dyDescent="0.25">
      <c r="A1308">
        <v>2370.7788848180189</v>
      </c>
      <c r="B1308">
        <v>72.155982503997777</v>
      </c>
    </row>
    <row r="1309" spans="1:2" x14ac:dyDescent="0.25">
      <c r="A1309">
        <v>2374.6428389799057</v>
      </c>
      <c r="B1309">
        <v>72.330272316809356</v>
      </c>
    </row>
    <row r="1310" spans="1:2" x14ac:dyDescent="0.25">
      <c r="A1310">
        <v>2388</v>
      </c>
      <c r="B1310">
        <v>72.415988618192102</v>
      </c>
    </row>
    <row r="1311" spans="1:2" x14ac:dyDescent="0.25">
      <c r="A1311">
        <v>2379</v>
      </c>
      <c r="B1311">
        <v>72.147410873859499</v>
      </c>
    </row>
    <row r="1312" spans="1:2" x14ac:dyDescent="0.25">
      <c r="A1312">
        <v>2373</v>
      </c>
      <c r="B1312">
        <v>72.253127645564888</v>
      </c>
    </row>
    <row r="1313" spans="1:2" x14ac:dyDescent="0.25">
      <c r="A1313">
        <v>2369</v>
      </c>
      <c r="B1313">
        <v>72.347415577085911</v>
      </c>
    </row>
    <row r="1314" spans="1:2" x14ac:dyDescent="0.25">
      <c r="A1314">
        <v>2368</v>
      </c>
      <c r="B1314">
        <v>72.367416047408554</v>
      </c>
    </row>
    <row r="1315" spans="1:2" x14ac:dyDescent="0.25">
      <c r="A1315">
        <v>2367</v>
      </c>
      <c r="B1315">
        <v>72.395988147869474</v>
      </c>
    </row>
    <row r="1316" spans="1:2" x14ac:dyDescent="0.25">
      <c r="A1316">
        <v>2361</v>
      </c>
      <c r="B1316">
        <v>72.473132819113943</v>
      </c>
    </row>
    <row r="1317" spans="1:2" x14ac:dyDescent="0.25">
      <c r="A1317">
        <v>2354</v>
      </c>
      <c r="B1317">
        <v>72.155982503997777</v>
      </c>
    </row>
    <row r="1318" spans="1:2" x14ac:dyDescent="0.25">
      <c r="A1318">
        <v>2354.3675955642043</v>
      </c>
      <c r="B1318">
        <v>72.175982974320419</v>
      </c>
    </row>
    <row r="1319" spans="1:2" x14ac:dyDescent="0.25">
      <c r="A1319">
        <v>2355.1943215116603</v>
      </c>
      <c r="B1319">
        <v>72.373130467500729</v>
      </c>
    </row>
    <row r="1320" spans="1:2" x14ac:dyDescent="0.25">
      <c r="A1320">
        <v>2356.3794489690167</v>
      </c>
      <c r="B1320">
        <v>72.498847709528761</v>
      </c>
    </row>
    <row r="1321" spans="1:2" x14ac:dyDescent="0.25">
      <c r="A1321">
        <v>2357.8803620394642</v>
      </c>
      <c r="B1321">
        <v>72.241698805380523</v>
      </c>
    </row>
    <row r="1322" spans="1:2" x14ac:dyDescent="0.25">
      <c r="A1322">
        <v>2359.6704727724973</v>
      </c>
      <c r="B1322">
        <v>72.315986266578903</v>
      </c>
    </row>
    <row r="1323" spans="1:2" x14ac:dyDescent="0.25">
      <c r="A1323">
        <v>2361.7308525083668</v>
      </c>
      <c r="B1323">
        <v>72.370273257454642</v>
      </c>
    </row>
    <row r="1324" spans="1:2" x14ac:dyDescent="0.25">
      <c r="A1324">
        <v>2364.0470122114557</v>
      </c>
      <c r="B1324">
        <v>72.555991910450601</v>
      </c>
    </row>
    <row r="1325" spans="1:2" x14ac:dyDescent="0.25">
      <c r="A1325">
        <v>2367.1478218586371</v>
      </c>
      <c r="B1325">
        <v>72.255984855610976</v>
      </c>
    </row>
    <row r="1326" spans="1:2" x14ac:dyDescent="0.25">
      <c r="A1326">
        <v>2369.9885680087787</v>
      </c>
      <c r="B1326">
        <v>72.421703038284292</v>
      </c>
    </row>
    <row r="1327" spans="1:2" x14ac:dyDescent="0.25">
      <c r="A1327">
        <v>2373.0541927460436</v>
      </c>
      <c r="B1327">
        <v>72.553134700404513</v>
      </c>
    </row>
    <row r="1328" spans="1:2" x14ac:dyDescent="0.25">
      <c r="A1328">
        <v>2376.3378258427224</v>
      </c>
      <c r="B1328">
        <v>72.578849590819331</v>
      </c>
    </row>
    <row r="1329" spans="1:2" x14ac:dyDescent="0.25">
      <c r="A1329">
        <v>2379.8334241320808</v>
      </c>
      <c r="B1329">
        <v>72.281699746025808</v>
      </c>
    </row>
    <row r="1330" spans="1:2" x14ac:dyDescent="0.25">
      <c r="A1330">
        <v>2391</v>
      </c>
      <c r="B1330">
        <v>72.401702567961649</v>
      </c>
    </row>
    <row r="1331" spans="1:2" x14ac:dyDescent="0.25">
      <c r="A1331">
        <v>2391</v>
      </c>
      <c r="B1331">
        <v>72.567420750634966</v>
      </c>
    </row>
    <row r="1332" spans="1:2" x14ac:dyDescent="0.25">
      <c r="A1332">
        <v>2390</v>
      </c>
      <c r="B1332">
        <v>72.621707741510704</v>
      </c>
    </row>
    <row r="1333" spans="1:2" x14ac:dyDescent="0.25">
      <c r="A1333">
        <v>2390</v>
      </c>
      <c r="B1333">
        <v>72.393130937823386</v>
      </c>
    </row>
    <row r="1334" spans="1:2" x14ac:dyDescent="0.25">
      <c r="A1334">
        <v>2388</v>
      </c>
      <c r="B1334">
        <v>72.43027466842257</v>
      </c>
    </row>
    <row r="1335" spans="1:2" x14ac:dyDescent="0.25">
      <c r="A1335">
        <v>2385</v>
      </c>
      <c r="B1335">
        <v>72.541705860220134</v>
      </c>
    </row>
    <row r="1336" spans="1:2" x14ac:dyDescent="0.25">
      <c r="A1336">
        <v>2383</v>
      </c>
      <c r="B1336">
        <v>72.664565892202077</v>
      </c>
    </row>
    <row r="1337" spans="1:2" x14ac:dyDescent="0.25">
      <c r="A1337">
        <v>2380</v>
      </c>
      <c r="B1337">
        <v>72.401702567961649</v>
      </c>
    </row>
    <row r="1338" spans="1:2" x14ac:dyDescent="0.25">
      <c r="A1338">
        <v>2373</v>
      </c>
      <c r="B1338">
        <v>72.44741792869911</v>
      </c>
    </row>
    <row r="1339" spans="1:2" x14ac:dyDescent="0.25">
      <c r="A1339">
        <v>2367</v>
      </c>
      <c r="B1339">
        <v>72.653137052017712</v>
      </c>
    </row>
    <row r="1340" spans="1:2" x14ac:dyDescent="0.25">
      <c r="A1340">
        <v>2362</v>
      </c>
      <c r="B1340">
        <v>72.795997554322298</v>
      </c>
    </row>
    <row r="1341" spans="1:2" x14ac:dyDescent="0.25">
      <c r="A1341">
        <v>2357</v>
      </c>
      <c r="B1341">
        <v>72.541705860220134</v>
      </c>
    </row>
    <row r="1342" spans="1:2" x14ac:dyDescent="0.25">
      <c r="A1342">
        <v>2351</v>
      </c>
      <c r="B1342">
        <v>72.401702567961649</v>
      </c>
    </row>
    <row r="1343" spans="1:2" x14ac:dyDescent="0.25">
      <c r="A1343">
        <v>2351.3675955642043</v>
      </c>
      <c r="B1343">
        <v>72.575992380773243</v>
      </c>
    </row>
    <row r="1344" spans="1:2" x14ac:dyDescent="0.25">
      <c r="A1344">
        <v>2352.1943215116607</v>
      </c>
      <c r="B1344">
        <v>72.673137522340355</v>
      </c>
    </row>
    <row r="1345" spans="1:2" x14ac:dyDescent="0.25">
      <c r="A1345">
        <v>2353.3794489690176</v>
      </c>
      <c r="B1345">
        <v>72.553134700404513</v>
      </c>
    </row>
    <row r="1346" spans="1:2" x14ac:dyDescent="0.25">
      <c r="A1346">
        <v>2354.5563326449073</v>
      </c>
      <c r="B1346">
        <v>72.393130937823386</v>
      </c>
    </row>
    <row r="1347" spans="1:2" x14ac:dyDescent="0.25">
      <c r="A1347">
        <v>2354.8803620394642</v>
      </c>
      <c r="B1347">
        <v>72.44741792869911</v>
      </c>
    </row>
    <row r="1348" spans="1:2" x14ac:dyDescent="0.25">
      <c r="A1348">
        <v>2356.6704727724987</v>
      </c>
      <c r="B1348">
        <v>72.675994732386442</v>
      </c>
    </row>
    <row r="1349" spans="1:2" x14ac:dyDescent="0.25">
      <c r="A1349">
        <v>2358.7308525083686</v>
      </c>
      <c r="B1349">
        <v>72.761711033769203</v>
      </c>
    </row>
    <row r="1350" spans="1:2" x14ac:dyDescent="0.25">
      <c r="A1350">
        <v>2361.0470122114571</v>
      </c>
      <c r="B1350">
        <v>72.635993791741171</v>
      </c>
    </row>
    <row r="1351" spans="1:2" x14ac:dyDescent="0.25">
      <c r="A1351">
        <v>2363.6073334611378</v>
      </c>
      <c r="B1351">
        <v>72.490276079390483</v>
      </c>
    </row>
    <row r="1352" spans="1:2" x14ac:dyDescent="0.25">
      <c r="A1352">
        <v>2366.402191831151</v>
      </c>
      <c r="B1352">
        <v>72.667423102248165</v>
      </c>
    </row>
    <row r="1353" spans="1:2" x14ac:dyDescent="0.25">
      <c r="A1353">
        <v>2369.4234203917372</v>
      </c>
      <c r="B1353">
        <v>72.878856645658956</v>
      </c>
    </row>
    <row r="1354" spans="1:2" x14ac:dyDescent="0.25">
      <c r="A1354">
        <v>2372.6639590885698</v>
      </c>
      <c r="B1354">
        <v>72.815998024644941</v>
      </c>
    </row>
    <row r="1355" spans="1:2" x14ac:dyDescent="0.25">
      <c r="A1355">
        <v>2376.1176139031954</v>
      </c>
      <c r="B1355">
        <v>72.561706330542791</v>
      </c>
    </row>
    <row r="1356" spans="1:2" x14ac:dyDescent="0.25">
      <c r="A1356">
        <v>2379.7788848180189</v>
      </c>
      <c r="B1356">
        <v>72.70742404289345</v>
      </c>
    </row>
    <row r="1357" spans="1:2" x14ac:dyDescent="0.25">
      <c r="A1357">
        <v>2383.6428389799057</v>
      </c>
      <c r="B1357">
        <v>72.82171244473713</v>
      </c>
    </row>
    <row r="1358" spans="1:2" x14ac:dyDescent="0.25">
      <c r="A1358">
        <v>2387.7050147124528</v>
      </c>
      <c r="B1358">
        <v>72.804569184460576</v>
      </c>
    </row>
    <row r="1359" spans="1:2" x14ac:dyDescent="0.25">
      <c r="A1359">
        <v>2390</v>
      </c>
      <c r="B1359">
        <v>72.521705389897505</v>
      </c>
    </row>
    <row r="1360" spans="1:2" x14ac:dyDescent="0.25">
      <c r="A1360">
        <v>2385</v>
      </c>
      <c r="B1360">
        <v>72.733138933308283</v>
      </c>
    </row>
    <row r="1361" spans="1:2" x14ac:dyDescent="0.25">
      <c r="A1361">
        <v>2381</v>
      </c>
      <c r="B1361">
        <v>72.838855705013671</v>
      </c>
    </row>
    <row r="1362" spans="1:2" x14ac:dyDescent="0.25">
      <c r="A1362">
        <v>2376</v>
      </c>
      <c r="B1362">
        <v>72.784568714137933</v>
      </c>
    </row>
    <row r="1363" spans="1:2" x14ac:dyDescent="0.25">
      <c r="A1363">
        <v>2371</v>
      </c>
      <c r="B1363">
        <v>72.478847239206132</v>
      </c>
    </row>
    <row r="1364" spans="1:2" x14ac:dyDescent="0.25">
      <c r="A1364">
        <v>2369</v>
      </c>
      <c r="B1364">
        <v>72.621707741510704</v>
      </c>
    </row>
    <row r="1365" spans="1:2" x14ac:dyDescent="0.25">
      <c r="A1365">
        <v>2367</v>
      </c>
      <c r="B1365">
        <v>72.715995673031728</v>
      </c>
    </row>
    <row r="1366" spans="1:2" x14ac:dyDescent="0.25">
      <c r="A1366">
        <v>2365</v>
      </c>
      <c r="B1366">
        <v>72.818855234691028</v>
      </c>
    </row>
    <row r="1367" spans="1:2" x14ac:dyDescent="0.25">
      <c r="A1367">
        <v>2363</v>
      </c>
      <c r="B1367">
        <v>72.490276079390483</v>
      </c>
    </row>
    <row r="1368" spans="1:2" x14ac:dyDescent="0.25">
      <c r="A1368">
        <v>2361</v>
      </c>
      <c r="B1368">
        <v>72.575992380773243</v>
      </c>
    </row>
    <row r="1369" spans="1:2" x14ac:dyDescent="0.25">
      <c r="A1369">
        <v>2361.3675955642043</v>
      </c>
      <c r="B1369">
        <v>72.630279371648982</v>
      </c>
    </row>
    <row r="1370" spans="1:2" x14ac:dyDescent="0.25">
      <c r="A1370">
        <v>2362.1943215116607</v>
      </c>
      <c r="B1370">
        <v>72.727424513216093</v>
      </c>
    </row>
    <row r="1371" spans="1:2" x14ac:dyDescent="0.25">
      <c r="A1371">
        <v>2363.3794489690176</v>
      </c>
      <c r="B1371">
        <v>72.387416517731197</v>
      </c>
    </row>
    <row r="1372" spans="1:2" x14ac:dyDescent="0.25">
      <c r="A1372">
        <v>2364.8803620394642</v>
      </c>
      <c r="B1372">
        <v>72.441703508606935</v>
      </c>
    </row>
    <row r="1373" spans="1:2" x14ac:dyDescent="0.25">
      <c r="A1373">
        <v>2366.6704727724987</v>
      </c>
      <c r="B1373">
        <v>72.621707741510704</v>
      </c>
    </row>
    <row r="1374" spans="1:2" x14ac:dyDescent="0.25">
      <c r="A1374">
        <v>2368.7308525083686</v>
      </c>
      <c r="B1374">
        <v>72.71313846298564</v>
      </c>
    </row>
    <row r="1375" spans="1:2" x14ac:dyDescent="0.25">
      <c r="A1375">
        <v>2371.0470122114571</v>
      </c>
      <c r="B1375">
        <v>72.413131408146015</v>
      </c>
    </row>
    <row r="1376" spans="1:2" x14ac:dyDescent="0.25">
      <c r="A1376">
        <v>2373.6073334611378</v>
      </c>
      <c r="B1376">
        <v>72.301700216348451</v>
      </c>
    </row>
    <row r="1377" spans="1:2" x14ac:dyDescent="0.25">
      <c r="A1377">
        <v>2376.402191831151</v>
      </c>
      <c r="B1377">
        <v>72.427417458376482</v>
      </c>
    </row>
    <row r="1378" spans="1:2" x14ac:dyDescent="0.25">
      <c r="A1378">
        <v>2379.4234203917372</v>
      </c>
      <c r="B1378">
        <v>72.564563540588878</v>
      </c>
    </row>
    <row r="1379" spans="1:2" x14ac:dyDescent="0.25">
      <c r="A1379">
        <v>2393</v>
      </c>
      <c r="B1379">
        <v>72.313129056532816</v>
      </c>
    </row>
    <row r="1380" spans="1:2" x14ac:dyDescent="0.25">
      <c r="A1380">
        <v>2393</v>
      </c>
      <c r="B1380">
        <v>72.24455601542661</v>
      </c>
    </row>
    <row r="1381" spans="1:2" x14ac:dyDescent="0.25">
      <c r="A1381">
        <v>2392</v>
      </c>
      <c r="B1381">
        <v>72.24455601542661</v>
      </c>
    </row>
    <row r="1382" spans="1:2" x14ac:dyDescent="0.25">
      <c r="A1382">
        <v>2392</v>
      </c>
      <c r="B1382">
        <v>72.238841595334421</v>
      </c>
    </row>
    <row r="1383" spans="1:2" x14ac:dyDescent="0.25">
      <c r="A1383">
        <v>2392</v>
      </c>
      <c r="B1383">
        <v>72.450275138745212</v>
      </c>
    </row>
    <row r="1384" spans="1:2" x14ac:dyDescent="0.25">
      <c r="A1384">
        <v>2391</v>
      </c>
      <c r="B1384">
        <v>72.507419339667038</v>
      </c>
    </row>
    <row r="1385" spans="1:2" x14ac:dyDescent="0.25">
      <c r="A1385">
        <v>2391</v>
      </c>
      <c r="B1385">
        <v>72.373130467500729</v>
      </c>
    </row>
    <row r="1386" spans="1:2" x14ac:dyDescent="0.25">
      <c r="A1386">
        <v>2384</v>
      </c>
      <c r="B1386">
        <v>72.193126234596974</v>
      </c>
    </row>
    <row r="1387" spans="1:2" x14ac:dyDescent="0.25">
      <c r="A1387">
        <v>2378</v>
      </c>
      <c r="B1387">
        <v>72.338843946947634</v>
      </c>
    </row>
    <row r="1388" spans="1:2" x14ac:dyDescent="0.25">
      <c r="A1388">
        <v>2373</v>
      </c>
      <c r="B1388">
        <v>72.48170444925222</v>
      </c>
    </row>
    <row r="1389" spans="1:2" x14ac:dyDescent="0.25">
      <c r="A1389">
        <v>2367</v>
      </c>
      <c r="B1389">
        <v>72.48170444925222</v>
      </c>
    </row>
    <row r="1390" spans="1:2" x14ac:dyDescent="0.25">
      <c r="A1390">
        <v>2362</v>
      </c>
      <c r="B1390">
        <v>72.181697394412595</v>
      </c>
    </row>
    <row r="1391" spans="1:2" x14ac:dyDescent="0.25">
      <c r="A1391">
        <v>2358</v>
      </c>
      <c r="B1391">
        <v>72.301700216348451</v>
      </c>
    </row>
    <row r="1392" spans="1:2" x14ac:dyDescent="0.25">
      <c r="A1392">
        <v>2355</v>
      </c>
      <c r="B1392">
        <v>72.367416047408554</v>
      </c>
    </row>
    <row r="1393" spans="1:2" x14ac:dyDescent="0.25">
      <c r="A1393">
        <v>2353</v>
      </c>
      <c r="B1393">
        <v>72.464561188975665</v>
      </c>
    </row>
    <row r="1394" spans="1:2" x14ac:dyDescent="0.25">
      <c r="A1394">
        <v>2351</v>
      </c>
      <c r="B1394">
        <v>72.098838303075937</v>
      </c>
    </row>
    <row r="1395" spans="1:2" x14ac:dyDescent="0.25">
      <c r="A1395">
        <v>2349</v>
      </c>
      <c r="B1395">
        <v>72.344558367039824</v>
      </c>
    </row>
    <row r="1396" spans="1:2" x14ac:dyDescent="0.25">
      <c r="A1396">
        <v>2349.3675955642043</v>
      </c>
      <c r="B1396">
        <v>72.407416988053839</v>
      </c>
    </row>
    <row r="1397" spans="1:2" x14ac:dyDescent="0.25">
      <c r="A1397">
        <v>2350.1943215116607</v>
      </c>
      <c r="B1397">
        <v>72.435989088514759</v>
      </c>
    </row>
    <row r="1398" spans="1:2" x14ac:dyDescent="0.25">
      <c r="A1398">
        <v>2351.3794489690176</v>
      </c>
      <c r="B1398">
        <v>72.104552723168126</v>
      </c>
    </row>
    <row r="1399" spans="1:2" x14ac:dyDescent="0.25">
      <c r="A1399">
        <v>2352.8803620394642</v>
      </c>
      <c r="B1399">
        <v>72.218841125011792</v>
      </c>
    </row>
    <row r="1400" spans="1:2" x14ac:dyDescent="0.25">
      <c r="A1400">
        <v>2354.6704727724987</v>
      </c>
      <c r="B1400">
        <v>72.398845357915562</v>
      </c>
    </row>
    <row r="1401" spans="1:2" x14ac:dyDescent="0.25">
      <c r="A1401">
        <v>2356.7308525083686</v>
      </c>
      <c r="B1401">
        <v>72.48741886934441</v>
      </c>
    </row>
    <row r="1402" spans="1:2" x14ac:dyDescent="0.25">
      <c r="A1402">
        <v>2359.0470122114571</v>
      </c>
      <c r="B1402">
        <v>72.2502704355188</v>
      </c>
    </row>
    <row r="1403" spans="1:2" x14ac:dyDescent="0.25">
      <c r="A1403">
        <v>2361.6073334611378</v>
      </c>
      <c r="B1403">
        <v>72.278842535979706</v>
      </c>
    </row>
    <row r="1404" spans="1:2" x14ac:dyDescent="0.25">
      <c r="A1404">
        <v>2364.402191831151</v>
      </c>
      <c r="B1404">
        <v>72.407416988053839</v>
      </c>
    </row>
    <row r="1405" spans="1:2" x14ac:dyDescent="0.25">
      <c r="A1405">
        <v>2367.4234203917372</v>
      </c>
      <c r="B1405">
        <v>72.45884676888349</v>
      </c>
    </row>
    <row r="1406" spans="1:2" x14ac:dyDescent="0.25">
      <c r="A1406">
        <v>2370.6639590885698</v>
      </c>
      <c r="B1406">
        <v>72.178840184366507</v>
      </c>
    </row>
    <row r="1407" spans="1:2" x14ac:dyDescent="0.25">
      <c r="A1407">
        <v>2381</v>
      </c>
      <c r="B1407">
        <v>72.213126704919603</v>
      </c>
    </row>
    <row r="1408" spans="1:2" x14ac:dyDescent="0.25">
      <c r="A1408">
        <v>2377</v>
      </c>
      <c r="B1408">
        <v>72.335986736901546</v>
      </c>
    </row>
    <row r="1409" spans="1:2" x14ac:dyDescent="0.25">
      <c r="A1409">
        <v>2373</v>
      </c>
      <c r="B1409">
        <v>72.43027466842257</v>
      </c>
    </row>
    <row r="1410" spans="1:2" x14ac:dyDescent="0.25">
      <c r="A1410">
        <v>2369</v>
      </c>
      <c r="B1410">
        <v>72.204555074781325</v>
      </c>
    </row>
    <row r="1411" spans="1:2" x14ac:dyDescent="0.25">
      <c r="A1411">
        <v>2367</v>
      </c>
      <c r="B1411">
        <v>72.118838773398579</v>
      </c>
    </row>
    <row r="1412" spans="1:2" x14ac:dyDescent="0.25">
      <c r="A1412">
        <v>2364</v>
      </c>
      <c r="B1412">
        <v>72.284556956071896</v>
      </c>
    </row>
    <row r="1413" spans="1:2" x14ac:dyDescent="0.25">
      <c r="A1413">
        <v>2362</v>
      </c>
      <c r="B1413">
        <v>72.321700686671079</v>
      </c>
    </row>
    <row r="1414" spans="1:2" x14ac:dyDescent="0.25">
      <c r="A1414">
        <v>2361</v>
      </c>
      <c r="B1414">
        <v>72.335986736901546</v>
      </c>
    </row>
    <row r="1415" spans="1:2" x14ac:dyDescent="0.25">
      <c r="A1415">
        <v>2358</v>
      </c>
      <c r="B1415">
        <v>72.210269494873515</v>
      </c>
    </row>
    <row r="1416" spans="1:2" x14ac:dyDescent="0.25">
      <c r="A1416">
        <v>2355</v>
      </c>
      <c r="B1416">
        <v>72.113124353306389</v>
      </c>
    </row>
    <row r="1417" spans="1:2" x14ac:dyDescent="0.25">
      <c r="A1417">
        <v>2355.3675955642043</v>
      </c>
      <c r="B1417">
        <v>72.404559778007737</v>
      </c>
    </row>
    <row r="1418" spans="1:2" x14ac:dyDescent="0.25">
      <c r="A1418">
        <v>2356.1943215116603</v>
      </c>
      <c r="B1418">
        <v>72.478847239206132</v>
      </c>
    </row>
    <row r="1419" spans="1:2" x14ac:dyDescent="0.25">
      <c r="A1419">
        <v>2357.3794489690176</v>
      </c>
      <c r="B1419">
        <v>72.298843006302349</v>
      </c>
    </row>
    <row r="1420" spans="1:2" x14ac:dyDescent="0.25">
      <c r="A1420">
        <v>2358.8803620394642</v>
      </c>
      <c r="B1420">
        <v>72.150268083905587</v>
      </c>
    </row>
    <row r="1421" spans="1:2" x14ac:dyDescent="0.25">
      <c r="A1421">
        <v>2360.6704727724973</v>
      </c>
      <c r="B1421">
        <v>72.373130467500729</v>
      </c>
    </row>
    <row r="1422" spans="1:2" x14ac:dyDescent="0.25">
      <c r="A1422">
        <v>2362.7308525083668</v>
      </c>
      <c r="B1422">
        <v>72.450275138745212</v>
      </c>
    </row>
    <row r="1423" spans="1:2" x14ac:dyDescent="0.25">
      <c r="A1423">
        <v>2365.0470122114571</v>
      </c>
      <c r="B1423">
        <v>72.441703508606935</v>
      </c>
    </row>
    <row r="1424" spans="1:2" x14ac:dyDescent="0.25">
      <c r="A1424">
        <v>2367.6073334611378</v>
      </c>
      <c r="B1424">
        <v>72.150268083905587</v>
      </c>
    </row>
    <row r="1425" spans="1:2" x14ac:dyDescent="0.25">
      <c r="A1425">
        <v>2370.4021918311491</v>
      </c>
      <c r="B1425">
        <v>72.293128586210173</v>
      </c>
    </row>
    <row r="1426" spans="1:2" x14ac:dyDescent="0.25">
      <c r="A1426">
        <v>2373.4234203917372</v>
      </c>
      <c r="B1426">
        <v>72.364558837362452</v>
      </c>
    </row>
    <row r="1427" spans="1:2" x14ac:dyDescent="0.25">
      <c r="A1427">
        <v>2376.6639590885698</v>
      </c>
      <c r="B1427">
        <v>72.421703038284292</v>
      </c>
    </row>
    <row r="1428" spans="1:2" x14ac:dyDescent="0.25">
      <c r="A1428">
        <v>2380.1176139031932</v>
      </c>
      <c r="B1428">
        <v>72.184554604458697</v>
      </c>
    </row>
    <row r="1429" spans="1:2" x14ac:dyDescent="0.25">
      <c r="A1429">
        <v>2383.7788848180162</v>
      </c>
      <c r="B1429">
        <v>72.318843476625005</v>
      </c>
    </row>
    <row r="1430" spans="1:2" x14ac:dyDescent="0.25">
      <c r="A1430">
        <v>2387.6428389799057</v>
      </c>
      <c r="B1430">
        <v>72.450275138745212</v>
      </c>
    </row>
    <row r="1431" spans="1:2" x14ac:dyDescent="0.25">
      <c r="A1431">
        <v>2391.7050147124528</v>
      </c>
      <c r="B1431">
        <v>72.501704919574863</v>
      </c>
    </row>
    <row r="1432" spans="1:2" x14ac:dyDescent="0.25">
      <c r="A1432">
        <v>2389</v>
      </c>
      <c r="B1432">
        <v>72.184554604458697</v>
      </c>
    </row>
    <row r="1433" spans="1:2" x14ac:dyDescent="0.25">
      <c r="A1433">
        <v>2382</v>
      </c>
      <c r="B1433">
        <v>72.281699746025808</v>
      </c>
    </row>
    <row r="1434" spans="1:2" x14ac:dyDescent="0.25">
      <c r="A1434">
        <v>2376</v>
      </c>
      <c r="B1434">
        <v>72.355987207224189</v>
      </c>
    </row>
    <row r="1435" spans="1:2" x14ac:dyDescent="0.25">
      <c r="A1435">
        <v>2369</v>
      </c>
      <c r="B1435">
        <v>72.478847239206132</v>
      </c>
    </row>
    <row r="1436" spans="1:2" x14ac:dyDescent="0.25">
      <c r="A1436">
        <v>2363</v>
      </c>
      <c r="B1436">
        <v>72.193126234596974</v>
      </c>
    </row>
    <row r="1437" spans="1:2" x14ac:dyDescent="0.25">
      <c r="A1437">
        <v>2359</v>
      </c>
      <c r="B1437">
        <v>72.210269494873515</v>
      </c>
    </row>
    <row r="1438" spans="1:2" x14ac:dyDescent="0.25">
      <c r="A1438">
        <v>2357</v>
      </c>
      <c r="B1438">
        <v>72.313129056532816</v>
      </c>
    </row>
    <row r="1439" spans="1:2" x14ac:dyDescent="0.25">
      <c r="A1439">
        <v>2354</v>
      </c>
      <c r="B1439">
        <v>72.413131408146015</v>
      </c>
    </row>
    <row r="1440" spans="1:2" x14ac:dyDescent="0.25">
      <c r="A1440">
        <v>2352</v>
      </c>
      <c r="B1440">
        <v>72.135982033675134</v>
      </c>
    </row>
    <row r="1441" spans="1:2" x14ac:dyDescent="0.25">
      <c r="A1441">
        <v>2349</v>
      </c>
      <c r="B1441">
        <v>72.147410873859499</v>
      </c>
    </row>
    <row r="1442" spans="1:2" x14ac:dyDescent="0.25">
      <c r="A1442">
        <v>2349.3675955642043</v>
      </c>
      <c r="B1442">
        <v>72.278842535979706</v>
      </c>
    </row>
    <row r="1443" spans="1:2" x14ac:dyDescent="0.25">
      <c r="A1443">
        <v>2350.1943215116603</v>
      </c>
      <c r="B1443">
        <v>72.373130467500729</v>
      </c>
    </row>
    <row r="1444" spans="1:2" x14ac:dyDescent="0.25">
      <c r="A1444">
        <v>2351.3794489690176</v>
      </c>
      <c r="B1444">
        <v>72.138839243721222</v>
      </c>
    </row>
    <row r="1445" spans="1:2" x14ac:dyDescent="0.25">
      <c r="A1445">
        <v>2352.8803620394642</v>
      </c>
      <c r="B1445">
        <v>72.044551312200198</v>
      </c>
    </row>
    <row r="1446" spans="1:2" x14ac:dyDescent="0.25">
      <c r="A1446">
        <v>2354.6704727724973</v>
      </c>
      <c r="B1446">
        <v>72.178840184366507</v>
      </c>
    </row>
    <row r="1447" spans="1:2" x14ac:dyDescent="0.25">
      <c r="A1447">
        <v>2355.875272373135</v>
      </c>
      <c r="B1447">
        <v>72.218841125011792</v>
      </c>
    </row>
    <row r="1448" spans="1:2" x14ac:dyDescent="0.25">
      <c r="A1448">
        <v>2356.2978990426723</v>
      </c>
      <c r="B1448">
        <v>72.24455601542661</v>
      </c>
    </row>
    <row r="1449" spans="1:2" x14ac:dyDescent="0.25">
      <c r="A1449">
        <v>2359.0470122114571</v>
      </c>
      <c r="B1449">
        <v>72.121695983444667</v>
      </c>
    </row>
    <row r="1450" spans="1:2" x14ac:dyDescent="0.25">
      <c r="A1450">
        <v>2361.6073334611378</v>
      </c>
      <c r="B1450">
        <v>72.055980152384564</v>
      </c>
    </row>
    <row r="1451" spans="1:2" x14ac:dyDescent="0.25">
      <c r="A1451">
        <v>2364.4021918311491</v>
      </c>
      <c r="B1451">
        <v>72.187411814504785</v>
      </c>
    </row>
    <row r="1452" spans="1:2" x14ac:dyDescent="0.25">
      <c r="A1452">
        <v>2367.4234203917372</v>
      </c>
      <c r="B1452">
        <v>72.278842535979706</v>
      </c>
    </row>
    <row r="1453" spans="1:2" x14ac:dyDescent="0.25">
      <c r="A1453">
        <v>2370.6639590885698</v>
      </c>
      <c r="B1453">
        <v>72.101695513122039</v>
      </c>
    </row>
    <row r="1454" spans="1:2" x14ac:dyDescent="0.25">
      <c r="A1454">
        <v>2374.1176139031932</v>
      </c>
      <c r="B1454">
        <v>71.901690809895612</v>
      </c>
    </row>
    <row r="1455" spans="1:2" x14ac:dyDescent="0.25">
      <c r="A1455">
        <v>2383</v>
      </c>
      <c r="B1455">
        <v>72.084552252845484</v>
      </c>
    </row>
    <row r="1456" spans="1:2" x14ac:dyDescent="0.25">
      <c r="A1456">
        <v>2380</v>
      </c>
      <c r="B1456">
        <v>72.210269494873515</v>
      </c>
    </row>
    <row r="1457" spans="1:2" x14ac:dyDescent="0.25">
      <c r="A1457">
        <v>2376</v>
      </c>
      <c r="B1457">
        <v>72.113124353306389</v>
      </c>
    </row>
    <row r="1458" spans="1:2" x14ac:dyDescent="0.25">
      <c r="A1458">
        <v>2372</v>
      </c>
      <c r="B1458">
        <v>71.867404289342517</v>
      </c>
    </row>
    <row r="1459" spans="1:2" x14ac:dyDescent="0.25">
      <c r="A1459">
        <v>2360</v>
      </c>
      <c r="B1459">
        <v>71.984549901232285</v>
      </c>
    </row>
    <row r="1460" spans="1:2" x14ac:dyDescent="0.25">
      <c r="A1460">
        <v>2353</v>
      </c>
      <c r="B1460">
        <v>72.058837362430666</v>
      </c>
    </row>
    <row r="1461" spans="1:2" x14ac:dyDescent="0.25">
      <c r="A1461">
        <v>2346</v>
      </c>
      <c r="B1461">
        <v>72.081695042799396</v>
      </c>
    </row>
    <row r="1462" spans="1:2" x14ac:dyDescent="0.25">
      <c r="A1462">
        <v>2339</v>
      </c>
      <c r="B1462">
        <v>71.813117298466778</v>
      </c>
    </row>
    <row r="1463" spans="1:2" x14ac:dyDescent="0.25">
      <c r="A1463">
        <v>2332</v>
      </c>
      <c r="B1463">
        <v>71.96740664095573</v>
      </c>
    </row>
    <row r="1464" spans="1:2" x14ac:dyDescent="0.25">
      <c r="A1464">
        <v>2332.3675955642043</v>
      </c>
      <c r="B1464">
        <v>72.041694102154111</v>
      </c>
    </row>
    <row r="1465" spans="1:2" x14ac:dyDescent="0.25">
      <c r="A1465">
        <v>2333.1943215116603</v>
      </c>
      <c r="B1465">
        <v>72.021693631831468</v>
      </c>
    </row>
    <row r="1466" spans="1:2" x14ac:dyDescent="0.25">
      <c r="A1466">
        <v>2334.3794489690176</v>
      </c>
      <c r="B1466">
        <v>71.755973097544953</v>
      </c>
    </row>
    <row r="1467" spans="1:2" x14ac:dyDescent="0.25">
      <c r="A1467">
        <v>2335.8803620394642</v>
      </c>
      <c r="B1467">
        <v>71.884547549619072</v>
      </c>
    </row>
    <row r="1468" spans="1:2" x14ac:dyDescent="0.25">
      <c r="A1468">
        <v>2337.6704727724973</v>
      </c>
      <c r="B1468">
        <v>71.947406170633087</v>
      </c>
    </row>
    <row r="1469" spans="1:2" x14ac:dyDescent="0.25">
      <c r="A1469">
        <v>2339.7308525083668</v>
      </c>
      <c r="B1469">
        <v>72.095981093029849</v>
      </c>
    </row>
    <row r="1470" spans="1:2" x14ac:dyDescent="0.25">
      <c r="A1470">
        <v>2342.0470122114571</v>
      </c>
      <c r="B1470">
        <v>71.750258677452763</v>
      </c>
    </row>
    <row r="1471" spans="1:2" x14ac:dyDescent="0.25">
      <c r="A1471">
        <v>2344.6073334611378</v>
      </c>
      <c r="B1471">
        <v>71.790259618098048</v>
      </c>
    </row>
    <row r="1472" spans="1:2" x14ac:dyDescent="0.25">
      <c r="A1472">
        <v>2347.4021918311491</v>
      </c>
      <c r="B1472">
        <v>71.890261969711261</v>
      </c>
    </row>
    <row r="1473" spans="1:2" x14ac:dyDescent="0.25">
      <c r="A1473">
        <v>2350.4234203917349</v>
      </c>
      <c r="B1473">
        <v>71.970263851001818</v>
      </c>
    </row>
    <row r="1474" spans="1:2" x14ac:dyDescent="0.25">
      <c r="A1474">
        <v>2353.6639590885698</v>
      </c>
      <c r="B1474">
        <v>71.653113535885652</v>
      </c>
    </row>
    <row r="1475" spans="1:2" x14ac:dyDescent="0.25">
      <c r="A1475">
        <v>2357.1176139031932</v>
      </c>
      <c r="B1475">
        <v>71.661685166023915</v>
      </c>
    </row>
    <row r="1476" spans="1:2" x14ac:dyDescent="0.25">
      <c r="A1476">
        <v>2360.7788848180162</v>
      </c>
      <c r="B1476">
        <v>71.793116828144136</v>
      </c>
    </row>
    <row r="1477" spans="1:2" x14ac:dyDescent="0.25">
      <c r="A1477">
        <v>2364.6428389799057</v>
      </c>
      <c r="B1477">
        <v>71.895976389803437</v>
      </c>
    </row>
    <row r="1478" spans="1:2" x14ac:dyDescent="0.25">
      <c r="A1478">
        <v>2368.7050147124528</v>
      </c>
      <c r="B1478">
        <v>71.661685166023915</v>
      </c>
    </row>
    <row r="1479" spans="1:2" x14ac:dyDescent="0.25">
      <c r="A1479">
        <v>2381</v>
      </c>
      <c r="B1479">
        <v>71.601683755056001</v>
      </c>
    </row>
    <row r="1480" spans="1:2" x14ac:dyDescent="0.25">
      <c r="A1480">
        <v>2376</v>
      </c>
      <c r="B1480">
        <v>71.673114006208294</v>
      </c>
    </row>
    <row r="1481" spans="1:2" x14ac:dyDescent="0.25">
      <c r="A1481">
        <v>2375</v>
      </c>
      <c r="B1481">
        <v>71.713114946853565</v>
      </c>
    </row>
    <row r="1482" spans="1:2" x14ac:dyDescent="0.25">
      <c r="A1482">
        <v>2369</v>
      </c>
      <c r="B1482">
        <v>71.835974978835509</v>
      </c>
    </row>
    <row r="1483" spans="1:2" x14ac:dyDescent="0.25">
      <c r="A1483">
        <v>2363</v>
      </c>
      <c r="B1483">
        <v>71.718829366945755</v>
      </c>
    </row>
    <row r="1484" spans="1:2" x14ac:dyDescent="0.25">
      <c r="A1484">
        <v>2357</v>
      </c>
      <c r="B1484">
        <v>71.635970275609097</v>
      </c>
    </row>
    <row r="1485" spans="1:2" x14ac:dyDescent="0.25">
      <c r="A1485">
        <v>2353</v>
      </c>
      <c r="B1485">
        <v>71.813117298466778</v>
      </c>
    </row>
    <row r="1486" spans="1:2" x14ac:dyDescent="0.25">
      <c r="A1486">
        <v>2349</v>
      </c>
      <c r="B1486">
        <v>71.875975919480794</v>
      </c>
    </row>
    <row r="1487" spans="1:2" x14ac:dyDescent="0.25">
      <c r="A1487">
        <v>2345</v>
      </c>
      <c r="B1487">
        <v>71.773116357821493</v>
      </c>
    </row>
    <row r="1488" spans="1:2" x14ac:dyDescent="0.25">
      <c r="A1488">
        <v>2341</v>
      </c>
      <c r="B1488">
        <v>71.544539554134161</v>
      </c>
    </row>
    <row r="1489" spans="1:2" x14ac:dyDescent="0.25">
      <c r="A1489">
        <v>2338</v>
      </c>
      <c r="B1489">
        <v>71.715972156899667</v>
      </c>
    </row>
    <row r="1490" spans="1:2" x14ac:dyDescent="0.25">
      <c r="A1490">
        <v>2338.3675955642047</v>
      </c>
      <c r="B1490">
        <v>71.781687987959771</v>
      </c>
    </row>
    <row r="1491" spans="1:2" x14ac:dyDescent="0.25">
      <c r="A1491">
        <v>2339.1943215116617</v>
      </c>
      <c r="B1491">
        <v>71.767401937729318</v>
      </c>
    </row>
    <row r="1492" spans="1:2" x14ac:dyDescent="0.25">
      <c r="A1492">
        <v>2340.3794489690176</v>
      </c>
      <c r="B1492">
        <v>71.4988241933967</v>
      </c>
    </row>
    <row r="1493" spans="1:2" x14ac:dyDescent="0.25">
      <c r="A1493">
        <v>2341.8803620394651</v>
      </c>
      <c r="B1493">
        <v>71.633113065563009</v>
      </c>
    </row>
    <row r="1494" spans="1:2" x14ac:dyDescent="0.25">
      <c r="A1494">
        <v>2343.6704727725</v>
      </c>
      <c r="B1494">
        <v>71.735972627222296</v>
      </c>
    </row>
    <row r="1495" spans="1:2" x14ac:dyDescent="0.25">
      <c r="A1495">
        <v>2345.7308525083686</v>
      </c>
      <c r="B1495">
        <v>71.778830777913683</v>
      </c>
    </row>
    <row r="1496" spans="1:2" x14ac:dyDescent="0.25">
      <c r="A1496">
        <v>2348.0470122114589</v>
      </c>
      <c r="B1496">
        <v>71.495966983350613</v>
      </c>
    </row>
    <row r="1497" spans="1:2" x14ac:dyDescent="0.25">
      <c r="A1497">
        <v>2350.6073334611415</v>
      </c>
      <c r="B1497">
        <v>71.727400997084032</v>
      </c>
    </row>
    <row r="1498" spans="1:2" x14ac:dyDescent="0.25">
      <c r="A1498">
        <v>2353.402191831151</v>
      </c>
      <c r="B1498">
        <v>71.807402878374603</v>
      </c>
    </row>
    <row r="1499" spans="1:2" x14ac:dyDescent="0.25">
      <c r="A1499">
        <v>2356.4234203917349</v>
      </c>
      <c r="B1499">
        <v>71.861689869250327</v>
      </c>
    </row>
    <row r="1500" spans="1:2" x14ac:dyDescent="0.25">
      <c r="A1500">
        <v>2359.6639590885748</v>
      </c>
      <c r="B1500">
        <v>71.52739629385762</v>
      </c>
    </row>
    <row r="1501" spans="1:2" x14ac:dyDescent="0.25">
      <c r="A1501">
        <v>2363.1176139031954</v>
      </c>
      <c r="B1501">
        <v>71.653113535885652</v>
      </c>
    </row>
    <row r="1502" spans="1:2" x14ac:dyDescent="0.25">
      <c r="A1502">
        <v>2366.7788848180162</v>
      </c>
      <c r="B1502">
        <v>71.810260088420691</v>
      </c>
    </row>
    <row r="1503" spans="1:2" x14ac:dyDescent="0.25">
      <c r="A1503">
        <v>2379</v>
      </c>
      <c r="B1503">
        <v>71.858832659204253</v>
      </c>
    </row>
    <row r="1504" spans="1:2" x14ac:dyDescent="0.25">
      <c r="A1504">
        <v>2375</v>
      </c>
      <c r="B1504">
        <v>71.52739629385762</v>
      </c>
    </row>
    <row r="1505" spans="1:2" x14ac:dyDescent="0.25">
      <c r="A1505">
        <v>2366</v>
      </c>
      <c r="B1505">
        <v>71.627398645470819</v>
      </c>
    </row>
    <row r="1506" spans="1:2" x14ac:dyDescent="0.25">
      <c r="A1506">
        <v>2360</v>
      </c>
      <c r="B1506">
        <v>71.750258677452763</v>
      </c>
    </row>
    <row r="1507" spans="1:2" x14ac:dyDescent="0.25">
      <c r="A1507">
        <v>2354</v>
      </c>
      <c r="B1507">
        <v>71.76454472768323</v>
      </c>
    </row>
    <row r="1508" spans="1:2" x14ac:dyDescent="0.25">
      <c r="A1508">
        <v>2348</v>
      </c>
      <c r="B1508">
        <v>71.50453861348889</v>
      </c>
    </row>
    <row r="1509" spans="1:2" x14ac:dyDescent="0.25">
      <c r="A1509">
        <v>2341</v>
      </c>
      <c r="B1509">
        <v>71.598826545009914</v>
      </c>
    </row>
    <row r="1510" spans="1:2" x14ac:dyDescent="0.25">
      <c r="A1510">
        <v>2341.3675955642047</v>
      </c>
      <c r="B1510">
        <v>71.81597450851288</v>
      </c>
    </row>
    <row r="1511" spans="1:2" x14ac:dyDescent="0.25">
      <c r="A1511">
        <v>2342.1943215116603</v>
      </c>
      <c r="B1511">
        <v>71.898833599849524</v>
      </c>
    </row>
    <row r="1512" spans="1:2" x14ac:dyDescent="0.25">
      <c r="A1512">
        <v>2343.3794489690176</v>
      </c>
      <c r="B1512">
        <v>71.721686576991843</v>
      </c>
    </row>
    <row r="1513" spans="1:2" x14ac:dyDescent="0.25">
      <c r="A1513">
        <v>2343.9436381381356</v>
      </c>
      <c r="B1513">
        <v>71.65025632583955</v>
      </c>
    </row>
    <row r="1514" spans="1:2" x14ac:dyDescent="0.25">
      <c r="A1514">
        <v>2344.8803620394651</v>
      </c>
      <c r="B1514">
        <v>71.664542376070017</v>
      </c>
    </row>
    <row r="1515" spans="1:2" x14ac:dyDescent="0.25">
      <c r="A1515">
        <v>2346.6704727724973</v>
      </c>
      <c r="B1515">
        <v>71.838832188881597</v>
      </c>
    </row>
    <row r="1516" spans="1:2" x14ac:dyDescent="0.25">
      <c r="A1516">
        <v>2348.7308525083686</v>
      </c>
      <c r="B1516">
        <v>71.953120590725263</v>
      </c>
    </row>
    <row r="1517" spans="1:2" x14ac:dyDescent="0.25">
      <c r="A1517">
        <v>2351.0470122114589</v>
      </c>
      <c r="B1517">
        <v>71.793116828144136</v>
      </c>
    </row>
    <row r="1518" spans="1:2" x14ac:dyDescent="0.25">
      <c r="A1518">
        <v>2353.6073334611378</v>
      </c>
      <c r="B1518">
        <v>71.715972156899667</v>
      </c>
    </row>
    <row r="1519" spans="1:2" x14ac:dyDescent="0.25">
      <c r="A1519">
        <v>2356.402191831151</v>
      </c>
      <c r="B1519">
        <v>71.853118239112064</v>
      </c>
    </row>
    <row r="1520" spans="1:2" x14ac:dyDescent="0.25">
      <c r="A1520">
        <v>2359.4234203917395</v>
      </c>
      <c r="B1520">
        <v>71.930262910356532</v>
      </c>
    </row>
    <row r="1521" spans="1:2" x14ac:dyDescent="0.25">
      <c r="A1521">
        <v>2362.6639590885698</v>
      </c>
      <c r="B1521">
        <v>71.770259147775405</v>
      </c>
    </row>
    <row r="1522" spans="1:2" x14ac:dyDescent="0.25">
      <c r="A1522">
        <v>2366.1176139031954</v>
      </c>
      <c r="B1522">
        <v>71.627398645470819</v>
      </c>
    </row>
    <row r="1523" spans="1:2" x14ac:dyDescent="0.25">
      <c r="A1523">
        <v>2369.7788848180217</v>
      </c>
      <c r="B1523">
        <v>71.735972627222296</v>
      </c>
    </row>
    <row r="1524" spans="1:2" x14ac:dyDescent="0.25">
      <c r="A1524">
        <v>2373.6428389799057</v>
      </c>
      <c r="B1524">
        <v>71.958835010817452</v>
      </c>
    </row>
    <row r="1525" spans="1:2" x14ac:dyDescent="0.25">
      <c r="A1525">
        <v>2377.7050147124496</v>
      </c>
      <c r="B1525">
        <v>71.830260558743333</v>
      </c>
    </row>
    <row r="1526" spans="1:2" x14ac:dyDescent="0.25">
      <c r="A1526">
        <v>2381.9613472618908</v>
      </c>
      <c r="B1526">
        <v>71.670256796162192</v>
      </c>
    </row>
    <row r="1527" spans="1:2" x14ac:dyDescent="0.25">
      <c r="A1527">
        <v>2393</v>
      </c>
      <c r="B1527">
        <v>71.750258677452763</v>
      </c>
    </row>
    <row r="1528" spans="1:2" x14ac:dyDescent="0.25">
      <c r="A1528">
        <v>2388</v>
      </c>
      <c r="B1528">
        <v>71.830260558743333</v>
      </c>
    </row>
    <row r="1529" spans="1:2" x14ac:dyDescent="0.25">
      <c r="A1529">
        <v>2383</v>
      </c>
      <c r="B1529">
        <v>71.838832188881597</v>
      </c>
    </row>
    <row r="1530" spans="1:2" x14ac:dyDescent="0.25">
      <c r="A1530">
        <v>2379</v>
      </c>
      <c r="B1530">
        <v>71.627398645470819</v>
      </c>
    </row>
    <row r="1531" spans="1:2" x14ac:dyDescent="0.25">
      <c r="A1531">
        <v>2368</v>
      </c>
      <c r="B1531">
        <v>71.807402878374603</v>
      </c>
    </row>
    <row r="1532" spans="1:2" x14ac:dyDescent="0.25">
      <c r="A1532">
        <v>2359</v>
      </c>
      <c r="B1532">
        <v>71.870261499388604</v>
      </c>
    </row>
    <row r="1533" spans="1:2" x14ac:dyDescent="0.25">
      <c r="A1533">
        <v>2352</v>
      </c>
      <c r="B1533">
        <v>71.781687987959771</v>
      </c>
    </row>
    <row r="1534" spans="1:2" x14ac:dyDescent="0.25">
      <c r="A1534">
        <v>2344</v>
      </c>
      <c r="B1534">
        <v>71.47596651302797</v>
      </c>
    </row>
    <row r="1535" spans="1:2" x14ac:dyDescent="0.25">
      <c r="A1535">
        <v>2344.3675955642038</v>
      </c>
      <c r="B1535">
        <v>71.693114476530923</v>
      </c>
    </row>
    <row r="1536" spans="1:2" x14ac:dyDescent="0.25">
      <c r="A1536">
        <v>2345.1943215116603</v>
      </c>
      <c r="B1536">
        <v>71.744544257360573</v>
      </c>
    </row>
    <row r="1537" spans="1:2" x14ac:dyDescent="0.25">
      <c r="A1537">
        <v>2346.3794489690176</v>
      </c>
      <c r="B1537">
        <v>71.755973097544953</v>
      </c>
    </row>
    <row r="1538" spans="1:2" x14ac:dyDescent="0.25">
      <c r="A1538">
        <v>2347.8803620394629</v>
      </c>
      <c r="B1538">
        <v>71.48168093312016</v>
      </c>
    </row>
    <row r="1539" spans="1:2" x14ac:dyDescent="0.25">
      <c r="A1539">
        <v>2349.6704727724973</v>
      </c>
      <c r="B1539">
        <v>71.684542846392659</v>
      </c>
    </row>
    <row r="1540" spans="1:2" x14ac:dyDescent="0.25">
      <c r="A1540">
        <v>2351.7308525083686</v>
      </c>
      <c r="B1540">
        <v>71.790259618098048</v>
      </c>
    </row>
    <row r="1541" spans="1:2" x14ac:dyDescent="0.25">
      <c r="A1541">
        <v>2354.0470122114557</v>
      </c>
      <c r="B1541">
        <v>71.810260088420691</v>
      </c>
    </row>
    <row r="1542" spans="1:2" x14ac:dyDescent="0.25">
      <c r="A1542">
        <v>2356.6073334611378</v>
      </c>
      <c r="B1542">
        <v>71.52739629385762</v>
      </c>
    </row>
    <row r="1543" spans="1:2" x14ac:dyDescent="0.25">
      <c r="A1543">
        <v>2359.402191831151</v>
      </c>
      <c r="B1543">
        <v>71.658827955977827</v>
      </c>
    </row>
    <row r="1544" spans="1:2" x14ac:dyDescent="0.25">
      <c r="A1544">
        <v>2362.4234203917349</v>
      </c>
      <c r="B1544">
        <v>71.784545198005858</v>
      </c>
    </row>
    <row r="1545" spans="1:2" x14ac:dyDescent="0.25">
      <c r="A1545">
        <v>2365.6639590885698</v>
      </c>
      <c r="B1545">
        <v>71.76454472768323</v>
      </c>
    </row>
    <row r="1546" spans="1:2" x14ac:dyDescent="0.25">
      <c r="A1546">
        <v>2367.0201690918598</v>
      </c>
      <c r="B1546">
        <v>71.718829366945755</v>
      </c>
    </row>
    <row r="1547" spans="1:2" x14ac:dyDescent="0.25">
      <c r="A1547">
        <v>2367.7109439431051</v>
      </c>
      <c r="B1547">
        <v>71.661685166023915</v>
      </c>
    </row>
    <row r="1548" spans="1:2" x14ac:dyDescent="0.25">
      <c r="A1548">
        <v>2369.1176139031954</v>
      </c>
      <c r="B1548">
        <v>71.467394882889693</v>
      </c>
    </row>
    <row r="1549" spans="1:2" x14ac:dyDescent="0.25">
      <c r="A1549">
        <v>2372.7788848180162</v>
      </c>
      <c r="B1549">
        <v>71.524539083811518</v>
      </c>
    </row>
    <row r="1550" spans="1:2" x14ac:dyDescent="0.25">
      <c r="A1550">
        <v>2387</v>
      </c>
      <c r="B1550">
        <v>71.670256796162192</v>
      </c>
    </row>
    <row r="1551" spans="1:2" x14ac:dyDescent="0.25">
      <c r="A1551">
        <v>2385</v>
      </c>
      <c r="B1551">
        <v>71.70740052676139</v>
      </c>
    </row>
    <row r="1552" spans="1:2" x14ac:dyDescent="0.25">
      <c r="A1552">
        <v>2383</v>
      </c>
      <c r="B1552">
        <v>71.455966042705327</v>
      </c>
    </row>
    <row r="1553" spans="1:2" x14ac:dyDescent="0.25">
      <c r="A1553">
        <v>2376</v>
      </c>
      <c r="B1553">
        <v>71.410250681967852</v>
      </c>
    </row>
    <row r="1554" spans="1:2" x14ac:dyDescent="0.25">
      <c r="A1554">
        <v>2370</v>
      </c>
      <c r="B1554">
        <v>71.541682344088073</v>
      </c>
    </row>
    <row r="1555" spans="1:2" x14ac:dyDescent="0.25">
      <c r="A1555">
        <v>2364</v>
      </c>
      <c r="B1555">
        <v>71.550253974226351</v>
      </c>
    </row>
    <row r="1556" spans="1:2" x14ac:dyDescent="0.25">
      <c r="A1556">
        <v>2358</v>
      </c>
      <c r="B1556">
        <v>71.315962750446829</v>
      </c>
    </row>
    <row r="1557" spans="1:2" x14ac:dyDescent="0.25">
      <c r="A1557">
        <v>2352</v>
      </c>
      <c r="B1557">
        <v>71.298819490170288</v>
      </c>
    </row>
    <row r="1558" spans="1:2" x14ac:dyDescent="0.25">
      <c r="A1558">
        <v>2357</v>
      </c>
      <c r="B1558">
        <v>71.513110243627168</v>
      </c>
    </row>
    <row r="1559" spans="1:2" x14ac:dyDescent="0.25">
      <c r="A1559">
        <v>2357</v>
      </c>
      <c r="B1559">
        <v>71.664542376070017</v>
      </c>
    </row>
    <row r="1560" spans="1:2" x14ac:dyDescent="0.25">
      <c r="A1560">
        <v>2356</v>
      </c>
      <c r="B1560">
        <v>71.361678111184304</v>
      </c>
    </row>
    <row r="1561" spans="1:2" x14ac:dyDescent="0.25">
      <c r="A1561">
        <v>2356</v>
      </c>
      <c r="B1561">
        <v>71.284533439939821</v>
      </c>
    </row>
    <row r="1562" spans="1:2" x14ac:dyDescent="0.25">
      <c r="A1562">
        <v>2356</v>
      </c>
      <c r="B1562">
        <v>71.42453673219832</v>
      </c>
    </row>
    <row r="1563" spans="1:2" x14ac:dyDescent="0.25">
      <c r="A1563">
        <v>2356.3675955642047</v>
      </c>
      <c r="B1563">
        <v>71.513110243627168</v>
      </c>
    </row>
    <row r="1564" spans="1:2" x14ac:dyDescent="0.25">
      <c r="A1564">
        <v>2357.1943215116617</v>
      </c>
      <c r="B1564">
        <v>71.370249741322581</v>
      </c>
    </row>
    <row r="1565" spans="1:2" x14ac:dyDescent="0.25">
      <c r="A1565">
        <v>2358.3794489690176</v>
      </c>
      <c r="B1565">
        <v>71.264532969617193</v>
      </c>
    </row>
    <row r="1566" spans="1:2" x14ac:dyDescent="0.25">
      <c r="A1566">
        <v>2359.8803620394651</v>
      </c>
      <c r="B1566">
        <v>71.41882231210613</v>
      </c>
    </row>
    <row r="1567" spans="1:2" x14ac:dyDescent="0.25">
      <c r="A1567">
        <v>2361.6704727725</v>
      </c>
      <c r="B1567">
        <v>71.455966042705327</v>
      </c>
    </row>
    <row r="1568" spans="1:2" x14ac:dyDescent="0.25">
      <c r="A1568">
        <v>2363.7308525083686</v>
      </c>
      <c r="B1568">
        <v>71.304533910262478</v>
      </c>
    </row>
    <row r="1569" spans="1:2" x14ac:dyDescent="0.25">
      <c r="A1569">
        <v>2366.0470122114589</v>
      </c>
      <c r="B1569">
        <v>71.095957576897788</v>
      </c>
    </row>
    <row r="1570" spans="1:2" x14ac:dyDescent="0.25">
      <c r="A1570">
        <v>2368.6073334611415</v>
      </c>
      <c r="B1570">
        <v>71.233103659110171</v>
      </c>
    </row>
    <row r="1571" spans="1:2" x14ac:dyDescent="0.25">
      <c r="A1571">
        <v>2371.402191831151</v>
      </c>
      <c r="B1571">
        <v>71.330248800677296</v>
      </c>
    </row>
    <row r="1572" spans="1:2" x14ac:dyDescent="0.25">
      <c r="A1572">
        <v>2374.4234203917395</v>
      </c>
      <c r="B1572">
        <v>71.307391120308566</v>
      </c>
    </row>
    <row r="1573" spans="1:2" x14ac:dyDescent="0.25">
      <c r="A1573">
        <v>2377.6639590885748</v>
      </c>
      <c r="B1573">
        <v>71.135958517543074</v>
      </c>
    </row>
    <row r="1574" spans="1:2" x14ac:dyDescent="0.25">
      <c r="A1574">
        <v>2381.1176139031954</v>
      </c>
      <c r="B1574">
        <v>71.307391120308566</v>
      </c>
    </row>
    <row r="1575" spans="1:2" x14ac:dyDescent="0.25">
      <c r="A1575">
        <v>2395</v>
      </c>
      <c r="B1575">
        <v>71.375964161414757</v>
      </c>
    </row>
    <row r="1576" spans="1:2" x14ac:dyDescent="0.25">
      <c r="A1576">
        <v>2393</v>
      </c>
      <c r="B1576">
        <v>71.315962750446829</v>
      </c>
    </row>
    <row r="1577" spans="1:2" x14ac:dyDescent="0.25">
      <c r="A1577">
        <v>2387</v>
      </c>
      <c r="B1577">
        <v>71.113100837174329</v>
      </c>
    </row>
    <row r="1578" spans="1:2" x14ac:dyDescent="0.25">
      <c r="A1578">
        <v>2382</v>
      </c>
      <c r="B1578">
        <v>71.344534850907749</v>
      </c>
    </row>
    <row r="1579" spans="1:2" x14ac:dyDescent="0.25">
      <c r="A1579">
        <v>2377</v>
      </c>
      <c r="B1579">
        <v>71.438822782428787</v>
      </c>
    </row>
    <row r="1580" spans="1:2" x14ac:dyDescent="0.25">
      <c r="A1580">
        <v>2372</v>
      </c>
      <c r="B1580">
        <v>71.427393942244407</v>
      </c>
    </row>
    <row r="1581" spans="1:2" x14ac:dyDescent="0.25">
      <c r="A1581">
        <v>2369</v>
      </c>
      <c r="B1581">
        <v>71.310248330354653</v>
      </c>
    </row>
    <row r="1582" spans="1:2" x14ac:dyDescent="0.25">
      <c r="A1582">
        <v>2366</v>
      </c>
      <c r="B1582">
        <v>71.175959458188345</v>
      </c>
    </row>
    <row r="1583" spans="1:2" x14ac:dyDescent="0.25">
      <c r="A1583">
        <v>2366.3675955642057</v>
      </c>
      <c r="B1583">
        <v>71.293105070078099</v>
      </c>
    </row>
    <row r="1584" spans="1:2" x14ac:dyDescent="0.25">
      <c r="A1584">
        <v>2367.1943215116617</v>
      </c>
      <c r="B1584">
        <v>71.384535791553034</v>
      </c>
    </row>
    <row r="1585" spans="1:2" x14ac:dyDescent="0.25">
      <c r="A1585">
        <v>2368.3794489690176</v>
      </c>
      <c r="B1585">
        <v>71.433108362336597</v>
      </c>
    </row>
    <row r="1586" spans="1:2" x14ac:dyDescent="0.25">
      <c r="A1586">
        <v>2369.8803620394651</v>
      </c>
      <c r="B1586">
        <v>71.181673878280534</v>
      </c>
    </row>
    <row r="1587" spans="1:2" x14ac:dyDescent="0.25">
      <c r="A1587">
        <v>2371.6704727725</v>
      </c>
      <c r="B1587">
        <v>71.370249741322581</v>
      </c>
    </row>
    <row r="1588" spans="1:2" x14ac:dyDescent="0.25">
      <c r="A1588">
        <v>2373.7308525083686</v>
      </c>
      <c r="B1588">
        <v>71.390250211645224</v>
      </c>
    </row>
    <row r="1589" spans="1:2" x14ac:dyDescent="0.25">
      <c r="A1589">
        <v>2376.0470122114589</v>
      </c>
      <c r="B1589">
        <v>71.461680462797503</v>
      </c>
    </row>
    <row r="1590" spans="1:2" x14ac:dyDescent="0.25">
      <c r="A1590">
        <v>2378.6073334611415</v>
      </c>
      <c r="B1590">
        <v>71.153101777819614</v>
      </c>
    </row>
    <row r="1591" spans="1:2" x14ac:dyDescent="0.25">
      <c r="A1591">
        <v>2381.402191831151</v>
      </c>
      <c r="B1591">
        <v>71.281676229893733</v>
      </c>
    </row>
    <row r="1592" spans="1:2" x14ac:dyDescent="0.25">
      <c r="A1592">
        <v>2384.4234203917395</v>
      </c>
      <c r="B1592">
        <v>71.455966042705327</v>
      </c>
    </row>
    <row r="1593" spans="1:2" x14ac:dyDescent="0.25">
      <c r="A1593">
        <v>2387.6639590885748</v>
      </c>
      <c r="B1593">
        <v>71.461680462797503</v>
      </c>
    </row>
    <row r="1594" spans="1:2" x14ac:dyDescent="0.25">
      <c r="A1594">
        <v>2391.1176139031954</v>
      </c>
      <c r="B1594">
        <v>71.21596039883363</v>
      </c>
    </row>
    <row r="1595" spans="1:2" x14ac:dyDescent="0.25">
      <c r="A1595">
        <v>2394.7788848180217</v>
      </c>
      <c r="B1595">
        <v>71.318819960492931</v>
      </c>
    </row>
    <row r="1596" spans="1:2" x14ac:dyDescent="0.25">
      <c r="A1596">
        <v>2398.6428389799116</v>
      </c>
      <c r="B1596">
        <v>71.433108362336597</v>
      </c>
    </row>
    <row r="1597" spans="1:2" x14ac:dyDescent="0.25">
      <c r="A1597">
        <v>2402.7050147124555</v>
      </c>
      <c r="B1597">
        <v>71.415965102060042</v>
      </c>
    </row>
    <row r="1598" spans="1:2" x14ac:dyDescent="0.25">
      <c r="A1598">
        <v>2406.9613472618908</v>
      </c>
      <c r="B1598">
        <v>71.21024597874144</v>
      </c>
    </row>
    <row r="1599" spans="1:2" x14ac:dyDescent="0.25">
      <c r="A1599">
        <v>2417</v>
      </c>
      <c r="B1599">
        <v>71.293105070078099</v>
      </c>
    </row>
    <row r="1600" spans="1:2" x14ac:dyDescent="0.25">
      <c r="A1600">
        <v>2414</v>
      </c>
      <c r="B1600">
        <v>71.461680462797503</v>
      </c>
    </row>
    <row r="1601" spans="1:2" x14ac:dyDescent="0.25">
      <c r="A1601">
        <v>2412</v>
      </c>
      <c r="B1601">
        <v>71.41882231210613</v>
      </c>
    </row>
    <row r="1602" spans="1:2" x14ac:dyDescent="0.25">
      <c r="A1602">
        <v>2410</v>
      </c>
      <c r="B1602">
        <v>71.198817138557075</v>
      </c>
    </row>
    <row r="1603" spans="1:2" x14ac:dyDescent="0.25">
      <c r="A1603">
        <v>2408</v>
      </c>
      <c r="B1603">
        <v>71.287390649985923</v>
      </c>
    </row>
    <row r="1604" spans="1:2" x14ac:dyDescent="0.25">
      <c r="A1604">
        <v>2405</v>
      </c>
      <c r="B1604">
        <v>71.407393471921765</v>
      </c>
    </row>
    <row r="1605" spans="1:2" x14ac:dyDescent="0.25">
      <c r="A1605">
        <v>2402</v>
      </c>
      <c r="B1605">
        <v>71.495966983350613</v>
      </c>
    </row>
    <row r="1606" spans="1:2" x14ac:dyDescent="0.25">
      <c r="A1606">
        <v>2399</v>
      </c>
      <c r="B1606">
        <v>71.24453249929455</v>
      </c>
    </row>
    <row r="1607" spans="1:2" x14ac:dyDescent="0.25">
      <c r="A1607">
        <v>2397</v>
      </c>
      <c r="B1607">
        <v>71.207388768695353</v>
      </c>
    </row>
    <row r="1608" spans="1:2" x14ac:dyDescent="0.25">
      <c r="A1608">
        <v>2397.3675955642057</v>
      </c>
      <c r="B1608">
        <v>71.338820430815574</v>
      </c>
    </row>
    <row r="1609" spans="1:2" x14ac:dyDescent="0.25">
      <c r="A1609">
        <v>2398.1943215116617</v>
      </c>
      <c r="B1609">
        <v>71.398821841783487</v>
      </c>
    </row>
    <row r="1610" spans="1:2" x14ac:dyDescent="0.25">
      <c r="A1610">
        <v>2399.3794489690176</v>
      </c>
      <c r="B1610">
        <v>71.204531558649265</v>
      </c>
    </row>
    <row r="1611" spans="1:2" x14ac:dyDescent="0.25">
      <c r="A1611">
        <v>2400.8803620394651</v>
      </c>
      <c r="B1611">
        <v>71.23881807920236</v>
      </c>
    </row>
    <row r="1612" spans="1:2" x14ac:dyDescent="0.25">
      <c r="A1612">
        <v>2402.6704727725</v>
      </c>
      <c r="B1612">
        <v>71.401679051829589</v>
      </c>
    </row>
    <row r="1613" spans="1:2" x14ac:dyDescent="0.25">
      <c r="A1613">
        <v>2404.7308525083686</v>
      </c>
      <c r="B1613">
        <v>71.458823252751415</v>
      </c>
    </row>
    <row r="1614" spans="1:2" x14ac:dyDescent="0.25">
      <c r="A1614">
        <v>2405.1740282482779</v>
      </c>
      <c r="B1614">
        <v>71.458823252751415</v>
      </c>
    </row>
    <row r="1615" spans="1:2" x14ac:dyDescent="0.25">
      <c r="A1615">
        <v>2407.0470122114589</v>
      </c>
      <c r="B1615">
        <v>71.16453061800398</v>
      </c>
    </row>
    <row r="1616" spans="1:2" x14ac:dyDescent="0.25">
      <c r="A1616">
        <v>2409.6073334611415</v>
      </c>
      <c r="B1616">
        <v>71.110243627128241</v>
      </c>
    </row>
    <row r="1617" spans="1:2" x14ac:dyDescent="0.25">
      <c r="A1617">
        <v>2412.402191831151</v>
      </c>
      <c r="B1617">
        <v>71.23881807920236</v>
      </c>
    </row>
    <row r="1618" spans="1:2" x14ac:dyDescent="0.25">
      <c r="A1618">
        <v>2415.4234203917395</v>
      </c>
      <c r="B1618">
        <v>71.321677170539019</v>
      </c>
    </row>
    <row r="1619" spans="1:2" x14ac:dyDescent="0.25">
      <c r="A1619">
        <v>2418.6639590885748</v>
      </c>
      <c r="B1619">
        <v>71.224532028971907</v>
      </c>
    </row>
    <row r="1620" spans="1:2" x14ac:dyDescent="0.25">
      <c r="A1620">
        <v>2422.1176139031954</v>
      </c>
      <c r="B1620">
        <v>71.204531558649265</v>
      </c>
    </row>
    <row r="1621" spans="1:2" x14ac:dyDescent="0.25">
      <c r="A1621">
        <v>2425.7788848180217</v>
      </c>
      <c r="B1621">
        <v>71.350249270999939</v>
      </c>
    </row>
    <row r="1622" spans="1:2" x14ac:dyDescent="0.25">
      <c r="A1622">
        <v>2429.6428389799116</v>
      </c>
      <c r="B1622">
        <v>71.358820901138202</v>
      </c>
    </row>
    <row r="1623" spans="1:2" x14ac:dyDescent="0.25">
      <c r="A1623">
        <v>2433.7050147124555</v>
      </c>
      <c r="B1623">
        <v>71.204531558649265</v>
      </c>
    </row>
    <row r="1624" spans="1:2" x14ac:dyDescent="0.25">
      <c r="A1624">
        <v>2430</v>
      </c>
      <c r="B1624">
        <v>71.178816668234447</v>
      </c>
    </row>
    <row r="1625" spans="1:2" x14ac:dyDescent="0.25">
      <c r="A1625">
        <v>2425</v>
      </c>
      <c r="B1625">
        <v>71.347392060953851</v>
      </c>
    </row>
    <row r="1626" spans="1:2" x14ac:dyDescent="0.25">
      <c r="A1626">
        <v>2420</v>
      </c>
      <c r="B1626">
        <v>71.330248800677296</v>
      </c>
    </row>
    <row r="1627" spans="1:2" x14ac:dyDescent="0.25">
      <c r="A1627">
        <v>2415</v>
      </c>
      <c r="B1627">
        <v>71.173102248142257</v>
      </c>
    </row>
    <row r="1628" spans="1:2" x14ac:dyDescent="0.25">
      <c r="A1628">
        <v>2410</v>
      </c>
      <c r="B1628">
        <v>71.101671996989964</v>
      </c>
    </row>
    <row r="1629" spans="1:2" x14ac:dyDescent="0.25">
      <c r="A1629">
        <v>2413</v>
      </c>
      <c r="B1629">
        <v>71.224532028971907</v>
      </c>
    </row>
    <row r="1630" spans="1:2" x14ac:dyDescent="0.25">
      <c r="A1630">
        <v>2412</v>
      </c>
      <c r="B1630">
        <v>71.281676229893733</v>
      </c>
    </row>
    <row r="1631" spans="1:2" x14ac:dyDescent="0.25">
      <c r="A1631">
        <v>2412</v>
      </c>
      <c r="B1631">
        <v>71.195959928510987</v>
      </c>
    </row>
    <row r="1632" spans="1:2" x14ac:dyDescent="0.25">
      <c r="A1632">
        <v>2411</v>
      </c>
      <c r="B1632">
        <v>71.081671526667321</v>
      </c>
    </row>
    <row r="1633" spans="1:2" x14ac:dyDescent="0.25">
      <c r="A1633">
        <v>2411</v>
      </c>
      <c r="B1633">
        <v>71.21596039883363</v>
      </c>
    </row>
    <row r="1634" spans="1:2" x14ac:dyDescent="0.25">
      <c r="A1634">
        <v>2411.3675955642057</v>
      </c>
      <c r="B1634">
        <v>71.258818549525003</v>
      </c>
    </row>
    <row r="1635" spans="1:2" x14ac:dyDescent="0.25">
      <c r="A1635">
        <v>2412.1943215116617</v>
      </c>
      <c r="B1635">
        <v>71.044527796068138</v>
      </c>
    </row>
    <row r="1636" spans="1:2" x14ac:dyDescent="0.25">
      <c r="A1636">
        <v>2413.3794489690176</v>
      </c>
      <c r="B1636">
        <v>70.950239864547115</v>
      </c>
    </row>
    <row r="1637" spans="1:2" x14ac:dyDescent="0.25">
      <c r="A1637">
        <v>2414.8803620394651</v>
      </c>
      <c r="B1637">
        <v>71.095957576897788</v>
      </c>
    </row>
    <row r="1638" spans="1:2" x14ac:dyDescent="0.25">
      <c r="A1638">
        <v>2416.6704727725</v>
      </c>
      <c r="B1638">
        <v>71.187388298372724</v>
      </c>
    </row>
    <row r="1639" spans="1:2" x14ac:dyDescent="0.25">
      <c r="A1639">
        <v>2418.7308525083686</v>
      </c>
      <c r="B1639">
        <v>71.084528736713409</v>
      </c>
    </row>
    <row r="1640" spans="1:2" x14ac:dyDescent="0.25">
      <c r="A1640">
        <v>2421.0470122114589</v>
      </c>
      <c r="B1640">
        <v>70.927382184178384</v>
      </c>
    </row>
    <row r="1641" spans="1:2" x14ac:dyDescent="0.25">
      <c r="A1641">
        <v>2423.6073334611415</v>
      </c>
      <c r="B1641">
        <v>71.104529207036066</v>
      </c>
    </row>
    <row r="1642" spans="1:2" x14ac:dyDescent="0.25">
      <c r="A1642">
        <v>2426.402191831151</v>
      </c>
      <c r="B1642">
        <v>71.093100366851687</v>
      </c>
    </row>
    <row r="1643" spans="1:2" x14ac:dyDescent="0.25">
      <c r="A1643">
        <v>2441</v>
      </c>
      <c r="B1643">
        <v>70.901667293763552</v>
      </c>
    </row>
    <row r="1644" spans="1:2" x14ac:dyDescent="0.25">
      <c r="A1644">
        <v>2440</v>
      </c>
      <c r="B1644">
        <v>70.870237983256544</v>
      </c>
    </row>
    <row r="1645" spans="1:2" x14ac:dyDescent="0.25">
      <c r="A1645">
        <v>2440</v>
      </c>
      <c r="B1645">
        <v>71.024527325745495</v>
      </c>
    </row>
    <row r="1646" spans="1:2" x14ac:dyDescent="0.25">
      <c r="A1646">
        <v>2439</v>
      </c>
      <c r="B1646">
        <v>71.055956636252503</v>
      </c>
    </row>
    <row r="1647" spans="1:2" x14ac:dyDescent="0.25">
      <c r="A1647">
        <v>2439</v>
      </c>
      <c r="B1647">
        <v>71.058813846298591</v>
      </c>
    </row>
    <row r="1648" spans="1:2" x14ac:dyDescent="0.25">
      <c r="A1648">
        <v>2439</v>
      </c>
      <c r="B1648">
        <v>71.044527796068138</v>
      </c>
    </row>
    <row r="1649" spans="1:2" x14ac:dyDescent="0.25">
      <c r="A1649">
        <v>2439</v>
      </c>
      <c r="B1649">
        <v>70.935953814316662</v>
      </c>
    </row>
    <row r="1650" spans="1:2" x14ac:dyDescent="0.25">
      <c r="A1650">
        <v>2432</v>
      </c>
      <c r="B1650">
        <v>70.870237983256544</v>
      </c>
    </row>
    <row r="1651" spans="1:2" x14ac:dyDescent="0.25">
      <c r="A1651">
        <v>2426</v>
      </c>
      <c r="B1651">
        <v>70.995955225284575</v>
      </c>
    </row>
    <row r="1652" spans="1:2" x14ac:dyDescent="0.25">
      <c r="A1652">
        <v>2421</v>
      </c>
      <c r="B1652">
        <v>71.090243156805599</v>
      </c>
    </row>
    <row r="1653" spans="1:2" x14ac:dyDescent="0.25">
      <c r="A1653">
        <v>2415</v>
      </c>
      <c r="B1653">
        <v>70.995955225284575</v>
      </c>
    </row>
    <row r="1654" spans="1:2" x14ac:dyDescent="0.25">
      <c r="A1654">
        <v>2410</v>
      </c>
      <c r="B1654">
        <v>70.907381713855727</v>
      </c>
    </row>
    <row r="1655" spans="1:2" x14ac:dyDescent="0.25">
      <c r="A1655">
        <v>2410.3675955642047</v>
      </c>
      <c r="B1655">
        <v>71.078814316621234</v>
      </c>
    </row>
    <row r="1656" spans="1:2" x14ac:dyDescent="0.25">
      <c r="A1656">
        <v>2411.1943215116603</v>
      </c>
      <c r="B1656">
        <v>71.095957576897788</v>
      </c>
    </row>
    <row r="1657" spans="1:2" x14ac:dyDescent="0.25">
      <c r="A1657">
        <v>2412.3794489690158</v>
      </c>
      <c r="B1657">
        <v>70.98452638510021</v>
      </c>
    </row>
    <row r="1658" spans="1:2" x14ac:dyDescent="0.25">
      <c r="A1658">
        <v>2413.8803620394651</v>
      </c>
      <c r="B1658">
        <v>70.827379832565171</v>
      </c>
    </row>
    <row r="1659" spans="1:2" x14ac:dyDescent="0.25">
      <c r="A1659">
        <v>2415.6704727724973</v>
      </c>
      <c r="B1659">
        <v>71.041670586022036</v>
      </c>
    </row>
    <row r="1660" spans="1:2" x14ac:dyDescent="0.25">
      <c r="A1660">
        <v>2417.7308525083654</v>
      </c>
      <c r="B1660">
        <v>71.093100366851687</v>
      </c>
    </row>
    <row r="1661" spans="1:2" x14ac:dyDescent="0.25">
      <c r="A1661">
        <v>2420.0470122114589</v>
      </c>
      <c r="B1661">
        <v>70.981669175054108</v>
      </c>
    </row>
    <row r="1662" spans="1:2" x14ac:dyDescent="0.25">
      <c r="A1662">
        <v>2422.6073334611378</v>
      </c>
      <c r="B1662">
        <v>70.835951462703449</v>
      </c>
    </row>
    <row r="1663" spans="1:2" x14ac:dyDescent="0.25">
      <c r="A1663">
        <v>2425.4021918311469</v>
      </c>
      <c r="B1663">
        <v>70.947382654501013</v>
      </c>
    </row>
    <row r="1664" spans="1:2" x14ac:dyDescent="0.25">
      <c r="A1664">
        <v>2428.4234203917349</v>
      </c>
      <c r="B1664">
        <v>71.050242216160314</v>
      </c>
    </row>
    <row r="1665" spans="1:2" x14ac:dyDescent="0.25">
      <c r="A1665">
        <v>2431.6639590885698</v>
      </c>
      <c r="B1665">
        <v>70.927382184178384</v>
      </c>
    </row>
    <row r="1666" spans="1:2" x14ac:dyDescent="0.25">
      <c r="A1666">
        <v>2435.1176139031904</v>
      </c>
      <c r="B1666">
        <v>70.804522152196441</v>
      </c>
    </row>
    <row r="1667" spans="1:2" x14ac:dyDescent="0.25">
      <c r="A1667">
        <v>2438.7788848180162</v>
      </c>
      <c r="B1667">
        <v>70.993098015238488</v>
      </c>
    </row>
    <row r="1668" spans="1:2" x14ac:dyDescent="0.25">
      <c r="A1668">
        <v>2442.6428389799057</v>
      </c>
      <c r="B1668">
        <v>71.038813375975948</v>
      </c>
    </row>
    <row r="1669" spans="1:2" x14ac:dyDescent="0.25">
      <c r="A1669">
        <v>2446.7050147124496</v>
      </c>
      <c r="B1669">
        <v>70.944525444454925</v>
      </c>
    </row>
    <row r="1670" spans="1:2" x14ac:dyDescent="0.25">
      <c r="A1670">
        <v>2449</v>
      </c>
      <c r="B1670">
        <v>70.778807261781608</v>
      </c>
    </row>
    <row r="1671" spans="1:2" x14ac:dyDescent="0.25">
      <c r="A1671">
        <v>2443</v>
      </c>
      <c r="B1671">
        <v>70.913096133947917</v>
      </c>
    </row>
    <row r="1672" spans="1:2" x14ac:dyDescent="0.25">
      <c r="A1672">
        <v>2437</v>
      </c>
      <c r="B1672">
        <v>71.047385006114226</v>
      </c>
    </row>
    <row r="1673" spans="1:2" x14ac:dyDescent="0.25">
      <c r="A1673">
        <v>2431</v>
      </c>
      <c r="B1673">
        <v>70.930239394224472</v>
      </c>
    </row>
    <row r="1674" spans="1:2" x14ac:dyDescent="0.25">
      <c r="A1674">
        <v>2425</v>
      </c>
      <c r="B1674">
        <v>70.747377951274601</v>
      </c>
    </row>
    <row r="1675" spans="1:2" x14ac:dyDescent="0.25">
      <c r="A1675">
        <v>2424</v>
      </c>
      <c r="B1675">
        <v>70.838808672749536</v>
      </c>
    </row>
    <row r="1676" spans="1:2" x14ac:dyDescent="0.25">
      <c r="A1676">
        <v>2422</v>
      </c>
      <c r="B1676">
        <v>70.913096133947917</v>
      </c>
    </row>
    <row r="1677" spans="1:2" x14ac:dyDescent="0.25">
      <c r="A1677">
        <v>2421</v>
      </c>
      <c r="B1677">
        <v>70.798807732104251</v>
      </c>
    </row>
    <row r="1678" spans="1:2" x14ac:dyDescent="0.25">
      <c r="A1678">
        <v>2419</v>
      </c>
      <c r="B1678">
        <v>70.70166259053714</v>
      </c>
    </row>
    <row r="1679" spans="1:2" x14ac:dyDescent="0.25">
      <c r="A1679">
        <v>2418</v>
      </c>
      <c r="B1679">
        <v>70.910238923901829</v>
      </c>
    </row>
    <row r="1680" spans="1:2" x14ac:dyDescent="0.25">
      <c r="A1680">
        <v>2418.2515493734722</v>
      </c>
      <c r="B1680">
        <v>70.998812435330663</v>
      </c>
    </row>
    <row r="1681" spans="1:2" x14ac:dyDescent="0.25">
      <c r="A1681">
        <v>2418.3675955642047</v>
      </c>
      <c r="B1681">
        <v>71.004526855422853</v>
      </c>
    </row>
    <row r="1682" spans="1:2" x14ac:dyDescent="0.25">
      <c r="A1682">
        <v>2419.1943215116603</v>
      </c>
      <c r="B1682">
        <v>70.893095663625274</v>
      </c>
    </row>
    <row r="1683" spans="1:2" x14ac:dyDescent="0.25">
      <c r="A1683">
        <v>2420.3794489690158</v>
      </c>
      <c r="B1683">
        <v>70.715948640767593</v>
      </c>
    </row>
    <row r="1684" spans="1:2" x14ac:dyDescent="0.25">
      <c r="A1684">
        <v>2421.8803620394651</v>
      </c>
      <c r="B1684">
        <v>70.858809143072179</v>
      </c>
    </row>
    <row r="1685" spans="1:2" x14ac:dyDescent="0.25">
      <c r="A1685">
        <v>2423.6704727724973</v>
      </c>
      <c r="B1685">
        <v>70.947382654501013</v>
      </c>
    </row>
    <row r="1686" spans="1:2" x14ac:dyDescent="0.25">
      <c r="A1686">
        <v>2425.7308525083654</v>
      </c>
      <c r="B1686">
        <v>70.913096133947917</v>
      </c>
    </row>
    <row r="1687" spans="1:2" x14ac:dyDescent="0.25">
      <c r="A1687">
        <v>2428.0470122114589</v>
      </c>
      <c r="B1687">
        <v>70.755949581412878</v>
      </c>
    </row>
    <row r="1688" spans="1:2" x14ac:dyDescent="0.25">
      <c r="A1688">
        <v>2430.6073334611378</v>
      </c>
      <c r="B1688">
        <v>70.884524033486997</v>
      </c>
    </row>
    <row r="1689" spans="1:2" x14ac:dyDescent="0.25">
      <c r="A1689">
        <v>2433.4021918311469</v>
      </c>
      <c r="B1689">
        <v>70.941668234408837</v>
      </c>
    </row>
    <row r="1690" spans="1:2" x14ac:dyDescent="0.25">
      <c r="A1690">
        <v>2436.4234203917349</v>
      </c>
      <c r="B1690">
        <v>70.761664001505068</v>
      </c>
    </row>
    <row r="1691" spans="1:2" x14ac:dyDescent="0.25">
      <c r="A1691">
        <v>2439.6639590885698</v>
      </c>
      <c r="B1691">
        <v>70.618803499200482</v>
      </c>
    </row>
    <row r="1692" spans="1:2" x14ac:dyDescent="0.25">
      <c r="A1692">
        <v>2443.1176139031904</v>
      </c>
      <c r="B1692">
        <v>70.807379362242528</v>
      </c>
    </row>
    <row r="1693" spans="1:2" x14ac:dyDescent="0.25">
      <c r="A1693">
        <v>2446.7788848180162</v>
      </c>
      <c r="B1693">
        <v>70.878809613394822</v>
      </c>
    </row>
    <row r="1694" spans="1:2" x14ac:dyDescent="0.25">
      <c r="A1694">
        <v>2461</v>
      </c>
      <c r="B1694">
        <v>70.830237042611259</v>
      </c>
    </row>
    <row r="1695" spans="1:2" x14ac:dyDescent="0.25">
      <c r="A1695">
        <v>2451</v>
      </c>
      <c r="B1695">
        <v>70.635946759477036</v>
      </c>
    </row>
    <row r="1696" spans="1:2" x14ac:dyDescent="0.25">
      <c r="A1696">
        <v>2443</v>
      </c>
      <c r="B1696">
        <v>70.718805850813695</v>
      </c>
    </row>
    <row r="1697" spans="1:2" x14ac:dyDescent="0.25">
      <c r="A1697">
        <v>2435</v>
      </c>
      <c r="B1697">
        <v>70.747377951274601</v>
      </c>
    </row>
    <row r="1698" spans="1:2" x14ac:dyDescent="0.25">
      <c r="A1698">
        <v>2427</v>
      </c>
      <c r="B1698">
        <v>70.684519330260599</v>
      </c>
    </row>
    <row r="1699" spans="1:2" x14ac:dyDescent="0.25">
      <c r="A1699">
        <v>2419</v>
      </c>
      <c r="B1699">
        <v>70.46451415671153</v>
      </c>
    </row>
    <row r="1700" spans="1:2" x14ac:dyDescent="0.25">
      <c r="A1700">
        <v>2419.3675955642047</v>
      </c>
      <c r="B1700">
        <v>70.604517448970014</v>
      </c>
    </row>
    <row r="1701" spans="1:2" x14ac:dyDescent="0.25">
      <c r="A1701">
        <v>2420.1943215116603</v>
      </c>
      <c r="B1701">
        <v>70.587374188693474</v>
      </c>
    </row>
    <row r="1702" spans="1:2" x14ac:dyDescent="0.25">
      <c r="A1702">
        <v>2421.3794489690176</v>
      </c>
      <c r="B1702">
        <v>70.484514627034173</v>
      </c>
    </row>
    <row r="1703" spans="1:2" x14ac:dyDescent="0.25">
      <c r="A1703">
        <v>2422.8803620394651</v>
      </c>
      <c r="B1703">
        <v>70.224508512839847</v>
      </c>
    </row>
    <row r="1704" spans="1:2" x14ac:dyDescent="0.25">
      <c r="A1704">
        <v>2424.6704727724973</v>
      </c>
      <c r="B1704">
        <v>70.350225754867878</v>
      </c>
    </row>
    <row r="1705" spans="1:2" x14ac:dyDescent="0.25">
      <c r="A1705">
        <v>2426.7308525083686</v>
      </c>
      <c r="B1705">
        <v>70.415941585927982</v>
      </c>
    </row>
    <row r="1706" spans="1:2" x14ac:dyDescent="0.25">
      <c r="A1706">
        <v>2429.0470122114589</v>
      </c>
      <c r="B1706">
        <v>70.324510864453046</v>
      </c>
    </row>
    <row r="1707" spans="1:2" x14ac:dyDescent="0.25">
      <c r="A1707">
        <v>2431.6073334611378</v>
      </c>
      <c r="B1707">
        <v>70.190221992286737</v>
      </c>
    </row>
    <row r="1708" spans="1:2" x14ac:dyDescent="0.25">
      <c r="A1708">
        <v>2434.4021918311469</v>
      </c>
      <c r="B1708">
        <v>70.218794092747643</v>
      </c>
    </row>
    <row r="1709" spans="1:2" x14ac:dyDescent="0.25">
      <c r="A1709">
        <v>2437.4234203917395</v>
      </c>
      <c r="B1709">
        <v>70.270223873577308</v>
      </c>
    </row>
    <row r="1710" spans="1:2" x14ac:dyDescent="0.25">
      <c r="A1710">
        <v>2440.6639590885698</v>
      </c>
      <c r="B1710">
        <v>70.161649891825817</v>
      </c>
    </row>
    <row r="1711" spans="1:2" x14ac:dyDescent="0.25">
      <c r="A1711">
        <v>2444.1176139031904</v>
      </c>
      <c r="B1711">
        <v>69.990217289060325</v>
      </c>
    </row>
    <row r="1712" spans="1:2" x14ac:dyDescent="0.25">
      <c r="A1712">
        <v>2447.7788848180217</v>
      </c>
      <c r="B1712">
        <v>70.141649421503175</v>
      </c>
    </row>
    <row r="1713" spans="1:2" x14ac:dyDescent="0.25">
      <c r="A1713">
        <v>2451.6428389799057</v>
      </c>
      <c r="B1713">
        <v>70.264509453485118</v>
      </c>
    </row>
    <row r="1714" spans="1:2" x14ac:dyDescent="0.25">
      <c r="A1714">
        <v>2455.7050147124496</v>
      </c>
      <c r="B1714">
        <v>70.090219640673538</v>
      </c>
    </row>
    <row r="1715" spans="1:2" x14ac:dyDescent="0.25">
      <c r="A1715">
        <v>2456</v>
      </c>
      <c r="B1715">
        <v>69.970216818737683</v>
      </c>
    </row>
    <row r="1716" spans="1:2" x14ac:dyDescent="0.25">
      <c r="A1716">
        <v>2455</v>
      </c>
      <c r="B1716">
        <v>69.887357727401024</v>
      </c>
    </row>
    <row r="1717" spans="1:2" x14ac:dyDescent="0.25">
      <c r="A1717">
        <v>2446</v>
      </c>
      <c r="B1717">
        <v>70.015932179475143</v>
      </c>
    </row>
    <row r="1718" spans="1:2" x14ac:dyDescent="0.25">
      <c r="A1718">
        <v>2439</v>
      </c>
      <c r="B1718">
        <v>70.121648951180546</v>
      </c>
    </row>
    <row r="1719" spans="1:2" x14ac:dyDescent="0.25">
      <c r="A1719">
        <v>2433</v>
      </c>
      <c r="B1719">
        <v>70.044504279936064</v>
      </c>
    </row>
    <row r="1720" spans="1:2" x14ac:dyDescent="0.25">
      <c r="A1720">
        <v>2426</v>
      </c>
      <c r="B1720">
        <v>69.941644718276763</v>
      </c>
    </row>
    <row r="1721" spans="1:2" x14ac:dyDescent="0.25">
      <c r="A1721">
        <v>2426</v>
      </c>
      <c r="B1721">
        <v>70.067361960304794</v>
      </c>
    </row>
    <row r="1722" spans="1:2" x14ac:dyDescent="0.25">
      <c r="A1722">
        <v>2423</v>
      </c>
      <c r="B1722">
        <v>70.084505220581349</v>
      </c>
    </row>
    <row r="1723" spans="1:2" x14ac:dyDescent="0.25">
      <c r="A1723">
        <v>2421</v>
      </c>
      <c r="B1723">
        <v>69.964502398645507</v>
      </c>
    </row>
    <row r="1724" spans="1:2" x14ac:dyDescent="0.25">
      <c r="A1724">
        <v>2419</v>
      </c>
      <c r="B1724">
        <v>69.858785626940104</v>
      </c>
    </row>
    <row r="1725" spans="1:2" x14ac:dyDescent="0.25">
      <c r="A1725">
        <v>2419.3675955642047</v>
      </c>
      <c r="B1725">
        <v>69.984502868968136</v>
      </c>
    </row>
    <row r="1726" spans="1:2" x14ac:dyDescent="0.25">
      <c r="A1726">
        <v>2420.1943215116617</v>
      </c>
      <c r="B1726">
        <v>70.033075439751698</v>
      </c>
    </row>
    <row r="1727" spans="1:2" x14ac:dyDescent="0.25">
      <c r="A1727">
        <v>2421.3794489690176</v>
      </c>
      <c r="B1727">
        <v>69.961645188599405</v>
      </c>
    </row>
    <row r="1728" spans="1:2" x14ac:dyDescent="0.25">
      <c r="A1728">
        <v>2422.8803620394651</v>
      </c>
      <c r="B1728">
        <v>69.798784215972191</v>
      </c>
    </row>
    <row r="1729" spans="1:2" x14ac:dyDescent="0.25">
      <c r="A1729">
        <v>2424.6704727725</v>
      </c>
      <c r="B1729">
        <v>69.930215878092412</v>
      </c>
    </row>
    <row r="1730" spans="1:2" x14ac:dyDescent="0.25">
      <c r="A1730">
        <v>2426.7308525083686</v>
      </c>
      <c r="B1730">
        <v>69.998788919198603</v>
      </c>
    </row>
    <row r="1731" spans="1:2" x14ac:dyDescent="0.25">
      <c r="A1731">
        <v>2429.0470122114589</v>
      </c>
      <c r="B1731">
        <v>69.907358197723667</v>
      </c>
    </row>
    <row r="1732" spans="1:2" x14ac:dyDescent="0.25">
      <c r="A1732">
        <v>2431.6073334611415</v>
      </c>
      <c r="B1732">
        <v>69.764497695419081</v>
      </c>
    </row>
    <row r="1733" spans="1:2" x14ac:dyDescent="0.25">
      <c r="A1733">
        <v>2434.402191831151</v>
      </c>
      <c r="B1733">
        <v>69.884500517354937</v>
      </c>
    </row>
    <row r="1734" spans="1:2" x14ac:dyDescent="0.25">
      <c r="A1734">
        <v>2437.4234203917349</v>
      </c>
      <c r="B1734">
        <v>69.915929827861945</v>
      </c>
    </row>
    <row r="1735" spans="1:2" x14ac:dyDescent="0.25">
      <c r="A1735">
        <v>2440.6639590885748</v>
      </c>
      <c r="B1735">
        <v>69.781640955695636</v>
      </c>
    </row>
    <row r="1736" spans="1:2" x14ac:dyDescent="0.25">
      <c r="A1736">
        <v>2444.1176139031954</v>
      </c>
      <c r="B1736">
        <v>69.647352083529327</v>
      </c>
    </row>
    <row r="1737" spans="1:2" x14ac:dyDescent="0.25">
      <c r="A1737">
        <v>2447.7788848180162</v>
      </c>
      <c r="B1737">
        <v>69.755926065280818</v>
      </c>
    </row>
    <row r="1738" spans="1:2" x14ac:dyDescent="0.25">
      <c r="A1738">
        <v>2451.6428389799116</v>
      </c>
      <c r="B1738">
        <v>69.867357257078382</v>
      </c>
    </row>
    <row r="1739" spans="1:2" x14ac:dyDescent="0.25">
      <c r="A1739">
        <v>2455.7050147124555</v>
      </c>
      <c r="B1739">
        <v>69.815927476248731</v>
      </c>
    </row>
    <row r="1740" spans="1:2" x14ac:dyDescent="0.25">
      <c r="A1740">
        <v>2467</v>
      </c>
      <c r="B1740">
        <v>69.658780923713692</v>
      </c>
    </row>
    <row r="1741" spans="1:2" x14ac:dyDescent="0.25">
      <c r="A1741">
        <v>2462</v>
      </c>
      <c r="B1741">
        <v>69.790212585833913</v>
      </c>
    </row>
    <row r="1742" spans="1:2" x14ac:dyDescent="0.25">
      <c r="A1742">
        <v>2458</v>
      </c>
      <c r="B1742">
        <v>69.793069795880001</v>
      </c>
    </row>
    <row r="1743" spans="1:2" x14ac:dyDescent="0.25">
      <c r="A1743">
        <v>2453</v>
      </c>
      <c r="B1743">
        <v>69.650209293575415</v>
      </c>
    </row>
    <row r="1744" spans="1:2" x14ac:dyDescent="0.25">
      <c r="A1744">
        <v>2448</v>
      </c>
      <c r="B1744">
        <v>69.578779042423136</v>
      </c>
    </row>
    <row r="1745" spans="1:2" x14ac:dyDescent="0.25">
      <c r="A1745">
        <v>2448</v>
      </c>
      <c r="B1745">
        <v>69.733068384912073</v>
      </c>
    </row>
    <row r="1746" spans="1:2" x14ac:dyDescent="0.25">
      <c r="A1746">
        <v>2446</v>
      </c>
      <c r="B1746">
        <v>69.767354905465183</v>
      </c>
    </row>
    <row r="1747" spans="1:2" x14ac:dyDescent="0.25">
      <c r="A1747">
        <v>2445</v>
      </c>
      <c r="B1747">
        <v>69.627351613206685</v>
      </c>
    </row>
    <row r="1748" spans="1:2" x14ac:dyDescent="0.25">
      <c r="A1748">
        <v>2445</v>
      </c>
      <c r="B1748">
        <v>69.627351613206685</v>
      </c>
    </row>
    <row r="1749" spans="1:2" x14ac:dyDescent="0.25">
      <c r="A1749">
        <v>2443</v>
      </c>
      <c r="B1749">
        <v>69.4873483209482</v>
      </c>
    </row>
    <row r="1750" spans="1:2" x14ac:dyDescent="0.25">
      <c r="A1750">
        <v>2443.3675955642047</v>
      </c>
      <c r="B1750">
        <v>69.647352083529327</v>
      </c>
    </row>
    <row r="1751" spans="1:2" x14ac:dyDescent="0.25">
      <c r="A1751">
        <v>2444.1943215116603</v>
      </c>
      <c r="B1751">
        <v>69.675924183990247</v>
      </c>
    </row>
    <row r="1752" spans="1:2" x14ac:dyDescent="0.25">
      <c r="A1752">
        <v>2445.3794489690176</v>
      </c>
      <c r="B1752">
        <v>69.553064152008318</v>
      </c>
    </row>
    <row r="1753" spans="1:2" x14ac:dyDescent="0.25">
      <c r="A1753">
        <v>2446.8803620394651</v>
      </c>
      <c r="B1753">
        <v>69.49306274104039</v>
      </c>
    </row>
    <row r="1754" spans="1:2" x14ac:dyDescent="0.25">
      <c r="A1754">
        <v>2448.6704727724973</v>
      </c>
      <c r="B1754">
        <v>69.575921832377034</v>
      </c>
    </row>
    <row r="1755" spans="1:2" x14ac:dyDescent="0.25">
      <c r="A1755">
        <v>2450.7308525083686</v>
      </c>
      <c r="B1755">
        <v>69.581636252469224</v>
      </c>
    </row>
    <row r="1756" spans="1:2" x14ac:dyDescent="0.25">
      <c r="A1756">
        <v>2453.0470122114589</v>
      </c>
      <c r="B1756">
        <v>69.361631078920169</v>
      </c>
    </row>
    <row r="1757" spans="1:2" x14ac:dyDescent="0.25">
      <c r="A1757">
        <v>2455.6073334611378</v>
      </c>
      <c r="B1757">
        <v>69.378774339196724</v>
      </c>
    </row>
    <row r="1758" spans="1:2" x14ac:dyDescent="0.25">
      <c r="A1758">
        <v>2458.402191831151</v>
      </c>
      <c r="B1758">
        <v>69.553064152008318</v>
      </c>
    </row>
    <row r="1759" spans="1:2" x14ac:dyDescent="0.25">
      <c r="A1759">
        <v>2461.4234203917395</v>
      </c>
      <c r="B1759">
        <v>69.570207412284859</v>
      </c>
    </row>
    <row r="1760" spans="1:2" x14ac:dyDescent="0.25">
      <c r="A1760">
        <v>2464.6639590885698</v>
      </c>
      <c r="B1760">
        <v>69.384488759288899</v>
      </c>
    </row>
    <row r="1761" spans="1:2" x14ac:dyDescent="0.25">
      <c r="A1761">
        <v>2478</v>
      </c>
      <c r="B1761">
        <v>69.307344088044431</v>
      </c>
    </row>
    <row r="1762" spans="1:2" x14ac:dyDescent="0.25">
      <c r="A1762">
        <v>2474</v>
      </c>
      <c r="B1762">
        <v>69.453061800395105</v>
      </c>
    </row>
    <row r="1763" spans="1:2" x14ac:dyDescent="0.25">
      <c r="A1763">
        <v>2469</v>
      </c>
      <c r="B1763">
        <v>69.481633900856011</v>
      </c>
    </row>
    <row r="1764" spans="1:2" x14ac:dyDescent="0.25">
      <c r="A1764">
        <v>2464</v>
      </c>
      <c r="B1764">
        <v>69.341630608597526</v>
      </c>
    </row>
    <row r="1765" spans="1:2" x14ac:dyDescent="0.25">
      <c r="A1765">
        <v>2462</v>
      </c>
      <c r="B1765">
        <v>69.361631078920169</v>
      </c>
    </row>
    <row r="1766" spans="1:2" x14ac:dyDescent="0.25">
      <c r="A1766">
        <v>2460</v>
      </c>
      <c r="B1766">
        <v>69.433061330072462</v>
      </c>
    </row>
    <row r="1767" spans="1:2" x14ac:dyDescent="0.25">
      <c r="A1767">
        <v>2457</v>
      </c>
      <c r="B1767">
        <v>69.384488759288899</v>
      </c>
    </row>
    <row r="1768" spans="1:2" x14ac:dyDescent="0.25">
      <c r="A1768">
        <v>2455</v>
      </c>
      <c r="B1768">
        <v>69.218770576615597</v>
      </c>
    </row>
    <row r="1769" spans="1:2" x14ac:dyDescent="0.25">
      <c r="A1769">
        <v>2452</v>
      </c>
      <c r="B1769">
        <v>69.170198005832034</v>
      </c>
    </row>
    <row r="1770" spans="1:2" x14ac:dyDescent="0.25">
      <c r="A1770">
        <v>2452.3675955642038</v>
      </c>
      <c r="B1770">
        <v>69.370202709058447</v>
      </c>
    </row>
    <row r="1771" spans="1:2" x14ac:dyDescent="0.25">
      <c r="A1771">
        <v>2453.1943215116603</v>
      </c>
      <c r="B1771">
        <v>69.358773868874081</v>
      </c>
    </row>
    <row r="1772" spans="1:2" x14ac:dyDescent="0.25">
      <c r="A1772">
        <v>2454.3794489690176</v>
      </c>
      <c r="B1772">
        <v>69.287343617721788</v>
      </c>
    </row>
    <row r="1773" spans="1:2" x14ac:dyDescent="0.25">
      <c r="A1773">
        <v>2455.8803620394629</v>
      </c>
      <c r="B1773">
        <v>69.258771517260868</v>
      </c>
    </row>
    <row r="1774" spans="1:2" x14ac:dyDescent="0.25">
      <c r="A1774">
        <v>2457.6704727724973</v>
      </c>
      <c r="B1774">
        <v>69.40734643965763</v>
      </c>
    </row>
    <row r="1775" spans="1:2" x14ac:dyDescent="0.25">
      <c r="A1775">
        <v>2459.7308525083686</v>
      </c>
      <c r="B1775">
        <v>69.341630608597526</v>
      </c>
    </row>
    <row r="1776" spans="1:2" x14ac:dyDescent="0.25">
      <c r="A1776">
        <v>2462.0470122114557</v>
      </c>
      <c r="B1776">
        <v>69.173055215878122</v>
      </c>
    </row>
    <row r="1777" spans="1:2" x14ac:dyDescent="0.25">
      <c r="A1777">
        <v>2464.6073334611378</v>
      </c>
      <c r="B1777">
        <v>69.270200357445233</v>
      </c>
    </row>
    <row r="1778" spans="1:2" x14ac:dyDescent="0.25">
      <c r="A1778">
        <v>2467.402191831151</v>
      </c>
      <c r="B1778">
        <v>69.444490170256827</v>
      </c>
    </row>
    <row r="1779" spans="1:2" x14ac:dyDescent="0.25">
      <c r="A1779">
        <v>2470.4234203917349</v>
      </c>
      <c r="B1779">
        <v>69.344487818643628</v>
      </c>
    </row>
    <row r="1780" spans="1:2" x14ac:dyDescent="0.25">
      <c r="A1780">
        <v>2473.6639590885698</v>
      </c>
      <c r="B1780">
        <v>69.173055215878122</v>
      </c>
    </row>
    <row r="1781" spans="1:2" x14ac:dyDescent="0.25">
      <c r="A1781">
        <v>2474.3378258427224</v>
      </c>
      <c r="B1781">
        <v>69.155911955601567</v>
      </c>
    </row>
    <row r="1782" spans="1:2" x14ac:dyDescent="0.25">
      <c r="A1782">
        <v>2475.0201690918598</v>
      </c>
      <c r="B1782">
        <v>69.144483115417202</v>
      </c>
    </row>
    <row r="1783" spans="1:2" x14ac:dyDescent="0.25">
      <c r="A1783">
        <v>2477.1176139031954</v>
      </c>
      <c r="B1783">
        <v>69.190198476154677</v>
      </c>
    </row>
    <row r="1784" spans="1:2" x14ac:dyDescent="0.25">
      <c r="A1784">
        <v>2480.7788848180162</v>
      </c>
      <c r="B1784">
        <v>69.367345499012359</v>
      </c>
    </row>
    <row r="1785" spans="1:2" x14ac:dyDescent="0.25">
      <c r="A1785">
        <v>2496</v>
      </c>
      <c r="B1785">
        <v>69.338773398551425</v>
      </c>
    </row>
    <row r="1786" spans="1:2" x14ac:dyDescent="0.25">
      <c r="A1786">
        <v>2495</v>
      </c>
      <c r="B1786">
        <v>69.178769635970298</v>
      </c>
    </row>
    <row r="1787" spans="1:2" x14ac:dyDescent="0.25">
      <c r="A1787">
        <v>2493</v>
      </c>
      <c r="B1787">
        <v>69.281629197629599</v>
      </c>
    </row>
    <row r="1788" spans="1:2" x14ac:dyDescent="0.25">
      <c r="A1788">
        <v>2490</v>
      </c>
      <c r="B1788">
        <v>69.324487348320972</v>
      </c>
    </row>
    <row r="1789" spans="1:2" x14ac:dyDescent="0.25">
      <c r="A1789">
        <v>2488</v>
      </c>
      <c r="B1789">
        <v>69.247342677076503</v>
      </c>
    </row>
    <row r="1790" spans="1:2" x14ac:dyDescent="0.25">
      <c r="A1790">
        <v>2486</v>
      </c>
      <c r="B1790">
        <v>69.110196594864107</v>
      </c>
    </row>
    <row r="1791" spans="1:2" x14ac:dyDescent="0.25">
      <c r="A1791">
        <v>2485</v>
      </c>
      <c r="B1791">
        <v>69.190198476154677</v>
      </c>
    </row>
    <row r="1792" spans="1:2" x14ac:dyDescent="0.25">
      <c r="A1792">
        <v>2483</v>
      </c>
      <c r="B1792">
        <v>69.338773398551425</v>
      </c>
    </row>
    <row r="1793" spans="1:2" x14ac:dyDescent="0.25">
      <c r="A1793">
        <v>2481</v>
      </c>
      <c r="B1793">
        <v>69.284486407675701</v>
      </c>
    </row>
    <row r="1794" spans="1:2" x14ac:dyDescent="0.25">
      <c r="A1794">
        <v>2478</v>
      </c>
      <c r="B1794">
        <v>69.033051923619638</v>
      </c>
    </row>
    <row r="1795" spans="1:2" x14ac:dyDescent="0.25">
      <c r="A1795">
        <v>2476</v>
      </c>
      <c r="B1795">
        <v>69.118768225002384</v>
      </c>
    </row>
    <row r="1796" spans="1:2" x14ac:dyDescent="0.25">
      <c r="A1796">
        <v>2476.3675955642047</v>
      </c>
      <c r="B1796">
        <v>69.21019894647732</v>
      </c>
    </row>
    <row r="1797" spans="1:2" x14ac:dyDescent="0.25">
      <c r="A1797">
        <v>2477.1943215116603</v>
      </c>
      <c r="B1797">
        <v>69.207341736431218</v>
      </c>
    </row>
    <row r="1798" spans="1:2" x14ac:dyDescent="0.25">
      <c r="A1798">
        <v>2478.3794489690176</v>
      </c>
      <c r="B1798">
        <v>69.035909133665726</v>
      </c>
    </row>
    <row r="1799" spans="1:2" x14ac:dyDescent="0.25">
      <c r="A1799">
        <v>2479.8803620394651</v>
      </c>
      <c r="B1799">
        <v>69.17591242592421</v>
      </c>
    </row>
    <row r="1800" spans="1:2" x14ac:dyDescent="0.25">
      <c r="A1800">
        <v>2481.6704727724973</v>
      </c>
      <c r="B1800">
        <v>69.253057097168693</v>
      </c>
    </row>
    <row r="1801" spans="1:2" x14ac:dyDescent="0.25">
      <c r="A1801">
        <v>2483.7308525083686</v>
      </c>
      <c r="B1801">
        <v>69.158769165647669</v>
      </c>
    </row>
    <row r="1802" spans="1:2" x14ac:dyDescent="0.25">
      <c r="A1802">
        <v>2486.0470122114589</v>
      </c>
      <c r="B1802">
        <v>68.958764462421257</v>
      </c>
    </row>
    <row r="1803" spans="1:2" x14ac:dyDescent="0.25">
      <c r="A1803">
        <v>2488.6073334611378</v>
      </c>
      <c r="B1803">
        <v>69.158769165647669</v>
      </c>
    </row>
    <row r="1804" spans="1:2" x14ac:dyDescent="0.25">
      <c r="A1804">
        <v>2491.402191831151</v>
      </c>
      <c r="B1804">
        <v>69.193055686200765</v>
      </c>
    </row>
    <row r="1805" spans="1:2" x14ac:dyDescent="0.25">
      <c r="A1805">
        <v>2494.4234203917395</v>
      </c>
      <c r="B1805">
        <v>69.135911485278925</v>
      </c>
    </row>
    <row r="1806" spans="1:2" x14ac:dyDescent="0.25">
      <c r="A1806">
        <v>2506</v>
      </c>
      <c r="B1806">
        <v>68.958764462421257</v>
      </c>
    </row>
    <row r="1807" spans="1:2" x14ac:dyDescent="0.25">
      <c r="A1807">
        <v>2503</v>
      </c>
      <c r="B1807">
        <v>69.038766343711814</v>
      </c>
    </row>
    <row r="1808" spans="1:2" x14ac:dyDescent="0.25">
      <c r="A1808">
        <v>2501</v>
      </c>
      <c r="B1808">
        <v>69.107339384818019</v>
      </c>
    </row>
    <row r="1809" spans="1:2" x14ac:dyDescent="0.25">
      <c r="A1809">
        <v>2498</v>
      </c>
      <c r="B1809">
        <v>68.947335622236878</v>
      </c>
    </row>
    <row r="1810" spans="1:2" x14ac:dyDescent="0.25">
      <c r="A1810">
        <v>2496</v>
      </c>
      <c r="B1810">
        <v>68.935906782052513</v>
      </c>
    </row>
    <row r="1811" spans="1:2" x14ac:dyDescent="0.25">
      <c r="A1811">
        <v>2494</v>
      </c>
      <c r="B1811">
        <v>69.015908663343083</v>
      </c>
    </row>
    <row r="1812" spans="1:2" x14ac:dyDescent="0.25">
      <c r="A1812">
        <v>2492</v>
      </c>
      <c r="B1812">
        <v>69.073052864264909</v>
      </c>
    </row>
    <row r="1813" spans="1:2" x14ac:dyDescent="0.25">
      <c r="A1813">
        <v>2490</v>
      </c>
      <c r="B1813">
        <v>68.913049101683782</v>
      </c>
    </row>
    <row r="1814" spans="1:2" x14ac:dyDescent="0.25">
      <c r="A1814">
        <v>2489</v>
      </c>
      <c r="B1814">
        <v>68.813046750070583</v>
      </c>
    </row>
    <row r="1815" spans="1:2" x14ac:dyDescent="0.25">
      <c r="A1815">
        <v>2488</v>
      </c>
      <c r="B1815">
        <v>68.810189540024481</v>
      </c>
    </row>
    <row r="1816" spans="1:2" x14ac:dyDescent="0.25">
      <c r="A1816">
        <v>2488</v>
      </c>
      <c r="B1816">
        <v>68.810189540024481</v>
      </c>
    </row>
    <row r="1817" spans="1:2" x14ac:dyDescent="0.25">
      <c r="A1817">
        <v>2488.3675955642038</v>
      </c>
      <c r="B1817">
        <v>68.970193302605608</v>
      </c>
    </row>
    <row r="1818" spans="1:2" x14ac:dyDescent="0.25">
      <c r="A1818">
        <v>2489.1943215116585</v>
      </c>
      <c r="B1818">
        <v>69.007337033204806</v>
      </c>
    </row>
    <row r="1819" spans="1:2" x14ac:dyDescent="0.25">
      <c r="A1819">
        <v>2490.3794489690158</v>
      </c>
      <c r="B1819">
        <v>68.901620261499417</v>
      </c>
    </row>
    <row r="1820" spans="1:2" x14ac:dyDescent="0.25">
      <c r="A1820">
        <v>2491.8803620394629</v>
      </c>
      <c r="B1820">
        <v>68.864476530900234</v>
      </c>
    </row>
    <row r="1821" spans="1:2" x14ac:dyDescent="0.25">
      <c r="A1821">
        <v>2493.6704727724946</v>
      </c>
      <c r="B1821">
        <v>68.990193772928265</v>
      </c>
    </row>
    <row r="1822" spans="1:2" x14ac:dyDescent="0.25">
      <c r="A1822">
        <v>2495.7308525083654</v>
      </c>
      <c r="B1822">
        <v>68.92162073182206</v>
      </c>
    </row>
    <row r="1823" spans="1:2" x14ac:dyDescent="0.25">
      <c r="A1823">
        <v>2498.0470122114557</v>
      </c>
      <c r="B1823">
        <v>68.778760229517474</v>
      </c>
    </row>
    <row r="1824" spans="1:2" x14ac:dyDescent="0.25">
      <c r="A1824">
        <v>2500.6073334611337</v>
      </c>
      <c r="B1824">
        <v>68.781617439563576</v>
      </c>
    </row>
    <row r="1825" spans="1:2" x14ac:dyDescent="0.25">
      <c r="A1825">
        <v>2503.4021918311469</v>
      </c>
      <c r="B1825">
        <v>68.941621202144702</v>
      </c>
    </row>
    <row r="1826" spans="1:2" x14ac:dyDescent="0.25">
      <c r="A1826">
        <v>2506.4234203917349</v>
      </c>
      <c r="B1826">
        <v>68.913049101683782</v>
      </c>
    </row>
    <row r="1827" spans="1:2" x14ac:dyDescent="0.25">
      <c r="A1827">
        <v>2509.6639590885652</v>
      </c>
      <c r="B1827">
        <v>68.71304439845737</v>
      </c>
    </row>
    <row r="1828" spans="1:2" x14ac:dyDescent="0.25">
      <c r="A1828">
        <v>2513.1176139031904</v>
      </c>
      <c r="B1828">
        <v>68.727330448687823</v>
      </c>
    </row>
    <row r="1829" spans="1:2" x14ac:dyDescent="0.25">
      <c r="A1829">
        <v>2516.7788848180162</v>
      </c>
      <c r="B1829">
        <v>68.838761640485401</v>
      </c>
    </row>
    <row r="1830" spans="1:2" x14ac:dyDescent="0.25">
      <c r="A1830">
        <v>2520.6428389799003</v>
      </c>
      <c r="B1830">
        <v>68.804475119932306</v>
      </c>
    </row>
    <row r="1831" spans="1:2" x14ac:dyDescent="0.25">
      <c r="A1831">
        <v>2519</v>
      </c>
      <c r="B1831">
        <v>68.721616028595648</v>
      </c>
    </row>
    <row r="1832" spans="1:2" x14ac:dyDescent="0.25">
      <c r="A1832">
        <v>2518</v>
      </c>
      <c r="B1832">
        <v>68.758759759194831</v>
      </c>
    </row>
    <row r="1833" spans="1:2" x14ac:dyDescent="0.25">
      <c r="A1833">
        <v>2517</v>
      </c>
      <c r="B1833">
        <v>68.890191421315052</v>
      </c>
    </row>
    <row r="1834" spans="1:2" x14ac:dyDescent="0.25">
      <c r="A1834">
        <v>2516</v>
      </c>
      <c r="B1834">
        <v>68.787331859655751</v>
      </c>
    </row>
    <row r="1835" spans="1:2" x14ac:dyDescent="0.25">
      <c r="A1835">
        <v>2514</v>
      </c>
      <c r="B1835">
        <v>68.570183896152784</v>
      </c>
    </row>
    <row r="1836" spans="1:2" x14ac:dyDescent="0.25">
      <c r="A1836">
        <v>2512</v>
      </c>
      <c r="B1836">
        <v>68.658757407581632</v>
      </c>
    </row>
    <row r="1837" spans="1:2" x14ac:dyDescent="0.25">
      <c r="A1837">
        <v>2510</v>
      </c>
      <c r="B1837">
        <v>68.767331389333108</v>
      </c>
    </row>
    <row r="1838" spans="1:2" x14ac:dyDescent="0.25">
      <c r="A1838">
        <v>2508</v>
      </c>
      <c r="B1838">
        <v>68.738759288872203</v>
      </c>
    </row>
    <row r="1839" spans="1:2" x14ac:dyDescent="0.25">
      <c r="A1839">
        <v>2505</v>
      </c>
      <c r="B1839">
        <v>68.584469946383237</v>
      </c>
    </row>
    <row r="1840" spans="1:2" x14ac:dyDescent="0.25">
      <c r="A1840">
        <v>2505.3675955642038</v>
      </c>
      <c r="B1840">
        <v>68.653042987489442</v>
      </c>
    </row>
    <row r="1841" spans="1:2" x14ac:dyDescent="0.25">
      <c r="A1841">
        <v>2506.1943215116617</v>
      </c>
      <c r="B1841">
        <v>68.687329508042552</v>
      </c>
    </row>
    <row r="1842" spans="1:2" x14ac:dyDescent="0.25">
      <c r="A1842">
        <v>2507.3794489690176</v>
      </c>
      <c r="B1842">
        <v>68.575898316244974</v>
      </c>
    </row>
    <row r="1843" spans="1:2" x14ac:dyDescent="0.25">
      <c r="A1843">
        <v>2508.8803620394629</v>
      </c>
      <c r="B1843">
        <v>68.498753645000505</v>
      </c>
    </row>
    <row r="1844" spans="1:2" x14ac:dyDescent="0.25">
      <c r="A1844">
        <v>2510.6704727724973</v>
      </c>
      <c r="B1844">
        <v>68.635899727212902</v>
      </c>
    </row>
    <row r="1845" spans="1:2" x14ac:dyDescent="0.25">
      <c r="A1845">
        <v>2512.7308525083686</v>
      </c>
      <c r="B1845">
        <v>68.673043457812085</v>
      </c>
    </row>
    <row r="1846" spans="1:2" x14ac:dyDescent="0.25">
      <c r="A1846">
        <v>2515.0470122114557</v>
      </c>
      <c r="B1846">
        <v>68.558755055968419</v>
      </c>
    </row>
    <row r="1847" spans="1:2" x14ac:dyDescent="0.25">
      <c r="A1847">
        <v>2517.6073334611378</v>
      </c>
      <c r="B1847">
        <v>68.413037343617759</v>
      </c>
    </row>
    <row r="1848" spans="1:2" x14ac:dyDescent="0.25">
      <c r="A1848">
        <v>2520.402191831151</v>
      </c>
      <c r="B1848">
        <v>68.587327156429339</v>
      </c>
    </row>
    <row r="1849" spans="1:2" x14ac:dyDescent="0.25">
      <c r="A1849">
        <v>2522.8014176995512</v>
      </c>
      <c r="B1849">
        <v>68.673043457812085</v>
      </c>
    </row>
    <row r="1850" spans="1:2" x14ac:dyDescent="0.25">
      <c r="A1850">
        <v>2536</v>
      </c>
      <c r="B1850">
        <v>68.587327156429339</v>
      </c>
    </row>
    <row r="1851" spans="1:2" x14ac:dyDescent="0.25">
      <c r="A1851">
        <v>2535</v>
      </c>
      <c r="B1851">
        <v>68.48161038472395</v>
      </c>
    </row>
    <row r="1852" spans="1:2" x14ac:dyDescent="0.25">
      <c r="A1852">
        <v>2535</v>
      </c>
      <c r="B1852">
        <v>68.573041106198886</v>
      </c>
    </row>
    <row r="1853" spans="1:2" x14ac:dyDescent="0.25">
      <c r="A1853">
        <v>2535</v>
      </c>
      <c r="B1853">
        <v>68.567326686106696</v>
      </c>
    </row>
    <row r="1854" spans="1:2" x14ac:dyDescent="0.25">
      <c r="A1854">
        <v>2535</v>
      </c>
      <c r="B1854">
        <v>68.441609444078665</v>
      </c>
    </row>
    <row r="1855" spans="1:2" x14ac:dyDescent="0.25">
      <c r="A1855">
        <v>2534</v>
      </c>
      <c r="B1855">
        <v>68.447323864170855</v>
      </c>
    </row>
    <row r="1856" spans="1:2" x14ac:dyDescent="0.25">
      <c r="A1856">
        <v>2532</v>
      </c>
      <c r="B1856">
        <v>68.530182955507513</v>
      </c>
    </row>
    <row r="1857" spans="1:2" x14ac:dyDescent="0.25">
      <c r="A1857">
        <v>2531</v>
      </c>
      <c r="B1857">
        <v>68.593041576521514</v>
      </c>
    </row>
    <row r="1858" spans="1:2" x14ac:dyDescent="0.25">
      <c r="A1858">
        <v>2530</v>
      </c>
      <c r="B1858">
        <v>68.461609914401308</v>
      </c>
    </row>
    <row r="1859" spans="1:2" x14ac:dyDescent="0.25">
      <c r="A1859">
        <v>2538</v>
      </c>
      <c r="B1859">
        <v>68.470181544539585</v>
      </c>
    </row>
    <row r="1860" spans="1:2" x14ac:dyDescent="0.25">
      <c r="A1860">
        <v>2538</v>
      </c>
      <c r="B1860">
        <v>68.595898786567616</v>
      </c>
    </row>
    <row r="1861" spans="1:2" x14ac:dyDescent="0.25">
      <c r="A1861">
        <v>2538</v>
      </c>
      <c r="B1861">
        <v>68.558755055968419</v>
      </c>
    </row>
    <row r="1862" spans="1:2" x14ac:dyDescent="0.25">
      <c r="A1862">
        <v>2538</v>
      </c>
      <c r="B1862">
        <v>68.467324334493483</v>
      </c>
    </row>
    <row r="1863" spans="1:2" x14ac:dyDescent="0.25">
      <c r="A1863">
        <v>2538</v>
      </c>
      <c r="B1863">
        <v>68.573041106198886</v>
      </c>
    </row>
    <row r="1864" spans="1:2" x14ac:dyDescent="0.25">
      <c r="A1864">
        <v>2546</v>
      </c>
      <c r="B1864">
        <v>68.635899727212902</v>
      </c>
    </row>
    <row r="1865" spans="1:2" x14ac:dyDescent="0.25">
      <c r="A1865">
        <v>2548</v>
      </c>
      <c r="B1865">
        <v>68.584469946383237</v>
      </c>
    </row>
    <row r="1866" spans="1:2" x14ac:dyDescent="0.25">
      <c r="A1866">
        <v>2550</v>
      </c>
      <c r="B1866">
        <v>68.393036873295102</v>
      </c>
    </row>
    <row r="1867" spans="1:2" x14ac:dyDescent="0.25">
      <c r="A1867">
        <v>2552</v>
      </c>
      <c r="B1867">
        <v>68.544469005737966</v>
      </c>
    </row>
    <row r="1868" spans="1:2" x14ac:dyDescent="0.25">
      <c r="A1868">
        <v>2554</v>
      </c>
      <c r="B1868">
        <v>68.655900197535544</v>
      </c>
    </row>
    <row r="1869" spans="1:2" x14ac:dyDescent="0.25">
      <c r="A1869">
        <v>2559</v>
      </c>
      <c r="B1869">
        <v>68.593041576521514</v>
      </c>
    </row>
    <row r="1870" spans="1:2" x14ac:dyDescent="0.25">
      <c r="A1870">
        <v>2563</v>
      </c>
      <c r="B1870">
        <v>68.484467594770038</v>
      </c>
    </row>
    <row r="1871" spans="1:2" x14ac:dyDescent="0.25">
      <c r="A1871">
        <v>2566</v>
      </c>
      <c r="B1871">
        <v>68.53875458564579</v>
      </c>
    </row>
    <row r="1872" spans="1:2" x14ac:dyDescent="0.25">
      <c r="A1872">
        <v>2570</v>
      </c>
      <c r="B1872">
        <v>68.595898786567616</v>
      </c>
    </row>
    <row r="1873" spans="1:2" x14ac:dyDescent="0.25">
      <c r="A1873">
        <v>2572</v>
      </c>
      <c r="B1873">
        <v>68.515896905277046</v>
      </c>
    </row>
    <row r="1874" spans="1:2" x14ac:dyDescent="0.25">
      <c r="A1874">
        <v>2573</v>
      </c>
      <c r="B1874">
        <v>68.475895964631761</v>
      </c>
    </row>
    <row r="1875" spans="1:2" x14ac:dyDescent="0.25">
      <c r="A1875">
        <v>2574</v>
      </c>
      <c r="B1875">
        <v>68.593041576521514</v>
      </c>
    </row>
    <row r="1876" spans="1:2" x14ac:dyDescent="0.25">
      <c r="A1876">
        <v>2575</v>
      </c>
      <c r="B1876">
        <v>68.673043457812085</v>
      </c>
    </row>
    <row r="1877" spans="1:2" x14ac:dyDescent="0.25">
      <c r="A1877">
        <v>2576</v>
      </c>
      <c r="B1877">
        <v>68.507325275138768</v>
      </c>
    </row>
    <row r="1878" spans="1:2" x14ac:dyDescent="0.25">
      <c r="A1878">
        <v>2575.6324044357953</v>
      </c>
      <c r="B1878">
        <v>68.43589502398649</v>
      </c>
    </row>
    <row r="1879" spans="1:2" x14ac:dyDescent="0.25">
      <c r="A1879">
        <v>2574.8056784883383</v>
      </c>
      <c r="B1879">
        <v>68.524468535415323</v>
      </c>
    </row>
    <row r="1880" spans="1:2" x14ac:dyDescent="0.25">
      <c r="A1880">
        <v>2573.6205510309824</v>
      </c>
      <c r="B1880">
        <v>68.561612266014521</v>
      </c>
    </row>
    <row r="1881" spans="1:2" x14ac:dyDescent="0.25">
      <c r="A1881">
        <v>2573.3446288940227</v>
      </c>
      <c r="B1881">
        <v>68.527325745461411</v>
      </c>
    </row>
    <row r="1882" spans="1:2" x14ac:dyDescent="0.25">
      <c r="A1882">
        <v>2573.0563618618644</v>
      </c>
      <c r="B1882">
        <v>68.48732480481614</v>
      </c>
    </row>
    <row r="1883" spans="1:2" x14ac:dyDescent="0.25">
      <c r="A1883">
        <v>2572.1196379605349</v>
      </c>
      <c r="B1883">
        <v>68.40732292352557</v>
      </c>
    </row>
    <row r="1884" spans="1:2" x14ac:dyDescent="0.25">
      <c r="A1884">
        <v>2570.3295272275</v>
      </c>
      <c r="B1884">
        <v>68.367321982880284</v>
      </c>
    </row>
    <row r="1885" spans="1:2" x14ac:dyDescent="0.25">
      <c r="A1885">
        <v>2568.2691474916314</v>
      </c>
      <c r="B1885">
        <v>68.470181544539585</v>
      </c>
    </row>
    <row r="1886" spans="1:2" x14ac:dyDescent="0.25">
      <c r="A1886">
        <v>2554</v>
      </c>
      <c r="B1886">
        <v>68.418751763709935</v>
      </c>
    </row>
    <row r="1887" spans="1:2" x14ac:dyDescent="0.25">
      <c r="A1887">
        <v>2555</v>
      </c>
      <c r="B1887">
        <v>68.241604740852253</v>
      </c>
    </row>
    <row r="1888" spans="1:2" x14ac:dyDescent="0.25">
      <c r="A1888">
        <v>2557</v>
      </c>
      <c r="B1888">
        <v>68.321606622142824</v>
      </c>
    </row>
    <row r="1889" spans="1:2" x14ac:dyDescent="0.25">
      <c r="A1889">
        <v>2560</v>
      </c>
      <c r="B1889">
        <v>68.475895964631761</v>
      </c>
    </row>
    <row r="1890" spans="1:2" x14ac:dyDescent="0.25">
      <c r="A1890">
        <v>2564</v>
      </c>
      <c r="B1890">
        <v>68.490182014862228</v>
      </c>
    </row>
    <row r="1891" spans="1:2" x14ac:dyDescent="0.25">
      <c r="A1891">
        <v>2568</v>
      </c>
      <c r="B1891">
        <v>68.295891731727991</v>
      </c>
    </row>
    <row r="1892" spans="1:2" x14ac:dyDescent="0.25">
      <c r="A1892">
        <v>2572</v>
      </c>
      <c r="B1892">
        <v>68.304463361866269</v>
      </c>
    </row>
    <row r="1893" spans="1:2" x14ac:dyDescent="0.25">
      <c r="A1893">
        <v>2576</v>
      </c>
      <c r="B1893">
        <v>68.387322453202927</v>
      </c>
    </row>
    <row r="1894" spans="1:2" x14ac:dyDescent="0.25">
      <c r="A1894">
        <v>2576</v>
      </c>
      <c r="B1894">
        <v>68.370179192926372</v>
      </c>
    </row>
    <row r="1895" spans="1:2" x14ac:dyDescent="0.25">
      <c r="A1895">
        <v>2577</v>
      </c>
      <c r="B1895">
        <v>68.258748001128794</v>
      </c>
    </row>
    <row r="1896" spans="1:2" x14ac:dyDescent="0.25">
      <c r="A1896">
        <v>2578</v>
      </c>
      <c r="B1896">
        <v>68.344464302511554</v>
      </c>
    </row>
    <row r="1897" spans="1:2" x14ac:dyDescent="0.25">
      <c r="A1897">
        <v>2579</v>
      </c>
      <c r="B1897">
        <v>68.410180133571657</v>
      </c>
    </row>
    <row r="1898" spans="1:2" x14ac:dyDescent="0.25">
      <c r="A1898">
        <v>2580</v>
      </c>
      <c r="B1898">
        <v>68.313034992004546</v>
      </c>
    </row>
    <row r="1899" spans="1:2" x14ac:dyDescent="0.25">
      <c r="A1899">
        <v>2579.6324044357953</v>
      </c>
      <c r="B1899">
        <v>68.155888439469507</v>
      </c>
    </row>
    <row r="1900" spans="1:2" x14ac:dyDescent="0.25">
      <c r="A1900">
        <v>2578.8056784883383</v>
      </c>
      <c r="B1900">
        <v>68.270176841313173</v>
      </c>
    </row>
    <row r="1901" spans="1:2" x14ac:dyDescent="0.25">
      <c r="A1901">
        <v>2577.6205510309824</v>
      </c>
      <c r="B1901">
        <v>68.384465243156825</v>
      </c>
    </row>
    <row r="1902" spans="1:2" x14ac:dyDescent="0.25">
      <c r="A1902">
        <v>2576.1196379605349</v>
      </c>
      <c r="B1902">
        <v>68.290177311635816</v>
      </c>
    </row>
    <row r="1903" spans="1:2" x14ac:dyDescent="0.25">
      <c r="A1903">
        <v>2574.3295272275</v>
      </c>
      <c r="B1903">
        <v>68.167317279653872</v>
      </c>
    </row>
    <row r="1904" spans="1:2" x14ac:dyDescent="0.25">
      <c r="A1904">
        <v>2572.2691474916314</v>
      </c>
      <c r="B1904">
        <v>68.241604740852253</v>
      </c>
    </row>
    <row r="1905" spans="1:2" x14ac:dyDescent="0.25">
      <c r="A1905">
        <v>2569.9529877885411</v>
      </c>
      <c r="B1905">
        <v>68.261605211174896</v>
      </c>
    </row>
    <row r="1906" spans="1:2" x14ac:dyDescent="0.25">
      <c r="A1906">
        <v>2567.3926665388585</v>
      </c>
      <c r="B1906">
        <v>68.150174019377317</v>
      </c>
    </row>
    <row r="1907" spans="1:2" x14ac:dyDescent="0.25">
      <c r="A1907">
        <v>2564.597808168849</v>
      </c>
      <c r="B1907">
        <v>68.150174019377317</v>
      </c>
    </row>
    <row r="1908" spans="1:2" x14ac:dyDescent="0.25">
      <c r="A1908">
        <v>2554</v>
      </c>
      <c r="B1908">
        <v>68.295891731727991</v>
      </c>
    </row>
    <row r="1909" spans="1:2" x14ac:dyDescent="0.25">
      <c r="A1909">
        <v>2556</v>
      </c>
      <c r="B1909">
        <v>68.287320101589728</v>
      </c>
    </row>
    <row r="1910" spans="1:2" x14ac:dyDescent="0.25">
      <c r="A1910">
        <v>2559</v>
      </c>
      <c r="B1910">
        <v>68.104458658639857</v>
      </c>
    </row>
    <row r="1911" spans="1:2" x14ac:dyDescent="0.25">
      <c r="A1911">
        <v>2561</v>
      </c>
      <c r="B1911">
        <v>68.101601448593769</v>
      </c>
    </row>
    <row r="1912" spans="1:2" x14ac:dyDescent="0.25">
      <c r="A1912">
        <v>2563</v>
      </c>
      <c r="B1912">
        <v>68.293034521681903</v>
      </c>
    </row>
    <row r="1913" spans="1:2" x14ac:dyDescent="0.25">
      <c r="A1913">
        <v>2574</v>
      </c>
      <c r="B1913">
        <v>68.22160427052961</v>
      </c>
    </row>
    <row r="1914" spans="1:2" x14ac:dyDescent="0.25">
      <c r="A1914">
        <v>2579</v>
      </c>
      <c r="B1914">
        <v>68.135887969146864</v>
      </c>
    </row>
    <row r="1915" spans="1:2" x14ac:dyDescent="0.25">
      <c r="A1915">
        <v>2580</v>
      </c>
      <c r="B1915">
        <v>68.135887969146864</v>
      </c>
    </row>
    <row r="1916" spans="1:2" x14ac:dyDescent="0.25">
      <c r="A1916">
        <v>2587</v>
      </c>
      <c r="B1916">
        <v>68.113030288778134</v>
      </c>
    </row>
    <row r="1917" spans="1:2" x14ac:dyDescent="0.25">
      <c r="A1917">
        <v>2594</v>
      </c>
      <c r="B1917">
        <v>68.210175430345245</v>
      </c>
    </row>
    <row r="1918" spans="1:2" x14ac:dyDescent="0.25">
      <c r="A1918">
        <v>2595</v>
      </c>
      <c r="B1918">
        <v>68.135887969146864</v>
      </c>
    </row>
    <row r="1919" spans="1:2" x14ac:dyDescent="0.25">
      <c r="A1919">
        <v>2595</v>
      </c>
      <c r="B1919">
        <v>68.021599567303198</v>
      </c>
    </row>
    <row r="1920" spans="1:2" x14ac:dyDescent="0.25">
      <c r="A1920">
        <v>2595</v>
      </c>
      <c r="B1920">
        <v>68.133030759100762</v>
      </c>
    </row>
    <row r="1921" spans="1:2" x14ac:dyDescent="0.25">
      <c r="A1921">
        <v>2596</v>
      </c>
      <c r="B1921">
        <v>68.267319631267071</v>
      </c>
    </row>
    <row r="1922" spans="1:2" x14ac:dyDescent="0.25">
      <c r="A1922">
        <v>2596</v>
      </c>
      <c r="B1922">
        <v>68.201603800206968</v>
      </c>
    </row>
    <row r="1923" spans="1:2" x14ac:dyDescent="0.25">
      <c r="A1923">
        <v>2595.6324044357953</v>
      </c>
      <c r="B1923">
        <v>68.047314457718016</v>
      </c>
    </row>
    <row r="1924" spans="1:2" x14ac:dyDescent="0.25">
      <c r="A1924">
        <v>2594.8056784883397</v>
      </c>
      <c r="B1924">
        <v>68.098744238547667</v>
      </c>
    </row>
    <row r="1925" spans="1:2" x14ac:dyDescent="0.25">
      <c r="A1925">
        <v>2593.6205510309824</v>
      </c>
      <c r="B1925">
        <v>68.161602859561697</v>
      </c>
    </row>
    <row r="1926" spans="1:2" x14ac:dyDescent="0.25">
      <c r="A1926">
        <v>2592.1196379605349</v>
      </c>
      <c r="B1926">
        <v>68.104458658639857</v>
      </c>
    </row>
    <row r="1927" spans="1:2" x14ac:dyDescent="0.25">
      <c r="A1927">
        <v>2590.3295272275027</v>
      </c>
      <c r="B1927">
        <v>67.99588467688838</v>
      </c>
    </row>
    <row r="1928" spans="1:2" x14ac:dyDescent="0.25">
      <c r="A1928">
        <v>2588.2691474916314</v>
      </c>
      <c r="B1928">
        <v>68.113030288778134</v>
      </c>
    </row>
    <row r="1929" spans="1:2" x14ac:dyDescent="0.25">
      <c r="A1929">
        <v>2585.9529877885411</v>
      </c>
      <c r="B1929">
        <v>68.093029818455491</v>
      </c>
    </row>
    <row r="1930" spans="1:2" x14ac:dyDescent="0.25">
      <c r="A1930">
        <v>2583.3926665388622</v>
      </c>
      <c r="B1930">
        <v>67.96159815633527</v>
      </c>
    </row>
    <row r="1931" spans="1:2" x14ac:dyDescent="0.25">
      <c r="A1931">
        <v>2580.597808168849</v>
      </c>
      <c r="B1931">
        <v>67.875881854952524</v>
      </c>
    </row>
    <row r="1932" spans="1:2" x14ac:dyDescent="0.25">
      <c r="A1932">
        <v>2567</v>
      </c>
      <c r="B1932">
        <v>68.044457247671929</v>
      </c>
    </row>
    <row r="1933" spans="1:2" x14ac:dyDescent="0.25">
      <c r="A1933">
        <v>2574</v>
      </c>
      <c r="B1933">
        <v>68.124459128962499</v>
      </c>
    </row>
    <row r="1934" spans="1:2" x14ac:dyDescent="0.25">
      <c r="A1934">
        <v>2580</v>
      </c>
      <c r="B1934">
        <v>67.970169786473548</v>
      </c>
    </row>
    <row r="1935" spans="1:2" x14ac:dyDescent="0.25">
      <c r="A1935">
        <v>2586</v>
      </c>
      <c r="B1935">
        <v>67.873024644906437</v>
      </c>
    </row>
    <row r="1936" spans="1:2" x14ac:dyDescent="0.25">
      <c r="A1936">
        <v>2593</v>
      </c>
      <c r="B1936">
        <v>67.998741886934468</v>
      </c>
    </row>
    <row r="1937" spans="1:2" x14ac:dyDescent="0.25">
      <c r="A1937">
        <v>2593</v>
      </c>
      <c r="B1937">
        <v>67.984455836704015</v>
      </c>
    </row>
    <row r="1938" spans="1:2" x14ac:dyDescent="0.25">
      <c r="A1938">
        <v>2594</v>
      </c>
      <c r="B1938">
        <v>67.827309284168976</v>
      </c>
    </row>
    <row r="1939" spans="1:2" x14ac:dyDescent="0.25">
      <c r="A1939">
        <v>2595</v>
      </c>
      <c r="B1939">
        <v>67.841595334399429</v>
      </c>
    </row>
    <row r="1940" spans="1:2" x14ac:dyDescent="0.25">
      <c r="A1940">
        <v>2596</v>
      </c>
      <c r="B1940">
        <v>67.958740946289183</v>
      </c>
    </row>
    <row r="1941" spans="1:2" x14ac:dyDescent="0.25">
      <c r="A1941">
        <v>2597</v>
      </c>
      <c r="B1941">
        <v>67.918740005643897</v>
      </c>
    </row>
    <row r="1942" spans="1:2" x14ac:dyDescent="0.25">
      <c r="A1942">
        <v>2596.6324044357962</v>
      </c>
      <c r="B1942">
        <v>67.724449722509675</v>
      </c>
    </row>
    <row r="1943" spans="1:2" x14ac:dyDescent="0.25">
      <c r="A1943">
        <v>2595.8056784883415</v>
      </c>
      <c r="B1943">
        <v>67.781593923431501</v>
      </c>
    </row>
    <row r="1944" spans="1:2" x14ac:dyDescent="0.25">
      <c r="A1944">
        <v>2594.6205510309824</v>
      </c>
      <c r="B1944">
        <v>67.875881854952524</v>
      </c>
    </row>
    <row r="1945" spans="1:2" x14ac:dyDescent="0.25">
      <c r="A1945">
        <v>2593.1196379605371</v>
      </c>
      <c r="B1945">
        <v>67.8815962750447</v>
      </c>
    </row>
    <row r="1946" spans="1:2" x14ac:dyDescent="0.25">
      <c r="A1946">
        <v>2591.3295272275054</v>
      </c>
      <c r="B1946">
        <v>67.758736243062771</v>
      </c>
    </row>
    <row r="1947" spans="1:2" x14ac:dyDescent="0.25">
      <c r="A1947">
        <v>2589.2691474916346</v>
      </c>
      <c r="B1947">
        <v>67.821594864076786</v>
      </c>
    </row>
    <row r="1948" spans="1:2" x14ac:dyDescent="0.25">
      <c r="A1948">
        <v>2588.8259717517285</v>
      </c>
      <c r="B1948">
        <v>67.827309284168976</v>
      </c>
    </row>
    <row r="1949" spans="1:2" x14ac:dyDescent="0.25">
      <c r="A1949">
        <v>2586.4601238901996</v>
      </c>
      <c r="B1949">
        <v>67.821594864076786</v>
      </c>
    </row>
    <row r="1950" spans="1:2" x14ac:dyDescent="0.25">
      <c r="A1950">
        <v>2583.8521781413629</v>
      </c>
      <c r="B1950">
        <v>67.713020882325296</v>
      </c>
    </row>
    <row r="1951" spans="1:2" x14ac:dyDescent="0.25">
      <c r="A1951">
        <v>2581.0114319912259</v>
      </c>
      <c r="B1951">
        <v>67.670162731633923</v>
      </c>
    </row>
    <row r="1952" spans="1:2" x14ac:dyDescent="0.25">
      <c r="A1952">
        <v>2577.9458072539587</v>
      </c>
      <c r="B1952">
        <v>67.850166964537706</v>
      </c>
    </row>
    <row r="1953" spans="1:2" x14ac:dyDescent="0.25">
      <c r="A1953">
        <v>2567</v>
      </c>
      <c r="B1953">
        <v>67.833023704261151</v>
      </c>
    </row>
    <row r="1954" spans="1:2" x14ac:dyDescent="0.25">
      <c r="A1954">
        <v>2570</v>
      </c>
      <c r="B1954">
        <v>67.690163201956565</v>
      </c>
    </row>
    <row r="1955" spans="1:2" x14ac:dyDescent="0.25">
      <c r="A1955">
        <v>2574</v>
      </c>
      <c r="B1955">
        <v>67.607304110619921</v>
      </c>
    </row>
    <row r="1956" spans="1:2" x14ac:dyDescent="0.25">
      <c r="A1956">
        <v>2578</v>
      </c>
      <c r="B1956">
        <v>67.758736243062771</v>
      </c>
    </row>
    <row r="1957" spans="1:2" x14ac:dyDescent="0.25">
      <c r="A1957">
        <v>2588</v>
      </c>
      <c r="B1957">
        <v>67.738735772740128</v>
      </c>
    </row>
    <row r="1958" spans="1:2" x14ac:dyDescent="0.25">
      <c r="A1958">
        <v>2595</v>
      </c>
      <c r="B1958">
        <v>67.624447370896462</v>
      </c>
    </row>
    <row r="1959" spans="1:2" x14ac:dyDescent="0.25">
      <c r="A1959">
        <v>2601</v>
      </c>
      <c r="B1959">
        <v>67.607304110619921</v>
      </c>
    </row>
    <row r="1960" spans="1:2" x14ac:dyDescent="0.25">
      <c r="A1960">
        <v>2608</v>
      </c>
      <c r="B1960">
        <v>67.713020882325296</v>
      </c>
    </row>
    <row r="1961" spans="1:2" x14ac:dyDescent="0.25">
      <c r="A1961">
        <v>2607.6324044357953</v>
      </c>
      <c r="B1961">
        <v>67.633019001034739</v>
      </c>
    </row>
    <row r="1962" spans="1:2" x14ac:dyDescent="0.25">
      <c r="A1962">
        <v>2606.8056784883383</v>
      </c>
      <c r="B1962">
        <v>67.535873859467614</v>
      </c>
    </row>
    <row r="1963" spans="1:2" x14ac:dyDescent="0.25">
      <c r="A1963">
        <v>2605.6205510309824</v>
      </c>
      <c r="B1963">
        <v>67.607304110619921</v>
      </c>
    </row>
    <row r="1964" spans="1:2" x14ac:dyDescent="0.25">
      <c r="A1964">
        <v>2604.1196379605349</v>
      </c>
      <c r="B1964">
        <v>67.724449722509675</v>
      </c>
    </row>
    <row r="1965" spans="1:2" x14ac:dyDescent="0.25">
      <c r="A1965">
        <v>2602.3295272275</v>
      </c>
      <c r="B1965">
        <v>67.664448311541747</v>
      </c>
    </row>
    <row r="1966" spans="1:2" x14ac:dyDescent="0.25">
      <c r="A1966">
        <v>2600.2691474916314</v>
      </c>
      <c r="B1966">
        <v>67.487301288684066</v>
      </c>
    </row>
    <row r="1967" spans="1:2" x14ac:dyDescent="0.25">
      <c r="A1967">
        <v>2597.9529877885443</v>
      </c>
      <c r="B1967">
        <v>67.587303640297264</v>
      </c>
    </row>
    <row r="1968" spans="1:2" x14ac:dyDescent="0.25">
      <c r="A1968">
        <v>2595.3926665388585</v>
      </c>
      <c r="B1968">
        <v>67.601589690527732</v>
      </c>
    </row>
    <row r="1969" spans="1:2" x14ac:dyDescent="0.25">
      <c r="A1969">
        <v>2592.597808168849</v>
      </c>
      <c r="B1969">
        <v>67.464443608315335</v>
      </c>
    </row>
    <row r="1970" spans="1:2" x14ac:dyDescent="0.25">
      <c r="A1970">
        <v>2580</v>
      </c>
      <c r="B1970">
        <v>67.48158686859189</v>
      </c>
    </row>
    <row r="1971" spans="1:2" x14ac:dyDescent="0.25">
      <c r="A1971">
        <v>2581</v>
      </c>
      <c r="B1971">
        <v>67.595875270435542</v>
      </c>
    </row>
    <row r="1972" spans="1:2" x14ac:dyDescent="0.25">
      <c r="A1972">
        <v>2582</v>
      </c>
      <c r="B1972">
        <v>67.524445019283263</v>
      </c>
    </row>
    <row r="1973" spans="1:2" x14ac:dyDescent="0.25">
      <c r="A1973">
        <v>2582</v>
      </c>
      <c r="B1973">
        <v>67.42444266767005</v>
      </c>
    </row>
    <row r="1974" spans="1:2" x14ac:dyDescent="0.25">
      <c r="A1974">
        <v>2583</v>
      </c>
      <c r="B1974">
        <v>67.318725895964661</v>
      </c>
    </row>
    <row r="1975" spans="1:2" x14ac:dyDescent="0.25">
      <c r="A1975">
        <v>2591</v>
      </c>
      <c r="B1975">
        <v>67.444443137992693</v>
      </c>
    </row>
    <row r="1976" spans="1:2" x14ac:dyDescent="0.25">
      <c r="A1976">
        <v>2599</v>
      </c>
      <c r="B1976">
        <v>67.455871978177058</v>
      </c>
    </row>
    <row r="1977" spans="1:2" x14ac:dyDescent="0.25">
      <c r="A1977">
        <v>2607</v>
      </c>
      <c r="B1977">
        <v>67.318725895964661</v>
      </c>
    </row>
    <row r="1978" spans="1:2" x14ac:dyDescent="0.25">
      <c r="A1978">
        <v>2615</v>
      </c>
      <c r="B1978">
        <v>67.313011475872472</v>
      </c>
    </row>
    <row r="1979" spans="1:2" x14ac:dyDescent="0.25">
      <c r="A1979">
        <v>2623</v>
      </c>
      <c r="B1979">
        <v>67.413013827485685</v>
      </c>
    </row>
    <row r="1980" spans="1:2" x14ac:dyDescent="0.25">
      <c r="A1980">
        <v>2619</v>
      </c>
      <c r="B1980">
        <v>67.333011946195114</v>
      </c>
    </row>
    <row r="1981" spans="1:2" x14ac:dyDescent="0.25">
      <c r="A1981">
        <v>2620</v>
      </c>
      <c r="B1981">
        <v>67.218723544351448</v>
      </c>
    </row>
    <row r="1982" spans="1:2" x14ac:dyDescent="0.25">
      <c r="A1982">
        <v>2620</v>
      </c>
      <c r="B1982">
        <v>67.195865863982718</v>
      </c>
    </row>
    <row r="1983" spans="1:2" x14ac:dyDescent="0.25">
      <c r="A1983">
        <v>2620</v>
      </c>
      <c r="B1983">
        <v>67.281582165365478</v>
      </c>
    </row>
    <row r="1984" spans="1:2" x14ac:dyDescent="0.25">
      <c r="A1984">
        <v>2620</v>
      </c>
      <c r="B1984">
        <v>67.361584046656034</v>
      </c>
    </row>
    <row r="1985" spans="1:2" x14ac:dyDescent="0.25">
      <c r="A1985">
        <v>2619.6324044357953</v>
      </c>
      <c r="B1985">
        <v>67.315868685918574</v>
      </c>
    </row>
    <row r="1986" spans="1:2" x14ac:dyDescent="0.25">
      <c r="A1986">
        <v>2618.8056784883397</v>
      </c>
      <c r="B1986">
        <v>67.133007242968702</v>
      </c>
    </row>
    <row r="1987" spans="1:2" x14ac:dyDescent="0.25">
      <c r="A1987">
        <v>2617.6205510309824</v>
      </c>
      <c r="B1987">
        <v>67.210151914213171</v>
      </c>
    </row>
    <row r="1988" spans="1:2" x14ac:dyDescent="0.25">
      <c r="A1988">
        <v>2616.1196379605349</v>
      </c>
      <c r="B1988">
        <v>67.210151914213171</v>
      </c>
    </row>
    <row r="1989" spans="1:2" x14ac:dyDescent="0.25">
      <c r="A1989">
        <v>2614.3295272275027</v>
      </c>
      <c r="B1989">
        <v>67.1701509735679</v>
      </c>
    </row>
    <row r="1990" spans="1:2" x14ac:dyDescent="0.25">
      <c r="A1990">
        <v>2612.2691474916314</v>
      </c>
      <c r="B1990">
        <v>67.173008183613987</v>
      </c>
    </row>
    <row r="1991" spans="1:2" x14ac:dyDescent="0.25">
      <c r="A1991">
        <v>2609.9529877885411</v>
      </c>
      <c r="B1991">
        <v>67.238724014674091</v>
      </c>
    </row>
    <row r="1992" spans="1:2" x14ac:dyDescent="0.25">
      <c r="A1992">
        <v>2607.3926665388622</v>
      </c>
      <c r="B1992">
        <v>67.227295174489726</v>
      </c>
    </row>
    <row r="1993" spans="1:2" x14ac:dyDescent="0.25">
      <c r="A1993">
        <v>2604.5978081688531</v>
      </c>
      <c r="B1993">
        <v>67.081577462139052</v>
      </c>
    </row>
    <row r="1994" spans="1:2" x14ac:dyDescent="0.25">
      <c r="A1994">
        <v>2592</v>
      </c>
      <c r="B1994">
        <v>67.021576051171138</v>
      </c>
    </row>
    <row r="1995" spans="1:2" x14ac:dyDescent="0.25">
      <c r="A1995">
        <v>2594</v>
      </c>
      <c r="B1995">
        <v>67.241581224720193</v>
      </c>
    </row>
    <row r="1996" spans="1:2" x14ac:dyDescent="0.25">
      <c r="A1996">
        <v>2596</v>
      </c>
      <c r="B1996">
        <v>67.190151443890542</v>
      </c>
    </row>
    <row r="1997" spans="1:2" x14ac:dyDescent="0.25">
      <c r="A1997">
        <v>2599</v>
      </c>
      <c r="B1997">
        <v>67.047290941585956</v>
      </c>
    </row>
    <row r="1998" spans="1:2" x14ac:dyDescent="0.25">
      <c r="A1998">
        <v>2601</v>
      </c>
      <c r="B1998">
        <v>67.033004891355489</v>
      </c>
    </row>
    <row r="1999" spans="1:2" x14ac:dyDescent="0.25">
      <c r="A1999">
        <v>2604</v>
      </c>
      <c r="B1999">
        <v>67.093006302323417</v>
      </c>
    </row>
    <row r="2000" spans="1:2" x14ac:dyDescent="0.25">
      <c r="A2000">
        <v>2608</v>
      </c>
      <c r="B2000">
        <v>67.078720252092964</v>
      </c>
    </row>
    <row r="2001" spans="1:2" x14ac:dyDescent="0.25">
      <c r="A2001">
        <v>2613</v>
      </c>
      <c r="B2001">
        <v>66.93300253974229</v>
      </c>
    </row>
    <row r="2002" spans="1:2" x14ac:dyDescent="0.25">
      <c r="A2002">
        <v>2617</v>
      </c>
      <c r="B2002">
        <v>66.995861160756306</v>
      </c>
    </row>
    <row r="2003" spans="1:2" x14ac:dyDescent="0.25">
      <c r="A2003">
        <v>2621</v>
      </c>
      <c r="B2003">
        <v>67.073005832000788</v>
      </c>
    </row>
    <row r="2004" spans="1:2" x14ac:dyDescent="0.25">
      <c r="A2004">
        <v>2620.6324044357953</v>
      </c>
      <c r="B2004">
        <v>66.998718370802393</v>
      </c>
    </row>
    <row r="2005" spans="1:2" x14ac:dyDescent="0.25">
      <c r="A2005">
        <v>2619.8056784883397</v>
      </c>
      <c r="B2005">
        <v>66.850143448405632</v>
      </c>
    </row>
    <row r="2006" spans="1:2" x14ac:dyDescent="0.25">
      <c r="A2006">
        <v>2618.6205510309824</v>
      </c>
      <c r="B2006">
        <v>66.921573699557925</v>
      </c>
    </row>
    <row r="2007" spans="1:2" x14ac:dyDescent="0.25">
      <c r="A2007">
        <v>2617.1196379605349</v>
      </c>
      <c r="B2007">
        <v>67.013004421032861</v>
      </c>
    </row>
    <row r="2008" spans="1:2" x14ac:dyDescent="0.25">
      <c r="A2008">
        <v>2615.3295272275027</v>
      </c>
      <c r="B2008">
        <v>66.953003010064933</v>
      </c>
    </row>
    <row r="2009" spans="1:2" x14ac:dyDescent="0.25">
      <c r="A2009">
        <v>2613.2691474916314</v>
      </c>
      <c r="B2009">
        <v>66.921573699557925</v>
      </c>
    </row>
    <row r="2010" spans="1:2" x14ac:dyDescent="0.25">
      <c r="A2010">
        <v>2610.9529877885411</v>
      </c>
      <c r="B2010">
        <v>67.010147210986759</v>
      </c>
    </row>
    <row r="2011" spans="1:2" x14ac:dyDescent="0.25">
      <c r="A2011">
        <v>2608.3926665388622</v>
      </c>
      <c r="B2011">
        <v>66.967289060295386</v>
      </c>
    </row>
    <row r="2012" spans="1:2" x14ac:dyDescent="0.25">
      <c r="A2012">
        <v>2605.597808168849</v>
      </c>
      <c r="B2012">
        <v>66.830142978082989</v>
      </c>
    </row>
    <row r="2013" spans="1:2" x14ac:dyDescent="0.25">
      <c r="A2013">
        <v>2598</v>
      </c>
      <c r="B2013">
        <v>66.895858809143107</v>
      </c>
    </row>
    <row r="2014" spans="1:2" x14ac:dyDescent="0.25">
      <c r="A2014">
        <v>2599</v>
      </c>
      <c r="B2014">
        <v>66.995861160756306</v>
      </c>
    </row>
    <row r="2015" spans="1:2" x14ac:dyDescent="0.25">
      <c r="A2015">
        <v>2600</v>
      </c>
      <c r="B2015">
        <v>67.007290000940671</v>
      </c>
    </row>
    <row r="2016" spans="1:2" x14ac:dyDescent="0.25">
      <c r="A2016">
        <v>2601</v>
      </c>
      <c r="B2016">
        <v>66.941574169880568</v>
      </c>
    </row>
    <row r="2017" spans="1:2" x14ac:dyDescent="0.25">
      <c r="A2017">
        <v>2602</v>
      </c>
      <c r="B2017">
        <v>66.758712726930696</v>
      </c>
    </row>
    <row r="2018" spans="1:2" x14ac:dyDescent="0.25">
      <c r="A2018">
        <v>2604</v>
      </c>
      <c r="B2018">
        <v>66.772998777161163</v>
      </c>
    </row>
    <row r="2019" spans="1:2" x14ac:dyDescent="0.25">
      <c r="A2019">
        <v>2610</v>
      </c>
      <c r="B2019">
        <v>66.873001128774362</v>
      </c>
    </row>
    <row r="2020" spans="1:2" x14ac:dyDescent="0.25">
      <c r="A2020">
        <v>2615</v>
      </c>
      <c r="B2020">
        <v>66.833000188129077</v>
      </c>
    </row>
    <row r="2021" spans="1:2" x14ac:dyDescent="0.25">
      <c r="A2021">
        <v>2620</v>
      </c>
      <c r="B2021">
        <v>66.687282475778417</v>
      </c>
    </row>
    <row r="2022" spans="1:2" x14ac:dyDescent="0.25">
      <c r="A2022">
        <v>2626</v>
      </c>
      <c r="B2022">
        <v>66.804428087668171</v>
      </c>
    </row>
    <row r="2023" spans="1:2" x14ac:dyDescent="0.25">
      <c r="A2023">
        <v>2628</v>
      </c>
      <c r="B2023">
        <v>66.830142978082989</v>
      </c>
    </row>
    <row r="2024" spans="1:2" x14ac:dyDescent="0.25">
      <c r="A2024">
        <v>2630</v>
      </c>
      <c r="B2024">
        <v>66.684425265732315</v>
      </c>
    </row>
    <row r="2025" spans="1:2" x14ac:dyDescent="0.25">
      <c r="A2025">
        <v>2631</v>
      </c>
      <c r="B2025">
        <v>66.555850813658196</v>
      </c>
    </row>
    <row r="2026" spans="1:2" x14ac:dyDescent="0.25">
      <c r="A2026">
        <v>2632</v>
      </c>
      <c r="B2026">
        <v>66.692996895870593</v>
      </c>
    </row>
    <row r="2027" spans="1:2" x14ac:dyDescent="0.25">
      <c r="A2027">
        <v>2633</v>
      </c>
      <c r="B2027">
        <v>66.715854576239323</v>
      </c>
    </row>
    <row r="2028" spans="1:2" x14ac:dyDescent="0.25">
      <c r="A2028">
        <v>2632.6324044357962</v>
      </c>
      <c r="B2028">
        <v>66.612995014580036</v>
      </c>
    </row>
    <row r="2029" spans="1:2" x14ac:dyDescent="0.25">
      <c r="A2029">
        <v>2631.8056784883397</v>
      </c>
      <c r="B2029">
        <v>66.595851754303482</v>
      </c>
    </row>
    <row r="2030" spans="1:2" x14ac:dyDescent="0.25">
      <c r="A2030">
        <v>2630.6205510309824</v>
      </c>
      <c r="B2030">
        <v>66.65013874517922</v>
      </c>
    </row>
    <row r="2031" spans="1:2" x14ac:dyDescent="0.25">
      <c r="A2031">
        <v>2629.1196379605371</v>
      </c>
      <c r="B2031">
        <v>66.618709434672212</v>
      </c>
    </row>
    <row r="2032" spans="1:2" x14ac:dyDescent="0.25">
      <c r="A2032">
        <v>2627.3295272275027</v>
      </c>
      <c r="B2032">
        <v>66.512992662966823</v>
      </c>
    </row>
    <row r="2033" spans="1:2" x14ac:dyDescent="0.25">
      <c r="A2033">
        <v>2625.2691474916314</v>
      </c>
      <c r="B2033">
        <v>66.544421973473831</v>
      </c>
    </row>
    <row r="2034" spans="1:2" x14ac:dyDescent="0.25">
      <c r="A2034">
        <v>2622.9529877885443</v>
      </c>
      <c r="B2034">
        <v>66.655853165271395</v>
      </c>
    </row>
    <row r="2035" spans="1:2" x14ac:dyDescent="0.25">
      <c r="A2035">
        <v>2620.3926665388622</v>
      </c>
      <c r="B2035">
        <v>66.567279653842562</v>
      </c>
    </row>
    <row r="2036" spans="1:2" x14ac:dyDescent="0.25">
      <c r="A2036">
        <v>2617.597808168849</v>
      </c>
      <c r="B2036">
        <v>66.398704261123157</v>
      </c>
    </row>
    <row r="2037" spans="1:2" x14ac:dyDescent="0.25">
      <c r="A2037">
        <v>2614.5765796082651</v>
      </c>
      <c r="B2037">
        <v>66.501563822782458</v>
      </c>
    </row>
    <row r="2038" spans="1:2" x14ac:dyDescent="0.25">
      <c r="A2038">
        <v>2611.3360409114302</v>
      </c>
      <c r="B2038">
        <v>66.544421973473831</v>
      </c>
    </row>
    <row r="2039" spans="1:2" x14ac:dyDescent="0.25">
      <c r="A2039">
        <v>2607.8823860968046</v>
      </c>
      <c r="B2039">
        <v>66.495849402690268</v>
      </c>
    </row>
    <row r="2040" spans="1:2" x14ac:dyDescent="0.25">
      <c r="A2040">
        <v>2604.2211151819838</v>
      </c>
      <c r="B2040">
        <v>66.432990781676253</v>
      </c>
    </row>
    <row r="2041" spans="1:2" x14ac:dyDescent="0.25">
      <c r="A2041">
        <v>2610</v>
      </c>
      <c r="B2041">
        <v>66.484420562505903</v>
      </c>
    </row>
    <row r="2042" spans="1:2" x14ac:dyDescent="0.25">
      <c r="A2042">
        <v>2614</v>
      </c>
      <c r="B2042">
        <v>66.507278242874634</v>
      </c>
    </row>
    <row r="2043" spans="1:2" x14ac:dyDescent="0.25">
      <c r="A2043">
        <v>2619</v>
      </c>
      <c r="B2043">
        <v>66.387275420938792</v>
      </c>
    </row>
    <row r="2044" spans="1:2" x14ac:dyDescent="0.25">
      <c r="A2044">
        <v>2624</v>
      </c>
      <c r="B2044">
        <v>66.267272599002951</v>
      </c>
    </row>
    <row r="2045" spans="1:2" x14ac:dyDescent="0.25">
      <c r="A2045">
        <v>2629</v>
      </c>
      <c r="B2045">
        <v>66.518707083059013</v>
      </c>
    </row>
    <row r="2046" spans="1:2" x14ac:dyDescent="0.25">
      <c r="A2046">
        <v>2629</v>
      </c>
      <c r="B2046">
        <v>66.481563352459816</v>
      </c>
    </row>
    <row r="2047" spans="1:2" x14ac:dyDescent="0.25">
      <c r="A2047">
        <v>2630</v>
      </c>
      <c r="B2047">
        <v>66.384418210892704</v>
      </c>
    </row>
    <row r="2048" spans="1:2" x14ac:dyDescent="0.25">
      <c r="A2048">
        <v>2630</v>
      </c>
      <c r="B2048">
        <v>66.384418210892704</v>
      </c>
    </row>
    <row r="2049" spans="1:2" x14ac:dyDescent="0.25">
      <c r="A2049">
        <v>2630</v>
      </c>
      <c r="B2049">
        <v>66.312987959740411</v>
      </c>
    </row>
    <row r="2050" spans="1:2" x14ac:dyDescent="0.25">
      <c r="A2050">
        <v>2631</v>
      </c>
      <c r="B2050">
        <v>66.424419151537975</v>
      </c>
    </row>
    <row r="2051" spans="1:2" x14ac:dyDescent="0.25">
      <c r="A2051">
        <v>2632</v>
      </c>
      <c r="B2051">
        <v>66.407275891261435</v>
      </c>
    </row>
    <row r="2052" spans="1:2" x14ac:dyDescent="0.25">
      <c r="A2052">
        <v>2631.6324044357953</v>
      </c>
      <c r="B2052">
        <v>66.367274950616149</v>
      </c>
    </row>
    <row r="2053" spans="1:2" x14ac:dyDescent="0.25">
      <c r="A2053">
        <v>2630.8056784883383</v>
      </c>
      <c r="B2053">
        <v>66.404418681215333</v>
      </c>
    </row>
    <row r="2054" spans="1:2" x14ac:dyDescent="0.25">
      <c r="A2054">
        <v>2629.6205510309824</v>
      </c>
      <c r="B2054">
        <v>66.478706142413728</v>
      </c>
    </row>
    <row r="2055" spans="1:2" x14ac:dyDescent="0.25">
      <c r="A2055">
        <v>2615</v>
      </c>
      <c r="B2055">
        <v>66.39584705107707</v>
      </c>
    </row>
    <row r="2056" spans="1:2" x14ac:dyDescent="0.25">
      <c r="A2056">
        <v>2627</v>
      </c>
      <c r="B2056">
        <v>66.261558178910761</v>
      </c>
    </row>
    <row r="2057" spans="1:2" x14ac:dyDescent="0.25">
      <c r="A2057">
        <v>2628</v>
      </c>
      <c r="B2057">
        <v>66.384418210892704</v>
      </c>
    </row>
    <row r="2058" spans="1:2" x14ac:dyDescent="0.25">
      <c r="A2058">
        <v>2628</v>
      </c>
      <c r="B2058">
        <v>66.424419151537975</v>
      </c>
    </row>
    <row r="2059" spans="1:2" x14ac:dyDescent="0.25">
      <c r="A2059">
        <v>2629</v>
      </c>
      <c r="B2059">
        <v>66.338702850155229</v>
      </c>
    </row>
    <row r="2060" spans="1:2" x14ac:dyDescent="0.25">
      <c r="A2060">
        <v>2630</v>
      </c>
      <c r="B2060">
        <v>66.204413977988921</v>
      </c>
    </row>
    <row r="2061" spans="1:2" x14ac:dyDescent="0.25">
      <c r="A2061">
        <v>2630</v>
      </c>
      <c r="B2061">
        <v>66.244414918634206</v>
      </c>
    </row>
    <row r="2062" spans="1:2" x14ac:dyDescent="0.25">
      <c r="A2062">
        <v>2630</v>
      </c>
      <c r="B2062">
        <v>66.23870049854203</v>
      </c>
    </row>
    <row r="2063" spans="1:2" x14ac:dyDescent="0.25">
      <c r="A2063">
        <v>2631</v>
      </c>
      <c r="B2063">
        <v>66.10726883642181</v>
      </c>
    </row>
    <row r="2064" spans="1:2" x14ac:dyDescent="0.25">
      <c r="A2064">
        <v>2631</v>
      </c>
      <c r="B2064">
        <v>66.138698146928817</v>
      </c>
    </row>
    <row r="2065" spans="1:2" x14ac:dyDescent="0.25">
      <c r="A2065">
        <v>2623</v>
      </c>
      <c r="B2065">
        <v>66.224414448311578</v>
      </c>
    </row>
    <row r="2066" spans="1:2" x14ac:dyDescent="0.25">
      <c r="A2066">
        <v>2622</v>
      </c>
      <c r="B2066">
        <v>66.121554886652262</v>
      </c>
    </row>
    <row r="2067" spans="1:2" x14ac:dyDescent="0.25">
      <c r="A2067">
        <v>2621</v>
      </c>
      <c r="B2067">
        <v>65.952979493932858</v>
      </c>
    </row>
    <row r="2068" spans="1:2" x14ac:dyDescent="0.25">
      <c r="A2068">
        <v>2620</v>
      </c>
      <c r="B2068">
        <v>65.970122754209413</v>
      </c>
    </row>
    <row r="2069" spans="1:2" x14ac:dyDescent="0.25">
      <c r="A2069">
        <v>2620</v>
      </c>
      <c r="B2069">
        <v>66.072982315868714</v>
      </c>
    </row>
    <row r="2070" spans="1:2" x14ac:dyDescent="0.25">
      <c r="A2070">
        <v>2629</v>
      </c>
      <c r="B2070">
        <v>65.987266014485968</v>
      </c>
    </row>
    <row r="2071" spans="1:2" x14ac:dyDescent="0.25">
      <c r="A2071">
        <v>2631</v>
      </c>
      <c r="B2071">
        <v>65.901549713103208</v>
      </c>
    </row>
    <row r="2072" spans="1:2" x14ac:dyDescent="0.25">
      <c r="A2072">
        <v>2633</v>
      </c>
      <c r="B2072">
        <v>65.92155018342585</v>
      </c>
    </row>
    <row r="2073" spans="1:2" x14ac:dyDescent="0.25">
      <c r="A2073">
        <v>2635</v>
      </c>
      <c r="B2073">
        <v>65.92155018342585</v>
      </c>
    </row>
    <row r="2074" spans="1:2" x14ac:dyDescent="0.25">
      <c r="A2074">
        <v>2628</v>
      </c>
      <c r="B2074">
        <v>65.781546891167366</v>
      </c>
    </row>
    <row r="2075" spans="1:2" x14ac:dyDescent="0.25">
      <c r="A2075">
        <v>2627</v>
      </c>
      <c r="B2075">
        <v>65.767260840936913</v>
      </c>
    </row>
    <row r="2076" spans="1:2" x14ac:dyDescent="0.25">
      <c r="A2076">
        <v>2626</v>
      </c>
      <c r="B2076">
        <v>65.92155018342585</v>
      </c>
    </row>
    <row r="2077" spans="1:2" x14ac:dyDescent="0.25">
      <c r="A2077">
        <v>2625</v>
      </c>
      <c r="B2077">
        <v>65.952979493932858</v>
      </c>
    </row>
    <row r="2078" spans="1:2" x14ac:dyDescent="0.25">
      <c r="A2078">
        <v>2624</v>
      </c>
      <c r="B2078">
        <v>65.778689681121278</v>
      </c>
    </row>
    <row r="2079" spans="1:2" x14ac:dyDescent="0.25">
      <c r="A2079">
        <v>2618</v>
      </c>
      <c r="B2079">
        <v>65.744403160568169</v>
      </c>
    </row>
    <row r="2080" spans="1:2" x14ac:dyDescent="0.25">
      <c r="A2080">
        <v>2617</v>
      </c>
      <c r="B2080">
        <v>65.767260840936913</v>
      </c>
    </row>
    <row r="2081" spans="1:2" x14ac:dyDescent="0.25">
      <c r="A2081">
        <v>2617</v>
      </c>
      <c r="B2081">
        <v>65.838691092089206</v>
      </c>
    </row>
    <row r="2082" spans="1:2" x14ac:dyDescent="0.25">
      <c r="A2082">
        <v>2614</v>
      </c>
      <c r="B2082">
        <v>65.861548772457937</v>
      </c>
    </row>
    <row r="2083" spans="1:2" x14ac:dyDescent="0.25">
      <c r="A2083">
        <v>2610</v>
      </c>
      <c r="B2083">
        <v>65.807261781582199</v>
      </c>
    </row>
    <row r="2084" spans="1:2" x14ac:dyDescent="0.25">
      <c r="A2084">
        <v>2606</v>
      </c>
      <c r="B2084">
        <v>65.721545480199453</v>
      </c>
    </row>
    <row r="2085" spans="1:2" x14ac:dyDescent="0.25">
      <c r="A2085">
        <v>2602</v>
      </c>
      <c r="B2085">
        <v>65.747260370614271</v>
      </c>
    </row>
    <row r="2086" spans="1:2" x14ac:dyDescent="0.25">
      <c r="A2086">
        <v>2602.3675955642047</v>
      </c>
      <c r="B2086">
        <v>65.744403160568169</v>
      </c>
    </row>
    <row r="2087" spans="1:2" x14ac:dyDescent="0.25">
      <c r="A2087">
        <v>2603.1943215116603</v>
      </c>
      <c r="B2087">
        <v>65.681544539554167</v>
      </c>
    </row>
    <row r="2088" spans="1:2" x14ac:dyDescent="0.25">
      <c r="A2088">
        <v>2604.3794489690176</v>
      </c>
      <c r="B2088">
        <v>65.524397987019114</v>
      </c>
    </row>
    <row r="2089" spans="1:2" x14ac:dyDescent="0.25">
      <c r="A2089">
        <v>2605.8803620394651</v>
      </c>
      <c r="B2089">
        <v>65.655829649139335</v>
      </c>
    </row>
    <row r="2090" spans="1:2" x14ac:dyDescent="0.25">
      <c r="A2090">
        <v>2607.6704727724973</v>
      </c>
      <c r="B2090">
        <v>65.715831060107263</v>
      </c>
    </row>
    <row r="2091" spans="1:2" x14ac:dyDescent="0.25">
      <c r="A2091">
        <v>2609.7308525083686</v>
      </c>
      <c r="B2091">
        <v>65.638686388862794</v>
      </c>
    </row>
    <row r="2092" spans="1:2" x14ac:dyDescent="0.25">
      <c r="A2092">
        <v>2612.0470122114589</v>
      </c>
      <c r="B2092">
        <v>65.575827767848764</v>
      </c>
    </row>
    <row r="2093" spans="1:2" x14ac:dyDescent="0.25">
      <c r="A2093">
        <v>2614.6073334611378</v>
      </c>
      <c r="B2093">
        <v>65.650115229047145</v>
      </c>
    </row>
    <row r="2094" spans="1:2" x14ac:dyDescent="0.25">
      <c r="A2094">
        <v>2617.402191831151</v>
      </c>
      <c r="B2094">
        <v>65.661544069231525</v>
      </c>
    </row>
    <row r="2095" spans="1:2" x14ac:dyDescent="0.25">
      <c r="A2095">
        <v>2620.4234203917395</v>
      </c>
      <c r="B2095">
        <v>65.578684977894866</v>
      </c>
    </row>
    <row r="2096" spans="1:2" x14ac:dyDescent="0.25">
      <c r="A2096">
        <v>2623.6639590885698</v>
      </c>
      <c r="B2096">
        <v>65.564398927664413</v>
      </c>
    </row>
    <row r="2097" spans="1:2" x14ac:dyDescent="0.25">
      <c r="A2097">
        <v>2627.1176139031904</v>
      </c>
      <c r="B2097">
        <v>65.72440269024554</v>
      </c>
    </row>
    <row r="2098" spans="1:2" x14ac:dyDescent="0.25">
      <c r="A2098">
        <v>2630.7788848180217</v>
      </c>
      <c r="B2098">
        <v>65.595828238171421</v>
      </c>
    </row>
    <row r="2099" spans="1:2" x14ac:dyDescent="0.25">
      <c r="A2099">
        <v>2639</v>
      </c>
      <c r="B2099">
        <v>65.375823064622352</v>
      </c>
    </row>
    <row r="2100" spans="1:2" x14ac:dyDescent="0.25">
      <c r="A2100">
        <v>2636</v>
      </c>
      <c r="B2100">
        <v>65.418681215313725</v>
      </c>
    </row>
    <row r="2101" spans="1:2" x14ac:dyDescent="0.25">
      <c r="A2101">
        <v>2632</v>
      </c>
      <c r="B2101">
        <v>65.461539366005113</v>
      </c>
    </row>
    <row r="2102" spans="1:2" x14ac:dyDescent="0.25">
      <c r="A2102">
        <v>2629</v>
      </c>
      <c r="B2102">
        <v>65.475825416235566</v>
      </c>
    </row>
    <row r="2103" spans="1:2" x14ac:dyDescent="0.25">
      <c r="A2103">
        <v>2626</v>
      </c>
      <c r="B2103">
        <v>65.344393754115359</v>
      </c>
    </row>
    <row r="2104" spans="1:2" x14ac:dyDescent="0.25">
      <c r="A2104">
        <v>2626</v>
      </c>
      <c r="B2104">
        <v>65.392966324898907</v>
      </c>
    </row>
    <row r="2105" spans="1:2" x14ac:dyDescent="0.25">
      <c r="A2105">
        <v>2625</v>
      </c>
      <c r="B2105">
        <v>65.378680274668454</v>
      </c>
    </row>
    <row r="2106" spans="1:2" x14ac:dyDescent="0.25">
      <c r="A2106">
        <v>2624</v>
      </c>
      <c r="B2106">
        <v>65.258677452732599</v>
      </c>
    </row>
    <row r="2107" spans="1:2" x14ac:dyDescent="0.25">
      <c r="A2107">
        <v>2623</v>
      </c>
      <c r="B2107">
        <v>65.261534662778701</v>
      </c>
    </row>
    <row r="2108" spans="1:2" x14ac:dyDescent="0.25">
      <c r="A2108">
        <v>2623.3675955642047</v>
      </c>
      <c r="B2108">
        <v>65.364394224437987</v>
      </c>
    </row>
    <row r="2109" spans="1:2" x14ac:dyDescent="0.25">
      <c r="A2109">
        <v>2624.1943215116603</v>
      </c>
      <c r="B2109">
        <v>65.372965854576265</v>
      </c>
    </row>
    <row r="2110" spans="1:2" x14ac:dyDescent="0.25">
      <c r="A2110">
        <v>2625.3794489690176</v>
      </c>
      <c r="B2110">
        <v>65.184389991534218</v>
      </c>
    </row>
    <row r="2111" spans="1:2" x14ac:dyDescent="0.25">
      <c r="A2111">
        <v>2626.8803620394651</v>
      </c>
      <c r="B2111">
        <v>65.150103470981122</v>
      </c>
    </row>
    <row r="2112" spans="1:2" x14ac:dyDescent="0.25">
      <c r="A2112">
        <v>2628.6704727724973</v>
      </c>
      <c r="B2112">
        <v>65.258677452732599</v>
      </c>
    </row>
    <row r="2113" spans="1:2" x14ac:dyDescent="0.25">
      <c r="A2113">
        <v>2630.7308525083686</v>
      </c>
      <c r="B2113">
        <v>65.184389991534218</v>
      </c>
    </row>
    <row r="2114" spans="1:2" x14ac:dyDescent="0.25">
      <c r="A2114">
        <v>2633.0470122114589</v>
      </c>
      <c r="B2114">
        <v>65.15296068102721</v>
      </c>
    </row>
    <row r="2115" spans="1:2" x14ac:dyDescent="0.25">
      <c r="A2115">
        <v>2634.0424180692298</v>
      </c>
      <c r="B2115">
        <v>65.155817891073298</v>
      </c>
    </row>
    <row r="2116" spans="1:2" x14ac:dyDescent="0.25">
      <c r="A2116">
        <v>2635.6073334611378</v>
      </c>
      <c r="B2116">
        <v>65.207247671902948</v>
      </c>
    </row>
    <row r="2117" spans="1:2" x14ac:dyDescent="0.25">
      <c r="A2117">
        <v>2638.402191831151</v>
      </c>
      <c r="B2117">
        <v>65.227248142225591</v>
      </c>
    </row>
    <row r="2118" spans="1:2" x14ac:dyDescent="0.25">
      <c r="A2118">
        <v>2651</v>
      </c>
      <c r="B2118">
        <v>65.092959270059296</v>
      </c>
    </row>
    <row r="2119" spans="1:2" x14ac:dyDescent="0.25">
      <c r="A2119">
        <v>2650</v>
      </c>
      <c r="B2119">
        <v>65.012957388768726</v>
      </c>
    </row>
    <row r="2120" spans="1:2" x14ac:dyDescent="0.25">
      <c r="A2120">
        <v>2649</v>
      </c>
      <c r="B2120">
        <v>65.207247671902948</v>
      </c>
    </row>
    <row r="2121" spans="1:2" x14ac:dyDescent="0.25">
      <c r="A2121">
        <v>2649</v>
      </c>
      <c r="B2121">
        <v>65.144389050888947</v>
      </c>
    </row>
    <row r="2122" spans="1:2" x14ac:dyDescent="0.25">
      <c r="A2122">
        <v>2648</v>
      </c>
      <c r="B2122">
        <v>65.087244849967107</v>
      </c>
    </row>
    <row r="2123" spans="1:2" x14ac:dyDescent="0.25">
      <c r="A2123">
        <v>2636</v>
      </c>
      <c r="B2123">
        <v>65.015814598814814</v>
      </c>
    </row>
    <row r="2124" spans="1:2" x14ac:dyDescent="0.25">
      <c r="A2124">
        <v>2629</v>
      </c>
      <c r="B2124">
        <v>65.090102060013194</v>
      </c>
    </row>
    <row r="2125" spans="1:2" x14ac:dyDescent="0.25">
      <c r="A2125">
        <v>2621</v>
      </c>
      <c r="B2125">
        <v>65.041529489229632</v>
      </c>
    </row>
    <row r="2126" spans="1:2" x14ac:dyDescent="0.25">
      <c r="A2126">
        <v>2614</v>
      </c>
      <c r="B2126">
        <v>64.935812717524257</v>
      </c>
    </row>
    <row r="2127" spans="1:2" x14ac:dyDescent="0.25">
      <c r="A2127">
        <v>2614.3675955642057</v>
      </c>
      <c r="B2127">
        <v>64.998671338538259</v>
      </c>
    </row>
    <row r="2128" spans="1:2" x14ac:dyDescent="0.25">
      <c r="A2128">
        <v>2615.1943215116617</v>
      </c>
      <c r="B2128">
        <v>65.027243438999179</v>
      </c>
    </row>
    <row r="2129" spans="1:2" x14ac:dyDescent="0.25">
      <c r="A2129">
        <v>2616.3794489690176</v>
      </c>
      <c r="B2129">
        <v>64.9158122472016</v>
      </c>
    </row>
    <row r="2130" spans="1:2" x14ac:dyDescent="0.25">
      <c r="A2130">
        <v>2617.8803620394651</v>
      </c>
      <c r="B2130">
        <v>64.767237324804853</v>
      </c>
    </row>
    <row r="2131" spans="1:2" x14ac:dyDescent="0.25">
      <c r="A2131">
        <v>2619.6704727725</v>
      </c>
      <c r="B2131">
        <v>64.850096416141497</v>
      </c>
    </row>
    <row r="2132" spans="1:2" x14ac:dyDescent="0.25">
      <c r="A2132">
        <v>2621.7308525083686</v>
      </c>
      <c r="B2132">
        <v>64.910097827109425</v>
      </c>
    </row>
    <row r="2133" spans="1:2" x14ac:dyDescent="0.25">
      <c r="A2133">
        <v>2624.0470122114589</v>
      </c>
      <c r="B2133">
        <v>64.812952685542299</v>
      </c>
    </row>
    <row r="2134" spans="1:2" x14ac:dyDescent="0.25">
      <c r="A2134">
        <v>2626.6073334611415</v>
      </c>
      <c r="B2134">
        <v>64.792952215219671</v>
      </c>
    </row>
    <row r="2135" spans="1:2" x14ac:dyDescent="0.25">
      <c r="A2135">
        <v>2629.402191831151</v>
      </c>
      <c r="B2135">
        <v>64.812952685542299</v>
      </c>
    </row>
    <row r="2136" spans="1:2" x14ac:dyDescent="0.25">
      <c r="A2136">
        <v>2632.4234203917395</v>
      </c>
      <c r="B2136">
        <v>64.735808014297831</v>
      </c>
    </row>
    <row r="2137" spans="1:2" x14ac:dyDescent="0.25">
      <c r="A2137">
        <v>2635.6639590885748</v>
      </c>
      <c r="B2137">
        <v>64.621519612454165</v>
      </c>
    </row>
    <row r="2138" spans="1:2" x14ac:dyDescent="0.25">
      <c r="A2138">
        <v>2639.1176139031954</v>
      </c>
      <c r="B2138">
        <v>64.632948452638544</v>
      </c>
    </row>
    <row r="2139" spans="1:2" x14ac:dyDescent="0.25">
      <c r="A2139">
        <v>2642.7788848180217</v>
      </c>
      <c r="B2139">
        <v>64.764380114758751</v>
      </c>
    </row>
    <row r="2140" spans="1:2" x14ac:dyDescent="0.25">
      <c r="A2140">
        <v>2655</v>
      </c>
      <c r="B2140">
        <v>64.672949393283815</v>
      </c>
    </row>
    <row r="2141" spans="1:2" x14ac:dyDescent="0.25">
      <c r="A2141">
        <v>2651</v>
      </c>
      <c r="B2141">
        <v>64.527231680933141</v>
      </c>
    </row>
    <row r="2142" spans="1:2" x14ac:dyDescent="0.25">
      <c r="A2142">
        <v>2646</v>
      </c>
      <c r="B2142">
        <v>64.555803781394062</v>
      </c>
    </row>
    <row r="2143" spans="1:2" x14ac:dyDescent="0.25">
      <c r="A2143">
        <v>2641</v>
      </c>
      <c r="B2143">
        <v>64.630091242592442</v>
      </c>
    </row>
    <row r="2144" spans="1:2" x14ac:dyDescent="0.25">
      <c r="A2144">
        <v>2636</v>
      </c>
      <c r="B2144">
        <v>64.524374470887054</v>
      </c>
    </row>
    <row r="2145" spans="1:2" x14ac:dyDescent="0.25">
      <c r="A2145">
        <v>2634</v>
      </c>
      <c r="B2145">
        <v>64.484373530241768</v>
      </c>
    </row>
    <row r="2146" spans="1:2" x14ac:dyDescent="0.25">
      <c r="A2146">
        <v>2634</v>
      </c>
      <c r="B2146">
        <v>64.581518671808894</v>
      </c>
    </row>
    <row r="2147" spans="1:2" x14ac:dyDescent="0.25">
      <c r="A2147">
        <v>2633</v>
      </c>
      <c r="B2147">
        <v>64.498659580472236</v>
      </c>
    </row>
    <row r="2148" spans="1:2" x14ac:dyDescent="0.25">
      <c r="A2148">
        <v>2633</v>
      </c>
      <c r="B2148">
        <v>64.4072288589973</v>
      </c>
    </row>
    <row r="2149" spans="1:2" x14ac:dyDescent="0.25">
      <c r="A2149">
        <v>2633</v>
      </c>
      <c r="B2149">
        <v>64.4072288589973</v>
      </c>
    </row>
    <row r="2150" spans="1:2" x14ac:dyDescent="0.25">
      <c r="A2150">
        <v>2632</v>
      </c>
      <c r="B2150">
        <v>64.395800018812935</v>
      </c>
    </row>
    <row r="2151" spans="1:2" x14ac:dyDescent="0.25">
      <c r="A2151">
        <v>2632</v>
      </c>
      <c r="B2151">
        <v>64.355799078167649</v>
      </c>
    </row>
    <row r="2152" spans="1:2" x14ac:dyDescent="0.25">
      <c r="A2152">
        <v>2632.3675955642038</v>
      </c>
      <c r="B2152">
        <v>64.518660050794864</v>
      </c>
    </row>
    <row r="2153" spans="1:2" x14ac:dyDescent="0.25">
      <c r="A2153">
        <v>2633.1943215116585</v>
      </c>
      <c r="B2153">
        <v>64.415800489135577</v>
      </c>
    </row>
    <row r="2154" spans="1:2" x14ac:dyDescent="0.25">
      <c r="A2154">
        <v>2634.3794489690176</v>
      </c>
      <c r="B2154">
        <v>64.307226507384101</v>
      </c>
    </row>
    <row r="2155" spans="1:2" x14ac:dyDescent="0.25">
      <c r="A2155">
        <v>2635.8803620394629</v>
      </c>
      <c r="B2155">
        <v>64.290083247107546</v>
      </c>
    </row>
    <row r="2156" spans="1:2" x14ac:dyDescent="0.25">
      <c r="A2156">
        <v>2638.0614418936025</v>
      </c>
      <c r="B2156">
        <v>64.315798137522364</v>
      </c>
    </row>
    <row r="2157" spans="1:2" x14ac:dyDescent="0.25">
      <c r="A2157">
        <v>2640.1740282482715</v>
      </c>
      <c r="B2157">
        <v>64.250082306462261</v>
      </c>
    </row>
    <row r="2158" spans="1:2" x14ac:dyDescent="0.25">
      <c r="A2158">
        <v>2642.5398761098004</v>
      </c>
      <c r="B2158">
        <v>64.232939046185706</v>
      </c>
    </row>
    <row r="2159" spans="1:2" x14ac:dyDescent="0.25">
      <c r="A2159">
        <v>2645.1478218586371</v>
      </c>
      <c r="B2159">
        <v>64.350084658075474</v>
      </c>
    </row>
    <row r="2160" spans="1:2" x14ac:dyDescent="0.25">
      <c r="A2160">
        <v>2647.9885680087741</v>
      </c>
      <c r="B2160">
        <v>64.287226037061444</v>
      </c>
    </row>
    <row r="2161" spans="1:2" x14ac:dyDescent="0.25">
      <c r="A2161">
        <v>2651.0541927460413</v>
      </c>
      <c r="B2161">
        <v>64.11865064434204</v>
      </c>
    </row>
    <row r="2162" spans="1:2" x14ac:dyDescent="0.25">
      <c r="A2162">
        <v>2654.3378258427224</v>
      </c>
      <c r="B2162">
        <v>64.138651114664697</v>
      </c>
    </row>
    <row r="2163" spans="1:2" x14ac:dyDescent="0.25">
      <c r="A2163">
        <v>2666</v>
      </c>
      <c r="B2163">
        <v>64.261511146646626</v>
      </c>
    </row>
    <row r="2164" spans="1:2" x14ac:dyDescent="0.25">
      <c r="A2164">
        <v>2664</v>
      </c>
      <c r="B2164">
        <v>64.167223215125603</v>
      </c>
    </row>
    <row r="2165" spans="1:2" x14ac:dyDescent="0.25">
      <c r="A2165">
        <v>2660</v>
      </c>
      <c r="B2165">
        <v>64.127222274480317</v>
      </c>
    </row>
    <row r="2166" spans="1:2" x14ac:dyDescent="0.25">
      <c r="A2166">
        <v>2655</v>
      </c>
      <c r="B2166">
        <v>64.115793434295952</v>
      </c>
    </row>
    <row r="2167" spans="1:2" x14ac:dyDescent="0.25">
      <c r="A2167">
        <v>2650</v>
      </c>
      <c r="B2167">
        <v>64.121507854388142</v>
      </c>
    </row>
    <row r="2168" spans="1:2" x14ac:dyDescent="0.25">
      <c r="A2168">
        <v>2646</v>
      </c>
      <c r="B2168">
        <v>64.015791082682739</v>
      </c>
    </row>
    <row r="2169" spans="1:2" x14ac:dyDescent="0.25">
      <c r="A2169">
        <v>2641</v>
      </c>
      <c r="B2169">
        <v>64.032934342959294</v>
      </c>
    </row>
    <row r="2170" spans="1:2" x14ac:dyDescent="0.25">
      <c r="A2170">
        <v>2641.3675955642047</v>
      </c>
      <c r="B2170">
        <v>64.061506443420214</v>
      </c>
    </row>
    <row r="2171" spans="1:2" x14ac:dyDescent="0.25">
      <c r="A2171">
        <v>2642.1943215116617</v>
      </c>
      <c r="B2171">
        <v>64.098650174019411</v>
      </c>
    </row>
    <row r="2172" spans="1:2" x14ac:dyDescent="0.25">
      <c r="A2172">
        <v>2643.3794489690176</v>
      </c>
      <c r="B2172">
        <v>63.850072900009437</v>
      </c>
    </row>
    <row r="2173" spans="1:2" x14ac:dyDescent="0.25">
      <c r="A2173">
        <v>2644.8803620394651</v>
      </c>
      <c r="B2173">
        <v>63.827215219640706</v>
      </c>
    </row>
    <row r="2174" spans="1:2" x14ac:dyDescent="0.25">
      <c r="A2174">
        <v>2646.6704727725</v>
      </c>
      <c r="B2174">
        <v>63.91007431097735</v>
      </c>
    </row>
    <row r="2175" spans="1:2" x14ac:dyDescent="0.25">
      <c r="A2175">
        <v>2648.7308525083686</v>
      </c>
      <c r="B2175">
        <v>63.867216160285984</v>
      </c>
    </row>
    <row r="2176" spans="1:2" x14ac:dyDescent="0.25">
      <c r="A2176">
        <v>2651.0470122114557</v>
      </c>
      <c r="B2176">
        <v>63.772928228764961</v>
      </c>
    </row>
    <row r="2177" spans="1:2" x14ac:dyDescent="0.25">
      <c r="A2177">
        <v>2653.6073334611415</v>
      </c>
      <c r="B2177">
        <v>63.832929639732882</v>
      </c>
    </row>
    <row r="2178" spans="1:2" x14ac:dyDescent="0.25">
      <c r="A2178">
        <v>2656.402191831151</v>
      </c>
      <c r="B2178">
        <v>63.850072900009437</v>
      </c>
    </row>
    <row r="2179" spans="1:2" x14ac:dyDescent="0.25">
      <c r="A2179">
        <v>2659.4234203917349</v>
      </c>
      <c r="B2179">
        <v>63.730070078073588</v>
      </c>
    </row>
    <row r="2180" spans="1:2" x14ac:dyDescent="0.25">
      <c r="A2180">
        <v>2662.6639590885748</v>
      </c>
      <c r="B2180">
        <v>63.675783087197843</v>
      </c>
    </row>
    <row r="2181" spans="1:2" x14ac:dyDescent="0.25">
      <c r="A2181">
        <v>2666.1176139031954</v>
      </c>
      <c r="B2181">
        <v>63.807214749318057</v>
      </c>
    </row>
    <row r="2182" spans="1:2" x14ac:dyDescent="0.25">
      <c r="A2182">
        <v>2666.8334241320808</v>
      </c>
      <c r="B2182">
        <v>63.818643589502429</v>
      </c>
    </row>
    <row r="2183" spans="1:2" x14ac:dyDescent="0.25">
      <c r="A2183">
        <v>2667.5574961301786</v>
      </c>
      <c r="B2183">
        <v>63.818643589502429</v>
      </c>
    </row>
    <row r="2184" spans="1:2" x14ac:dyDescent="0.25">
      <c r="A2184">
        <v>2669.7788848180162</v>
      </c>
      <c r="B2184">
        <v>63.824358009594611</v>
      </c>
    </row>
    <row r="2185" spans="1:2" x14ac:dyDescent="0.25">
      <c r="A2185">
        <v>2675</v>
      </c>
      <c r="B2185">
        <v>63.69864076756658</v>
      </c>
    </row>
    <row r="2186" spans="1:2" x14ac:dyDescent="0.25">
      <c r="A2186">
        <v>2671</v>
      </c>
      <c r="B2186">
        <v>63.727212868027493</v>
      </c>
    </row>
    <row r="2187" spans="1:2" x14ac:dyDescent="0.25">
      <c r="A2187">
        <v>2667</v>
      </c>
      <c r="B2187">
        <v>63.704355187658756</v>
      </c>
    </row>
    <row r="2188" spans="1:2" x14ac:dyDescent="0.25">
      <c r="A2188">
        <v>2663</v>
      </c>
      <c r="B2188">
        <v>63.692926347474398</v>
      </c>
    </row>
    <row r="2189" spans="1:2" x14ac:dyDescent="0.25">
      <c r="A2189">
        <v>2663.3675955642047</v>
      </c>
      <c r="B2189">
        <v>63.658639826921288</v>
      </c>
    </row>
    <row r="2190" spans="1:2" x14ac:dyDescent="0.25">
      <c r="A2190">
        <v>2664.1943215116603</v>
      </c>
      <c r="B2190">
        <v>63.784357068949319</v>
      </c>
    </row>
    <row r="2191" spans="1:2" x14ac:dyDescent="0.25">
      <c r="A2191">
        <v>2665.3794489690176</v>
      </c>
      <c r="B2191">
        <v>63.775785438811056</v>
      </c>
    </row>
    <row r="2192" spans="1:2" x14ac:dyDescent="0.25">
      <c r="A2192">
        <v>2666.8803620394651</v>
      </c>
      <c r="B2192">
        <v>63.692926347474398</v>
      </c>
    </row>
    <row r="2193" spans="1:2" x14ac:dyDescent="0.25">
      <c r="A2193">
        <v>2668.6704727724973</v>
      </c>
      <c r="B2193">
        <v>63.601495625999462</v>
      </c>
    </row>
    <row r="2194" spans="1:2" x14ac:dyDescent="0.25">
      <c r="A2194">
        <v>2670.7308525083686</v>
      </c>
      <c r="B2194">
        <v>63.735784498165771</v>
      </c>
    </row>
    <row r="2195" spans="1:2" x14ac:dyDescent="0.25">
      <c r="A2195">
        <v>2673.0470122114589</v>
      </c>
      <c r="B2195">
        <v>63.715784027843128</v>
      </c>
    </row>
    <row r="2196" spans="1:2" x14ac:dyDescent="0.25">
      <c r="A2196">
        <v>2675.6073334611378</v>
      </c>
      <c r="B2196">
        <v>63.630067726460375</v>
      </c>
    </row>
    <row r="2197" spans="1:2" x14ac:dyDescent="0.25">
      <c r="A2197">
        <v>2678.402191831151</v>
      </c>
      <c r="B2197">
        <v>63.658639826921288</v>
      </c>
    </row>
    <row r="2198" spans="1:2" x14ac:dyDescent="0.25">
      <c r="A2198">
        <v>2681.4234203917395</v>
      </c>
      <c r="B2198">
        <v>63.675783087197843</v>
      </c>
    </row>
    <row r="2199" spans="1:2" x14ac:dyDescent="0.25">
      <c r="A2199">
        <v>2684.6639590885698</v>
      </c>
      <c r="B2199">
        <v>63.544351425077629</v>
      </c>
    </row>
    <row r="2200" spans="1:2" x14ac:dyDescent="0.25">
      <c r="A2200">
        <v>2688.1176139031954</v>
      </c>
      <c r="B2200">
        <v>63.555780265261994</v>
      </c>
    </row>
    <row r="2201" spans="1:2" x14ac:dyDescent="0.25">
      <c r="A2201">
        <v>2691.7788848180217</v>
      </c>
      <c r="B2201">
        <v>63.567209105446366</v>
      </c>
    </row>
    <row r="2202" spans="1:2" x14ac:dyDescent="0.25">
      <c r="A2202">
        <v>2695.6428389799057</v>
      </c>
      <c r="B2202">
        <v>63.650068196783025</v>
      </c>
    </row>
    <row r="2203" spans="1:2" x14ac:dyDescent="0.25">
      <c r="A2203">
        <v>2703</v>
      </c>
      <c r="B2203">
        <v>63.507207694478438</v>
      </c>
    </row>
    <row r="2204" spans="1:2" x14ac:dyDescent="0.25">
      <c r="A2204">
        <v>2701</v>
      </c>
      <c r="B2204">
        <v>63.447206283510518</v>
      </c>
    </row>
    <row r="2205" spans="1:2" x14ac:dyDescent="0.25">
      <c r="A2205">
        <v>2699</v>
      </c>
      <c r="B2205">
        <v>63.515779324616716</v>
      </c>
    </row>
    <row r="2206" spans="1:2" x14ac:dyDescent="0.25">
      <c r="A2206">
        <v>2697</v>
      </c>
      <c r="B2206">
        <v>63.570066315492454</v>
      </c>
    </row>
    <row r="2207" spans="1:2" x14ac:dyDescent="0.25">
      <c r="A2207">
        <v>2692</v>
      </c>
      <c r="B2207">
        <v>63.484350014109708</v>
      </c>
    </row>
    <row r="2208" spans="1:2" x14ac:dyDescent="0.25">
      <c r="A2208">
        <v>2687</v>
      </c>
      <c r="B2208">
        <v>63.492921644247986</v>
      </c>
    </row>
    <row r="2209" spans="1:2" x14ac:dyDescent="0.25">
      <c r="A2209">
        <v>2681</v>
      </c>
      <c r="B2209">
        <v>63.544351425077629</v>
      </c>
    </row>
    <row r="2210" spans="1:2" x14ac:dyDescent="0.25">
      <c r="A2210">
        <v>2676</v>
      </c>
      <c r="B2210">
        <v>63.384347662496502</v>
      </c>
    </row>
    <row r="2211" spans="1:2" x14ac:dyDescent="0.25">
      <c r="A2211">
        <v>2671</v>
      </c>
      <c r="B2211">
        <v>63.335775091712939</v>
      </c>
    </row>
    <row r="2212" spans="1:2" x14ac:dyDescent="0.25">
      <c r="A2212">
        <v>2671.3675955642038</v>
      </c>
      <c r="B2212">
        <v>63.430063023233963</v>
      </c>
    </row>
    <row r="2213" spans="1:2" x14ac:dyDescent="0.25">
      <c r="A2213">
        <v>2672.1943215116603</v>
      </c>
      <c r="B2213">
        <v>63.512922114570621</v>
      </c>
    </row>
    <row r="2214" spans="1:2" x14ac:dyDescent="0.25">
      <c r="A2214">
        <v>2673.3794489690176</v>
      </c>
      <c r="B2214">
        <v>63.315774621390304</v>
      </c>
    </row>
    <row r="2215" spans="1:2" x14ac:dyDescent="0.25">
      <c r="A2215">
        <v>2674.5563326449064</v>
      </c>
      <c r="B2215">
        <v>63.335775091712939</v>
      </c>
    </row>
    <row r="2216" spans="1:2" x14ac:dyDescent="0.25">
      <c r="A2216">
        <v>2676.6704727724973</v>
      </c>
      <c r="B2216">
        <v>63.338632301759034</v>
      </c>
    </row>
    <row r="2217" spans="1:2" x14ac:dyDescent="0.25">
      <c r="A2217">
        <v>2678.7308525083686</v>
      </c>
      <c r="B2217">
        <v>63.318631831436392</v>
      </c>
    </row>
    <row r="2218" spans="1:2" x14ac:dyDescent="0.25">
      <c r="A2218">
        <v>2681.0470122114557</v>
      </c>
      <c r="B2218">
        <v>63.215772269777091</v>
      </c>
    </row>
    <row r="2219" spans="1:2" x14ac:dyDescent="0.25">
      <c r="A2219">
        <v>2683.6073334611378</v>
      </c>
      <c r="B2219">
        <v>63.332917881666845</v>
      </c>
    </row>
    <row r="2220" spans="1:2" x14ac:dyDescent="0.25">
      <c r="A2220">
        <v>2686.402191831151</v>
      </c>
      <c r="B2220">
        <v>63.332917881666845</v>
      </c>
    </row>
    <row r="2221" spans="1:2" x14ac:dyDescent="0.25">
      <c r="A2221">
        <v>2689.4234203917349</v>
      </c>
      <c r="B2221">
        <v>63.215772269777091</v>
      </c>
    </row>
    <row r="2222" spans="1:2" x14ac:dyDescent="0.25">
      <c r="A2222">
        <v>2692.6639590885698</v>
      </c>
      <c r="B2222">
        <v>63.070054557426424</v>
      </c>
    </row>
    <row r="2223" spans="1:2" x14ac:dyDescent="0.25">
      <c r="A2223">
        <v>2704</v>
      </c>
      <c r="B2223">
        <v>63.167199698993535</v>
      </c>
    </row>
    <row r="2224" spans="1:2" x14ac:dyDescent="0.25">
      <c r="A2224">
        <v>2702</v>
      </c>
      <c r="B2224">
        <v>63.210057849684908</v>
      </c>
    </row>
    <row r="2225" spans="1:2" x14ac:dyDescent="0.25">
      <c r="A2225">
        <v>2700</v>
      </c>
      <c r="B2225">
        <v>63.090055027749059</v>
      </c>
    </row>
    <row r="2226" spans="1:2" x14ac:dyDescent="0.25">
      <c r="A2226">
        <v>2697</v>
      </c>
      <c r="B2226">
        <v>63.121484338256067</v>
      </c>
    </row>
    <row r="2227" spans="1:2" x14ac:dyDescent="0.25">
      <c r="A2227">
        <v>2694</v>
      </c>
      <c r="B2227">
        <v>63.130055968394345</v>
      </c>
    </row>
    <row r="2228" spans="1:2" x14ac:dyDescent="0.25">
      <c r="A2228">
        <v>2691</v>
      </c>
      <c r="B2228">
        <v>63.067197347380329</v>
      </c>
    </row>
    <row r="2229" spans="1:2" x14ac:dyDescent="0.25">
      <c r="A2229">
        <v>2691.3675955642057</v>
      </c>
      <c r="B2229">
        <v>62.972909415859306</v>
      </c>
    </row>
    <row r="2230" spans="1:2" x14ac:dyDescent="0.25">
      <c r="A2230">
        <v>2692.1943215116617</v>
      </c>
      <c r="B2230">
        <v>63.138627598532622</v>
      </c>
    </row>
    <row r="2231" spans="1:2" x14ac:dyDescent="0.25">
      <c r="A2231">
        <v>2693.3794489690176</v>
      </c>
      <c r="B2231">
        <v>63.118627128209972</v>
      </c>
    </row>
    <row r="2232" spans="1:2" x14ac:dyDescent="0.25">
      <c r="A2232">
        <v>2694.8803620394674</v>
      </c>
      <c r="B2232">
        <v>63.035768036873328</v>
      </c>
    </row>
    <row r="2233" spans="1:2" x14ac:dyDescent="0.25">
      <c r="A2233">
        <v>2696.6704727725</v>
      </c>
      <c r="B2233">
        <v>63.001481516320219</v>
      </c>
    </row>
    <row r="2234" spans="1:2" x14ac:dyDescent="0.25">
      <c r="A2234">
        <v>2698.7308525083686</v>
      </c>
      <c r="B2234">
        <v>63.087197817702972</v>
      </c>
    </row>
    <row r="2235" spans="1:2" x14ac:dyDescent="0.25">
      <c r="A2235">
        <v>2701.0470122114589</v>
      </c>
      <c r="B2235">
        <v>63.078626187564694</v>
      </c>
    </row>
    <row r="2236" spans="1:2" x14ac:dyDescent="0.25">
      <c r="A2236">
        <v>2703.6073334611415</v>
      </c>
      <c r="B2236">
        <v>63.004338726366313</v>
      </c>
    </row>
    <row r="2237" spans="1:2" x14ac:dyDescent="0.25">
      <c r="A2237">
        <v>2706.402191831151</v>
      </c>
      <c r="B2237">
        <v>63.081483397610782</v>
      </c>
    </row>
    <row r="2238" spans="1:2" x14ac:dyDescent="0.25">
      <c r="A2238">
        <v>2709.4234203917395</v>
      </c>
      <c r="B2238">
        <v>63.010053146458496</v>
      </c>
    </row>
    <row r="2239" spans="1:2" x14ac:dyDescent="0.25">
      <c r="A2239">
        <v>2712.6639590885748</v>
      </c>
      <c r="B2239">
        <v>62.90147916470702</v>
      </c>
    </row>
    <row r="2240" spans="1:2" x14ac:dyDescent="0.25">
      <c r="A2240">
        <v>2716.1176139031954</v>
      </c>
      <c r="B2240">
        <v>62.827191703508632</v>
      </c>
    </row>
    <row r="2241" spans="1:2" x14ac:dyDescent="0.25">
      <c r="A2241">
        <v>2719.7788848180217</v>
      </c>
      <c r="B2241">
        <v>62.998624306274131</v>
      </c>
    </row>
    <row r="2242" spans="1:2" x14ac:dyDescent="0.25">
      <c r="A2242">
        <v>2723.6428389799116</v>
      </c>
      <c r="B2242">
        <v>62.990052676135861</v>
      </c>
    </row>
    <row r="2243" spans="1:2" x14ac:dyDescent="0.25">
      <c r="A2243">
        <v>2737</v>
      </c>
      <c r="B2243">
        <v>62.88147869438437</v>
      </c>
    </row>
    <row r="2244" spans="1:2" x14ac:dyDescent="0.25">
      <c r="A2244">
        <v>2737</v>
      </c>
      <c r="B2244">
        <v>62.858621014015647</v>
      </c>
    </row>
    <row r="2245" spans="1:2" x14ac:dyDescent="0.25">
      <c r="A2245">
        <v>2737</v>
      </c>
      <c r="B2245">
        <v>62.818620073370361</v>
      </c>
    </row>
    <row r="2246" spans="1:2" x14ac:dyDescent="0.25">
      <c r="A2246">
        <v>2737</v>
      </c>
      <c r="B2246">
        <v>62.83004891355472</v>
      </c>
    </row>
    <row r="2247" spans="1:2" x14ac:dyDescent="0.25">
      <c r="A2247">
        <v>2730</v>
      </c>
      <c r="B2247">
        <v>62.730046561941521</v>
      </c>
    </row>
    <row r="2248" spans="1:2" x14ac:dyDescent="0.25">
      <c r="A2248">
        <v>2730</v>
      </c>
      <c r="B2248">
        <v>62.778619132725069</v>
      </c>
    </row>
    <row r="2249" spans="1:2" x14ac:dyDescent="0.25">
      <c r="A2249">
        <v>2729</v>
      </c>
      <c r="B2249">
        <v>62.815762863324267</v>
      </c>
    </row>
    <row r="2250" spans="1:2" x14ac:dyDescent="0.25">
      <c r="A2250">
        <v>2728</v>
      </c>
      <c r="B2250">
        <v>62.858621014015647</v>
      </c>
    </row>
    <row r="2251" spans="1:2" x14ac:dyDescent="0.25">
      <c r="A2251">
        <v>2728</v>
      </c>
      <c r="B2251">
        <v>62.690045621296235</v>
      </c>
    </row>
    <row r="2252" spans="1:2" x14ac:dyDescent="0.25">
      <c r="A2252">
        <v>2739</v>
      </c>
      <c r="B2252">
        <v>62.695760041388425</v>
      </c>
    </row>
    <row r="2253" spans="1:2" x14ac:dyDescent="0.25">
      <c r="A2253">
        <v>2740</v>
      </c>
      <c r="B2253">
        <v>62.752904242310251</v>
      </c>
    </row>
    <row r="2254" spans="1:2" x14ac:dyDescent="0.25">
      <c r="A2254">
        <v>2742</v>
      </c>
      <c r="B2254">
        <v>62.775761922678988</v>
      </c>
    </row>
    <row r="2255" spans="1:2" x14ac:dyDescent="0.25">
      <c r="A2255">
        <v>2743</v>
      </c>
      <c r="B2255">
        <v>62.644330260558775</v>
      </c>
    </row>
    <row r="2256" spans="1:2" x14ac:dyDescent="0.25">
      <c r="A2256">
        <v>2744</v>
      </c>
      <c r="B2256">
        <v>62.732903771987615</v>
      </c>
    </row>
    <row r="2257" spans="1:2" x14ac:dyDescent="0.25">
      <c r="A2257">
        <v>2745</v>
      </c>
      <c r="B2257">
        <v>62.752904242310251</v>
      </c>
    </row>
    <row r="2258" spans="1:2" x14ac:dyDescent="0.25">
      <c r="A2258">
        <v>2746</v>
      </c>
      <c r="B2258">
        <v>62.618615370143942</v>
      </c>
    </row>
    <row r="2259" spans="1:2" x14ac:dyDescent="0.25">
      <c r="A2259">
        <v>2747</v>
      </c>
      <c r="B2259">
        <v>62.650044680650957</v>
      </c>
    </row>
    <row r="2260" spans="1:2" x14ac:dyDescent="0.25">
      <c r="A2260">
        <v>2748</v>
      </c>
      <c r="B2260">
        <v>62.704331671526688</v>
      </c>
    </row>
    <row r="2261" spans="1:2" x14ac:dyDescent="0.25">
      <c r="A2261">
        <v>2739</v>
      </c>
      <c r="B2261">
        <v>62.730046561941521</v>
      </c>
    </row>
    <row r="2262" spans="1:2" x14ac:dyDescent="0.25">
      <c r="A2262">
        <v>2738</v>
      </c>
      <c r="B2262">
        <v>62.610043740005672</v>
      </c>
    </row>
    <row r="2263" spans="1:2" x14ac:dyDescent="0.25">
      <c r="A2263">
        <v>2737</v>
      </c>
      <c r="B2263">
        <v>62.538613488853379</v>
      </c>
    </row>
    <row r="2264" spans="1:2" x14ac:dyDescent="0.25">
      <c r="A2264">
        <v>2736</v>
      </c>
      <c r="B2264">
        <v>62.698617251434506</v>
      </c>
    </row>
    <row r="2265" spans="1:2" x14ac:dyDescent="0.25">
      <c r="A2265">
        <v>2748</v>
      </c>
      <c r="B2265">
        <v>62.564328379268204</v>
      </c>
    </row>
    <row r="2266" spans="1:2" x14ac:dyDescent="0.25">
      <c r="A2266">
        <v>2752</v>
      </c>
      <c r="B2266">
        <v>62.607186529959584</v>
      </c>
    </row>
    <row r="2267" spans="1:2" x14ac:dyDescent="0.25">
      <c r="A2267">
        <v>2756</v>
      </c>
      <c r="B2267">
        <v>62.604329319913489</v>
      </c>
    </row>
    <row r="2268" spans="1:2" x14ac:dyDescent="0.25">
      <c r="A2268">
        <v>2761</v>
      </c>
      <c r="B2268">
        <v>62.575757219452569</v>
      </c>
    </row>
    <row r="2269" spans="1:2" x14ac:dyDescent="0.25">
      <c r="A2269">
        <v>2765</v>
      </c>
      <c r="B2269">
        <v>62.521470228576831</v>
      </c>
    </row>
    <row r="2270" spans="1:2" x14ac:dyDescent="0.25">
      <c r="A2270">
        <v>2751</v>
      </c>
      <c r="B2270">
        <v>62.452897187470626</v>
      </c>
    </row>
    <row r="2271" spans="1:2" x14ac:dyDescent="0.25">
      <c r="A2271">
        <v>2749</v>
      </c>
      <c r="B2271">
        <v>62.650044680650957</v>
      </c>
    </row>
    <row r="2272" spans="1:2" x14ac:dyDescent="0.25">
      <c r="A2272">
        <v>2747</v>
      </c>
      <c r="B2272">
        <v>62.581471639544752</v>
      </c>
    </row>
    <row r="2273" spans="1:2" x14ac:dyDescent="0.25">
      <c r="A2273">
        <v>2746</v>
      </c>
      <c r="B2273">
        <v>62.484326497977641</v>
      </c>
    </row>
    <row r="2274" spans="1:2" x14ac:dyDescent="0.25">
      <c r="A2274">
        <v>2752</v>
      </c>
      <c r="B2274">
        <v>62.638615840466585</v>
      </c>
    </row>
    <row r="2275" spans="1:2" x14ac:dyDescent="0.25">
      <c r="A2275">
        <v>2752</v>
      </c>
      <c r="B2275">
        <v>62.524327438622926</v>
      </c>
    </row>
    <row r="2276" spans="1:2" x14ac:dyDescent="0.25">
      <c r="A2276">
        <v>2752</v>
      </c>
      <c r="B2276">
        <v>62.521470228576831</v>
      </c>
    </row>
    <row r="2277" spans="1:2" x14ac:dyDescent="0.25">
      <c r="A2277">
        <v>2752</v>
      </c>
      <c r="B2277">
        <v>62.558613959176022</v>
      </c>
    </row>
    <row r="2278" spans="1:2" x14ac:dyDescent="0.25">
      <c r="A2278">
        <v>2758</v>
      </c>
      <c r="B2278">
        <v>62.584328849590847</v>
      </c>
    </row>
    <row r="2279" spans="1:2" x14ac:dyDescent="0.25">
      <c r="A2279">
        <v>2761</v>
      </c>
      <c r="B2279">
        <v>62.632901420374402</v>
      </c>
    </row>
    <row r="2280" spans="1:2" x14ac:dyDescent="0.25">
      <c r="A2280">
        <v>2764</v>
      </c>
      <c r="B2280">
        <v>62.401467406640975</v>
      </c>
    </row>
    <row r="2281" spans="1:2" x14ac:dyDescent="0.25">
      <c r="A2281">
        <v>2765</v>
      </c>
      <c r="B2281">
        <v>62.430039507101903</v>
      </c>
    </row>
    <row r="2282" spans="1:2" x14ac:dyDescent="0.25">
      <c r="A2282">
        <v>2767</v>
      </c>
      <c r="B2282">
        <v>62.492898128115911</v>
      </c>
    </row>
    <row r="2283" spans="1:2" x14ac:dyDescent="0.25">
      <c r="A2283">
        <v>2770</v>
      </c>
      <c r="B2283">
        <v>62.561471169222116</v>
      </c>
    </row>
    <row r="2284" spans="1:2" x14ac:dyDescent="0.25">
      <c r="A2284">
        <v>2772</v>
      </c>
      <c r="B2284">
        <v>62.467183237701093</v>
      </c>
    </row>
    <row r="2285" spans="1:2" x14ac:dyDescent="0.25">
      <c r="A2285">
        <v>2774</v>
      </c>
      <c r="B2285">
        <v>62.561471169222116</v>
      </c>
    </row>
    <row r="2286" spans="1:2" x14ac:dyDescent="0.25">
      <c r="A2286">
        <v>2776</v>
      </c>
      <c r="B2286">
        <v>62.470040447747181</v>
      </c>
    </row>
    <row r="2287" spans="1:2" x14ac:dyDescent="0.25">
      <c r="A2287">
        <v>2778</v>
      </c>
      <c r="B2287">
        <v>62.507184178346371</v>
      </c>
    </row>
    <row r="2288" spans="1:2" x14ac:dyDescent="0.25">
      <c r="A2288">
        <v>2766</v>
      </c>
      <c r="B2288">
        <v>62.461468817608903</v>
      </c>
    </row>
    <row r="2289" spans="1:2" x14ac:dyDescent="0.25">
      <c r="A2289">
        <v>2764</v>
      </c>
      <c r="B2289">
        <v>62.407181826733172</v>
      </c>
    </row>
    <row r="2290" spans="1:2" x14ac:dyDescent="0.25">
      <c r="A2290">
        <v>2762</v>
      </c>
      <c r="B2290">
        <v>62.610043740005672</v>
      </c>
    </row>
    <row r="2291" spans="1:2" x14ac:dyDescent="0.25">
      <c r="A2291">
        <v>2760</v>
      </c>
      <c r="B2291">
        <v>62.441468347286268</v>
      </c>
    </row>
    <row r="2292" spans="1:2" x14ac:dyDescent="0.25">
      <c r="A2292">
        <v>2759</v>
      </c>
      <c r="B2292">
        <v>62.36718088608788</v>
      </c>
    </row>
    <row r="2293" spans="1:2" x14ac:dyDescent="0.25">
      <c r="A2293">
        <v>2757</v>
      </c>
      <c r="B2293">
        <v>62.38146693631834</v>
      </c>
    </row>
    <row r="2294" spans="1:2" x14ac:dyDescent="0.25">
      <c r="A2294">
        <v>2756</v>
      </c>
      <c r="B2294">
        <v>62.387181356410522</v>
      </c>
    </row>
    <row r="2295" spans="1:2" x14ac:dyDescent="0.25">
      <c r="A2295">
        <v>2754</v>
      </c>
      <c r="B2295">
        <v>62.38146693631834</v>
      </c>
    </row>
    <row r="2296" spans="1:2" x14ac:dyDescent="0.25">
      <c r="A2296">
        <v>2752</v>
      </c>
      <c r="B2296">
        <v>62.38146693631834</v>
      </c>
    </row>
    <row r="2297" spans="1:2" x14ac:dyDescent="0.25">
      <c r="A2297">
        <v>2763</v>
      </c>
      <c r="B2297">
        <v>62.375752516226157</v>
      </c>
    </row>
    <row r="2298" spans="1:2" x14ac:dyDescent="0.25">
      <c r="A2298">
        <v>2764</v>
      </c>
      <c r="B2298">
        <v>62.375752516226157</v>
      </c>
    </row>
    <row r="2299" spans="1:2" x14ac:dyDescent="0.25">
      <c r="A2299">
        <v>2764</v>
      </c>
      <c r="B2299">
        <v>62.232892013921578</v>
      </c>
    </row>
    <row r="2300" spans="1:2" x14ac:dyDescent="0.25">
      <c r="A2300">
        <v>2764</v>
      </c>
      <c r="B2300">
        <v>62.352894835857427</v>
      </c>
    </row>
    <row r="2301" spans="1:2" x14ac:dyDescent="0.25">
      <c r="A2301">
        <v>2765</v>
      </c>
      <c r="B2301">
        <v>62.441468347286268</v>
      </c>
    </row>
    <row r="2302" spans="1:2" x14ac:dyDescent="0.25">
      <c r="A2302">
        <v>2766</v>
      </c>
      <c r="B2302">
        <v>62.275750164612944</v>
      </c>
    </row>
    <row r="2303" spans="1:2" x14ac:dyDescent="0.25">
      <c r="A2303">
        <v>2767</v>
      </c>
      <c r="B2303">
        <v>62.290036214843404</v>
      </c>
    </row>
    <row r="2304" spans="1:2" x14ac:dyDescent="0.25">
      <c r="A2304">
        <v>2769</v>
      </c>
      <c r="B2304">
        <v>62.392895776502712</v>
      </c>
    </row>
    <row r="2305" spans="1:2" x14ac:dyDescent="0.25">
      <c r="A2305">
        <v>2773</v>
      </c>
      <c r="B2305">
        <v>62.272892954566863</v>
      </c>
    </row>
    <row r="2306" spans="1:2" x14ac:dyDescent="0.25">
      <c r="A2306">
        <v>2778</v>
      </c>
      <c r="B2306">
        <v>62.364323676041785</v>
      </c>
    </row>
    <row r="2307" spans="1:2" x14ac:dyDescent="0.25">
      <c r="A2307">
        <v>2783</v>
      </c>
      <c r="B2307">
        <v>62.327179945442595</v>
      </c>
    </row>
    <row r="2308" spans="1:2" x14ac:dyDescent="0.25">
      <c r="A2308">
        <v>2788</v>
      </c>
      <c r="B2308">
        <v>62.390038566456617</v>
      </c>
    </row>
    <row r="2309" spans="1:2" x14ac:dyDescent="0.25">
      <c r="A2309">
        <v>2779</v>
      </c>
      <c r="B2309">
        <v>62.321465525350412</v>
      </c>
    </row>
    <row r="2310" spans="1:2" x14ac:dyDescent="0.25">
      <c r="A2310">
        <v>2778</v>
      </c>
      <c r="B2310">
        <v>62.244320854105943</v>
      </c>
    </row>
    <row r="2311" spans="1:2" x14ac:dyDescent="0.25">
      <c r="A2311">
        <v>2776</v>
      </c>
      <c r="B2311">
        <v>62.378609726272245</v>
      </c>
    </row>
    <row r="2312" spans="1:2" x14ac:dyDescent="0.25">
      <c r="A2312">
        <v>2774</v>
      </c>
      <c r="B2312">
        <v>62.450039977424538</v>
      </c>
    </row>
    <row r="2313" spans="1:2" x14ac:dyDescent="0.25">
      <c r="A2313">
        <v>2773</v>
      </c>
      <c r="B2313">
        <v>62.295750634935594</v>
      </c>
    </row>
    <row r="2314" spans="1:2" x14ac:dyDescent="0.25">
      <c r="A2314">
        <v>2773</v>
      </c>
      <c r="B2314">
        <v>62.290036214843404</v>
      </c>
    </row>
    <row r="2315" spans="1:2" x14ac:dyDescent="0.25">
      <c r="A2315">
        <v>2770</v>
      </c>
      <c r="B2315">
        <v>62.390038566456617</v>
      </c>
    </row>
    <row r="2316" spans="1:2" x14ac:dyDescent="0.25">
      <c r="A2316">
        <v>2767</v>
      </c>
      <c r="B2316">
        <v>62.430039507101903</v>
      </c>
    </row>
    <row r="2317" spans="1:2" x14ac:dyDescent="0.25">
      <c r="A2317">
        <v>2764</v>
      </c>
      <c r="B2317">
        <v>62.267178534474681</v>
      </c>
    </row>
    <row r="2318" spans="1:2" x14ac:dyDescent="0.25">
      <c r="A2318">
        <v>2761</v>
      </c>
      <c r="B2318">
        <v>62.321465525350412</v>
      </c>
    </row>
    <row r="2319" spans="1:2" x14ac:dyDescent="0.25">
      <c r="A2319">
        <v>2761.3675955642047</v>
      </c>
      <c r="B2319">
        <v>62.450039977424538</v>
      </c>
    </row>
    <row r="2320" spans="1:2" x14ac:dyDescent="0.25">
      <c r="A2320">
        <v>2762.1943215116617</v>
      </c>
      <c r="B2320">
        <v>62.370038096133975</v>
      </c>
    </row>
    <row r="2321" spans="1:2" x14ac:dyDescent="0.25">
      <c r="A2321">
        <v>2763.3794489690176</v>
      </c>
      <c r="B2321">
        <v>62.338608785626967</v>
      </c>
    </row>
    <row r="2322" spans="1:2" x14ac:dyDescent="0.25">
      <c r="A2322">
        <v>2764.8803620394651</v>
      </c>
      <c r="B2322">
        <v>62.324322735396507</v>
      </c>
    </row>
    <row r="2323" spans="1:2" x14ac:dyDescent="0.25">
      <c r="A2323">
        <v>2766.6704727725</v>
      </c>
      <c r="B2323">
        <v>62.295750634935594</v>
      </c>
    </row>
    <row r="2324" spans="1:2" x14ac:dyDescent="0.25">
      <c r="A2324">
        <v>2768.7308525083686</v>
      </c>
      <c r="B2324">
        <v>62.347180415765244</v>
      </c>
    </row>
    <row r="2325" spans="1:2" x14ac:dyDescent="0.25">
      <c r="A2325">
        <v>2771.0470122114589</v>
      </c>
      <c r="B2325">
        <v>62.347180415765244</v>
      </c>
    </row>
    <row r="2326" spans="1:2" x14ac:dyDescent="0.25">
      <c r="A2326">
        <v>2773.6073334611415</v>
      </c>
      <c r="B2326">
        <v>62.330037155488689</v>
      </c>
    </row>
    <row r="2327" spans="1:2" x14ac:dyDescent="0.25">
      <c r="A2327">
        <v>2776.402191831151</v>
      </c>
      <c r="B2327">
        <v>62.40432461668707</v>
      </c>
    </row>
    <row r="2328" spans="1:2" x14ac:dyDescent="0.25">
      <c r="A2328">
        <v>2779.4234203917395</v>
      </c>
      <c r="B2328">
        <v>62.290036214843404</v>
      </c>
    </row>
    <row r="2329" spans="1:2" x14ac:dyDescent="0.25">
      <c r="A2329">
        <v>2792</v>
      </c>
      <c r="B2329">
        <v>62.307179475119959</v>
      </c>
    </row>
    <row r="2330" spans="1:2" x14ac:dyDescent="0.25">
      <c r="A2330">
        <v>2788</v>
      </c>
      <c r="B2330">
        <v>62.472897657793276</v>
      </c>
    </row>
    <row r="2331" spans="1:2" x14ac:dyDescent="0.25">
      <c r="A2331">
        <v>2784</v>
      </c>
      <c r="B2331">
        <v>62.430039507101903</v>
      </c>
    </row>
    <row r="2332" spans="1:2" x14ac:dyDescent="0.25">
      <c r="A2332">
        <v>2780</v>
      </c>
      <c r="B2332">
        <v>62.281464584705141</v>
      </c>
    </row>
    <row r="2333" spans="1:2" x14ac:dyDescent="0.25">
      <c r="A2333">
        <v>2776</v>
      </c>
      <c r="B2333">
        <v>62.430039507101903</v>
      </c>
    </row>
    <row r="2334" spans="1:2" x14ac:dyDescent="0.25">
      <c r="A2334">
        <v>2773</v>
      </c>
      <c r="B2334">
        <v>62.3957529865488</v>
      </c>
    </row>
    <row r="2335" spans="1:2" x14ac:dyDescent="0.25">
      <c r="A2335">
        <v>2769</v>
      </c>
      <c r="B2335">
        <v>62.290036214843404</v>
      </c>
    </row>
    <row r="2336" spans="1:2" x14ac:dyDescent="0.25">
      <c r="A2336">
        <v>2769.3675955642038</v>
      </c>
      <c r="B2336">
        <v>62.455754397516721</v>
      </c>
    </row>
    <row r="2337" spans="1:2" x14ac:dyDescent="0.25">
      <c r="A2337">
        <v>2770.1943215116585</v>
      </c>
      <c r="B2337">
        <v>62.484326497977641</v>
      </c>
    </row>
    <row r="2338" spans="1:2" x14ac:dyDescent="0.25">
      <c r="A2338">
        <v>2771.3794489690158</v>
      </c>
      <c r="B2338">
        <v>62.307179475119959</v>
      </c>
    </row>
    <row r="2339" spans="1:2" x14ac:dyDescent="0.25">
      <c r="A2339">
        <v>2772.8803620394629</v>
      </c>
      <c r="B2339">
        <v>62.358609255949609</v>
      </c>
    </row>
    <row r="2340" spans="1:2" x14ac:dyDescent="0.25">
      <c r="A2340">
        <v>2774.6704727724946</v>
      </c>
      <c r="B2340">
        <v>62.447182767378443</v>
      </c>
    </row>
    <row r="2341" spans="1:2" x14ac:dyDescent="0.25">
      <c r="A2341">
        <v>2776.7308525083654</v>
      </c>
      <c r="B2341">
        <v>62.435753927194085</v>
      </c>
    </row>
    <row r="2342" spans="1:2" x14ac:dyDescent="0.25">
      <c r="A2342">
        <v>2779.0470122114557</v>
      </c>
      <c r="B2342">
        <v>62.41861066691753</v>
      </c>
    </row>
    <row r="2343" spans="1:2" x14ac:dyDescent="0.25">
      <c r="A2343">
        <v>2781.6073334611337</v>
      </c>
      <c r="B2343">
        <v>62.541470698899467</v>
      </c>
    </row>
    <row r="2344" spans="1:2" x14ac:dyDescent="0.25">
      <c r="A2344">
        <v>2784.4021918311469</v>
      </c>
      <c r="B2344">
        <v>62.478612077885458</v>
      </c>
    </row>
    <row r="2345" spans="1:2" x14ac:dyDescent="0.25">
      <c r="A2345">
        <v>2787.4234203917349</v>
      </c>
      <c r="B2345">
        <v>62.450039977424538</v>
      </c>
    </row>
    <row r="2346" spans="1:2" x14ac:dyDescent="0.25">
      <c r="A2346">
        <v>2788.69368281381</v>
      </c>
      <c r="B2346">
        <v>62.447182767378443</v>
      </c>
    </row>
    <row r="2347" spans="1:2" x14ac:dyDescent="0.25">
      <c r="A2347">
        <v>2790.6639590885652</v>
      </c>
      <c r="B2347">
        <v>62.492898128115911</v>
      </c>
    </row>
    <row r="2348" spans="1:2" x14ac:dyDescent="0.25">
      <c r="A2348">
        <v>2794.1176139031904</v>
      </c>
      <c r="B2348">
        <v>62.464326027654998</v>
      </c>
    </row>
    <row r="2349" spans="1:2" x14ac:dyDescent="0.25">
      <c r="A2349">
        <v>2797.7788848180162</v>
      </c>
      <c r="B2349">
        <v>62.575757219452569</v>
      </c>
    </row>
    <row r="2350" spans="1:2" x14ac:dyDescent="0.25">
      <c r="A2350">
        <v>2806</v>
      </c>
      <c r="B2350">
        <v>62.518613018530743</v>
      </c>
    </row>
    <row r="2351" spans="1:2" x14ac:dyDescent="0.25">
      <c r="A2351">
        <v>2803</v>
      </c>
      <c r="B2351">
        <v>62.487183708023736</v>
      </c>
    </row>
    <row r="2352" spans="1:2" x14ac:dyDescent="0.25">
      <c r="A2352">
        <v>2800</v>
      </c>
      <c r="B2352">
        <v>62.475754867839363</v>
      </c>
    </row>
    <row r="2353" spans="1:2" x14ac:dyDescent="0.25">
      <c r="A2353">
        <v>2797</v>
      </c>
      <c r="B2353">
        <v>62.524327438622926</v>
      </c>
    </row>
    <row r="2354" spans="1:2" x14ac:dyDescent="0.25">
      <c r="A2354">
        <v>2796</v>
      </c>
      <c r="B2354">
        <v>62.564328379268204</v>
      </c>
    </row>
    <row r="2355" spans="1:2" x14ac:dyDescent="0.25">
      <c r="A2355">
        <v>2794</v>
      </c>
      <c r="B2355">
        <v>62.510041388392466</v>
      </c>
    </row>
    <row r="2356" spans="1:2" x14ac:dyDescent="0.25">
      <c r="A2356">
        <v>2792</v>
      </c>
      <c r="B2356">
        <v>62.524327438622926</v>
      </c>
    </row>
    <row r="2357" spans="1:2" x14ac:dyDescent="0.25">
      <c r="A2357">
        <v>2790</v>
      </c>
      <c r="B2357">
        <v>62.421467876963625</v>
      </c>
    </row>
    <row r="2358" spans="1:2" x14ac:dyDescent="0.25">
      <c r="A2358">
        <v>2788</v>
      </c>
      <c r="B2358">
        <v>62.410039036779253</v>
      </c>
    </row>
    <row r="2359" spans="1:2" x14ac:dyDescent="0.25">
      <c r="A2359">
        <v>2788.3675955642038</v>
      </c>
      <c r="B2359">
        <v>62.452897187470626</v>
      </c>
    </row>
    <row r="2360" spans="1:2" x14ac:dyDescent="0.25">
      <c r="A2360">
        <v>2789.1943215116585</v>
      </c>
      <c r="B2360">
        <v>62.535756278807284</v>
      </c>
    </row>
    <row r="2361" spans="1:2" x14ac:dyDescent="0.25">
      <c r="A2361">
        <v>2790.3794489690176</v>
      </c>
      <c r="B2361">
        <v>62.407181826733172</v>
      </c>
    </row>
    <row r="2362" spans="1:2" x14ac:dyDescent="0.25">
      <c r="A2362">
        <v>2792.215936449637</v>
      </c>
      <c r="B2362">
        <v>62.441468347286268</v>
      </c>
    </row>
    <row r="2363" spans="1:2" x14ac:dyDescent="0.25">
      <c r="A2363">
        <v>2794.0614418936025</v>
      </c>
      <c r="B2363">
        <v>62.541470698899467</v>
      </c>
    </row>
    <row r="2364" spans="1:2" x14ac:dyDescent="0.25">
      <c r="A2364">
        <v>2796.1740282482715</v>
      </c>
      <c r="B2364">
        <v>62.427182297055808</v>
      </c>
    </row>
    <row r="2365" spans="1:2" x14ac:dyDescent="0.25">
      <c r="A2365">
        <v>2798.5398761098004</v>
      </c>
      <c r="B2365">
        <v>62.512898598438554</v>
      </c>
    </row>
    <row r="2366" spans="1:2" x14ac:dyDescent="0.25">
      <c r="A2366">
        <v>2801.1478218586371</v>
      </c>
      <c r="B2366">
        <v>62.595757689775212</v>
      </c>
    </row>
    <row r="2367" spans="1:2" x14ac:dyDescent="0.25">
      <c r="A2367">
        <v>2803.9885680087741</v>
      </c>
      <c r="B2367">
        <v>62.490040918069816</v>
      </c>
    </row>
    <row r="2368" spans="1:2" x14ac:dyDescent="0.25">
      <c r="A2368">
        <v>2807.0541927460413</v>
      </c>
      <c r="B2368">
        <v>62.43289671714799</v>
      </c>
    </row>
    <row r="2369" spans="1:2" x14ac:dyDescent="0.25">
      <c r="A2369">
        <v>2817</v>
      </c>
      <c r="B2369">
        <v>62.515755808484649</v>
      </c>
    </row>
    <row r="2370" spans="1:2" x14ac:dyDescent="0.25">
      <c r="A2370">
        <v>2813</v>
      </c>
      <c r="B2370">
        <v>62.550042329037744</v>
      </c>
    </row>
    <row r="2371" spans="1:2" x14ac:dyDescent="0.25">
      <c r="A2371">
        <v>2808</v>
      </c>
      <c r="B2371">
        <v>62.518613018530743</v>
      </c>
    </row>
    <row r="2372" spans="1:2" x14ac:dyDescent="0.25">
      <c r="A2372">
        <v>2803</v>
      </c>
      <c r="B2372">
        <v>62.501469758254188</v>
      </c>
    </row>
    <row r="2373" spans="1:2" x14ac:dyDescent="0.25">
      <c r="A2373">
        <v>2799</v>
      </c>
      <c r="B2373">
        <v>62.564328379268204</v>
      </c>
    </row>
    <row r="2374" spans="1:2" x14ac:dyDescent="0.25">
      <c r="A2374">
        <v>2794</v>
      </c>
      <c r="B2374">
        <v>62.532899068761203</v>
      </c>
    </row>
    <row r="2375" spans="1:2" x14ac:dyDescent="0.25">
      <c r="A2375">
        <v>2794.3675955642047</v>
      </c>
      <c r="B2375">
        <v>62.581471639544752</v>
      </c>
    </row>
    <row r="2376" spans="1:2" x14ac:dyDescent="0.25">
      <c r="A2376">
        <v>2795.1943215116603</v>
      </c>
      <c r="B2376">
        <v>62.652901890697038</v>
      </c>
    </row>
    <row r="2377" spans="1:2" x14ac:dyDescent="0.25">
      <c r="A2377">
        <v>2796.3794489690176</v>
      </c>
      <c r="B2377">
        <v>62.67861678111187</v>
      </c>
    </row>
    <row r="2378" spans="1:2" x14ac:dyDescent="0.25">
      <c r="A2378">
        <v>2797.8803620394651</v>
      </c>
      <c r="B2378">
        <v>62.615758160097847</v>
      </c>
    </row>
    <row r="2379" spans="1:2" x14ac:dyDescent="0.25">
      <c r="A2379">
        <v>2800.0614418936052</v>
      </c>
      <c r="B2379">
        <v>62.612900950051767</v>
      </c>
    </row>
    <row r="2380" spans="1:2" x14ac:dyDescent="0.25">
      <c r="A2380">
        <v>2800.4630818176206</v>
      </c>
      <c r="B2380">
        <v>62.612900950051767</v>
      </c>
    </row>
    <row r="2381" spans="1:2" x14ac:dyDescent="0.25">
      <c r="A2381">
        <v>2801.7308525083654</v>
      </c>
      <c r="B2381">
        <v>62.610043740005672</v>
      </c>
    </row>
    <row r="2382" spans="1:2" x14ac:dyDescent="0.25">
      <c r="A2382">
        <v>2804.0470122114589</v>
      </c>
      <c r="B2382">
        <v>62.62718700028222</v>
      </c>
    </row>
    <row r="2383" spans="1:2" x14ac:dyDescent="0.25">
      <c r="A2383">
        <v>2806.6073334611378</v>
      </c>
      <c r="B2383">
        <v>62.67861678111187</v>
      </c>
    </row>
    <row r="2384" spans="1:2" x14ac:dyDescent="0.25">
      <c r="A2384">
        <v>2809.4021918311469</v>
      </c>
      <c r="B2384">
        <v>62.647187470604862</v>
      </c>
    </row>
    <row r="2385" spans="1:2" x14ac:dyDescent="0.25">
      <c r="A2385">
        <v>2812.4234203917395</v>
      </c>
      <c r="B2385">
        <v>62.555756749129934</v>
      </c>
    </row>
    <row r="2386" spans="1:2" x14ac:dyDescent="0.25">
      <c r="A2386">
        <v>2815.6639590885698</v>
      </c>
      <c r="B2386">
        <v>62.590043269683029</v>
      </c>
    </row>
    <row r="2387" spans="1:2" x14ac:dyDescent="0.25">
      <c r="A2387">
        <v>2819.1176139031904</v>
      </c>
      <c r="B2387">
        <v>62.650044680650957</v>
      </c>
    </row>
    <row r="2388" spans="1:2" x14ac:dyDescent="0.25">
      <c r="A2388">
        <v>2822.7788848180162</v>
      </c>
      <c r="B2388">
        <v>62.66433073088141</v>
      </c>
    </row>
    <row r="2389" spans="1:2" x14ac:dyDescent="0.25">
      <c r="A2389">
        <v>2832</v>
      </c>
      <c r="B2389">
        <v>62.638615840466585</v>
      </c>
    </row>
    <row r="2390" spans="1:2" x14ac:dyDescent="0.25">
      <c r="A2390">
        <v>2827</v>
      </c>
      <c r="B2390">
        <v>62.761475872448528</v>
      </c>
    </row>
    <row r="2391" spans="1:2" x14ac:dyDescent="0.25">
      <c r="A2391">
        <v>2821</v>
      </c>
      <c r="B2391">
        <v>62.712903301664966</v>
      </c>
    </row>
    <row r="2392" spans="1:2" x14ac:dyDescent="0.25">
      <c r="A2392">
        <v>2816</v>
      </c>
      <c r="B2392">
        <v>62.684331201204053</v>
      </c>
    </row>
    <row r="2393" spans="1:2" x14ac:dyDescent="0.25">
      <c r="A2393">
        <v>2816.3675955642038</v>
      </c>
      <c r="B2393">
        <v>62.755761452356339</v>
      </c>
    </row>
    <row r="2394" spans="1:2" x14ac:dyDescent="0.25">
      <c r="A2394">
        <v>2817.1943215116603</v>
      </c>
      <c r="B2394">
        <v>62.855763803969552</v>
      </c>
    </row>
    <row r="2395" spans="1:2" x14ac:dyDescent="0.25">
      <c r="A2395">
        <v>2818.3794489690176</v>
      </c>
      <c r="B2395">
        <v>62.864335434107829</v>
      </c>
    </row>
    <row r="2396" spans="1:2" x14ac:dyDescent="0.25">
      <c r="A2396">
        <v>2819.8803620394629</v>
      </c>
      <c r="B2396">
        <v>62.667187940927498</v>
      </c>
    </row>
    <row r="2397" spans="1:2" x14ac:dyDescent="0.25">
      <c r="A2397">
        <v>2821.6704727724973</v>
      </c>
      <c r="B2397">
        <v>62.730046561941521</v>
      </c>
    </row>
    <row r="2398" spans="1:2" x14ac:dyDescent="0.25">
      <c r="A2398">
        <v>2823.7308525083686</v>
      </c>
      <c r="B2398">
        <v>62.852906593923457</v>
      </c>
    </row>
    <row r="2399" spans="1:2" x14ac:dyDescent="0.25">
      <c r="A2399">
        <v>2826.0470122114557</v>
      </c>
      <c r="B2399">
        <v>62.810048443232084</v>
      </c>
    </row>
    <row r="2400" spans="1:2" x14ac:dyDescent="0.25">
      <c r="A2400">
        <v>2828.6073334611378</v>
      </c>
      <c r="B2400">
        <v>62.752904242310251</v>
      </c>
    </row>
    <row r="2401" spans="1:2" x14ac:dyDescent="0.25">
      <c r="A2401">
        <v>2831.402191831151</v>
      </c>
      <c r="B2401">
        <v>62.864335434107829</v>
      </c>
    </row>
    <row r="2402" spans="1:2" x14ac:dyDescent="0.25">
      <c r="A2402">
        <v>2834.4234203917349</v>
      </c>
      <c r="B2402">
        <v>62.844334963785187</v>
      </c>
    </row>
    <row r="2403" spans="1:2" x14ac:dyDescent="0.25">
      <c r="A2403">
        <v>2837.6639590885698</v>
      </c>
      <c r="B2403">
        <v>62.781476342771164</v>
      </c>
    </row>
    <row r="2404" spans="1:2" x14ac:dyDescent="0.25">
      <c r="A2404">
        <v>2841.1176139031954</v>
      </c>
      <c r="B2404">
        <v>62.858621014015647</v>
      </c>
    </row>
    <row r="2405" spans="1:2" x14ac:dyDescent="0.25">
      <c r="A2405">
        <v>2844.7788848180162</v>
      </c>
      <c r="B2405">
        <v>62.9043363747531</v>
      </c>
    </row>
    <row r="2406" spans="1:2" x14ac:dyDescent="0.25">
      <c r="A2406">
        <v>2851</v>
      </c>
      <c r="B2406">
        <v>62.850049383877369</v>
      </c>
    </row>
    <row r="2407" spans="1:2" x14ac:dyDescent="0.25">
      <c r="A2407">
        <v>2845</v>
      </c>
      <c r="B2407">
        <v>62.878621484338282</v>
      </c>
    </row>
    <row r="2408" spans="1:2" x14ac:dyDescent="0.25">
      <c r="A2408">
        <v>2840</v>
      </c>
      <c r="B2408">
        <v>62.878621484338282</v>
      </c>
    </row>
    <row r="2409" spans="1:2" x14ac:dyDescent="0.25">
      <c r="A2409">
        <v>2834</v>
      </c>
      <c r="B2409">
        <v>62.88147869438437</v>
      </c>
    </row>
    <row r="2410" spans="1:2" x14ac:dyDescent="0.25">
      <c r="A2410">
        <v>2834.3675955642057</v>
      </c>
      <c r="B2410">
        <v>62.832906123600814</v>
      </c>
    </row>
    <row r="2411" spans="1:2" x14ac:dyDescent="0.25">
      <c r="A2411">
        <v>2835.1943215116617</v>
      </c>
      <c r="B2411">
        <v>63.001481516320219</v>
      </c>
    </row>
    <row r="2412" spans="1:2" x14ac:dyDescent="0.25">
      <c r="A2412">
        <v>2836.1161132931052</v>
      </c>
      <c r="B2412">
        <v>62.952908945536663</v>
      </c>
    </row>
    <row r="2413" spans="1:2" x14ac:dyDescent="0.25">
      <c r="A2413">
        <v>2836.3794489690176</v>
      </c>
      <c r="B2413">
        <v>62.878621484338282</v>
      </c>
    </row>
    <row r="2414" spans="1:2" x14ac:dyDescent="0.25">
      <c r="A2414">
        <v>2837.8803620394651</v>
      </c>
      <c r="B2414">
        <v>62.767190292540711</v>
      </c>
    </row>
    <row r="2415" spans="1:2" x14ac:dyDescent="0.25">
      <c r="A2415">
        <v>2839.6704727725</v>
      </c>
      <c r="B2415">
        <v>62.824334493462537</v>
      </c>
    </row>
    <row r="2416" spans="1:2" x14ac:dyDescent="0.25">
      <c r="A2416">
        <v>2841.7308525083686</v>
      </c>
      <c r="B2416">
        <v>62.981481045997583</v>
      </c>
    </row>
    <row r="2417" spans="1:2" x14ac:dyDescent="0.25">
      <c r="A2417">
        <v>2844.0470122114589</v>
      </c>
      <c r="B2417">
        <v>62.88719311447656</v>
      </c>
    </row>
    <row r="2418" spans="1:2" x14ac:dyDescent="0.25">
      <c r="A2418">
        <v>2846.6073334611415</v>
      </c>
      <c r="B2418">
        <v>62.858621014015647</v>
      </c>
    </row>
    <row r="2419" spans="1:2" x14ac:dyDescent="0.25">
      <c r="A2419">
        <v>2849.402191831151</v>
      </c>
      <c r="B2419">
        <v>62.90147916470702</v>
      </c>
    </row>
    <row r="2420" spans="1:2" x14ac:dyDescent="0.25">
      <c r="A2420">
        <v>2852.4234203917395</v>
      </c>
      <c r="B2420">
        <v>62.944337315398393</v>
      </c>
    </row>
    <row r="2421" spans="1:2" x14ac:dyDescent="0.25">
      <c r="A2421">
        <v>2855.6639590885748</v>
      </c>
      <c r="B2421">
        <v>62.930051265167933</v>
      </c>
    </row>
    <row r="2422" spans="1:2" x14ac:dyDescent="0.25">
      <c r="A2422">
        <v>2871</v>
      </c>
      <c r="B2422">
        <v>63.024339196688956</v>
      </c>
    </row>
    <row r="2423" spans="1:2" x14ac:dyDescent="0.25">
      <c r="A2423">
        <v>2872</v>
      </c>
      <c r="B2423">
        <v>62.952908945536663</v>
      </c>
    </row>
    <row r="2424" spans="1:2" x14ac:dyDescent="0.25">
      <c r="A2424">
        <v>2873</v>
      </c>
      <c r="B2424">
        <v>62.86719264415391</v>
      </c>
    </row>
    <row r="2425" spans="1:2" x14ac:dyDescent="0.25">
      <c r="A2425">
        <v>2875</v>
      </c>
      <c r="B2425">
        <v>62.86719264415391</v>
      </c>
    </row>
    <row r="2426" spans="1:2" x14ac:dyDescent="0.25">
      <c r="A2426">
        <v>2877</v>
      </c>
      <c r="B2426">
        <v>62.932908475214028</v>
      </c>
    </row>
    <row r="2427" spans="1:2" x14ac:dyDescent="0.25">
      <c r="A2427">
        <v>2878</v>
      </c>
      <c r="B2427">
        <v>62.93862289530621</v>
      </c>
    </row>
    <row r="2428" spans="1:2" x14ac:dyDescent="0.25">
      <c r="A2428">
        <v>2863</v>
      </c>
      <c r="B2428">
        <v>62.88719311447656</v>
      </c>
    </row>
    <row r="2429" spans="1:2" x14ac:dyDescent="0.25">
      <c r="A2429">
        <v>2860</v>
      </c>
      <c r="B2429">
        <v>63.044339667011592</v>
      </c>
    </row>
    <row r="2430" spans="1:2" x14ac:dyDescent="0.25">
      <c r="A2430">
        <v>2858</v>
      </c>
      <c r="B2430">
        <v>63.061482927288147</v>
      </c>
    </row>
    <row r="2431" spans="1:2" x14ac:dyDescent="0.25">
      <c r="A2431">
        <v>2856</v>
      </c>
      <c r="B2431">
        <v>63.004338726366313</v>
      </c>
    </row>
    <row r="2432" spans="1:2" x14ac:dyDescent="0.25">
      <c r="A2432">
        <v>2868</v>
      </c>
      <c r="B2432">
        <v>62.970052205813218</v>
      </c>
    </row>
    <row r="2433" spans="1:2" x14ac:dyDescent="0.25">
      <c r="A2433">
        <v>2869</v>
      </c>
      <c r="B2433">
        <v>63.075768977518599</v>
      </c>
    </row>
    <row r="2434" spans="1:2" x14ac:dyDescent="0.25">
      <c r="A2434">
        <v>2870</v>
      </c>
      <c r="B2434">
        <v>63.095769447841249</v>
      </c>
    </row>
    <row r="2435" spans="1:2" x14ac:dyDescent="0.25">
      <c r="A2435">
        <v>2871</v>
      </c>
      <c r="B2435">
        <v>62.950051735490568</v>
      </c>
    </row>
    <row r="2436" spans="1:2" x14ac:dyDescent="0.25">
      <c r="A2436">
        <v>2871</v>
      </c>
      <c r="B2436">
        <v>62.975766625905401</v>
      </c>
    </row>
    <row r="2437" spans="1:2" x14ac:dyDescent="0.25">
      <c r="A2437">
        <v>2872</v>
      </c>
      <c r="B2437">
        <v>62.930051265167933</v>
      </c>
    </row>
    <row r="2438" spans="1:2" x14ac:dyDescent="0.25">
      <c r="A2438">
        <v>2873</v>
      </c>
      <c r="B2438">
        <v>62.967194995767123</v>
      </c>
    </row>
    <row r="2439" spans="1:2" x14ac:dyDescent="0.25">
      <c r="A2439">
        <v>2874</v>
      </c>
      <c r="B2439">
        <v>63.081483397610782</v>
      </c>
    </row>
    <row r="2440" spans="1:2" x14ac:dyDescent="0.25">
      <c r="A2440">
        <v>2874</v>
      </c>
      <c r="B2440">
        <v>63.081483397610782</v>
      </c>
    </row>
    <row r="2441" spans="1:2" x14ac:dyDescent="0.25">
      <c r="A2441">
        <v>2875</v>
      </c>
      <c r="B2441">
        <v>63.044339667011592</v>
      </c>
    </row>
    <row r="2442" spans="1:2" x14ac:dyDescent="0.25">
      <c r="A2442">
        <v>2876</v>
      </c>
      <c r="B2442">
        <v>62.981481045997583</v>
      </c>
    </row>
    <row r="2443" spans="1:2" x14ac:dyDescent="0.25">
      <c r="A2443">
        <v>2877</v>
      </c>
      <c r="B2443">
        <v>63.115769918163892</v>
      </c>
    </row>
    <row r="2444" spans="1:2" x14ac:dyDescent="0.25">
      <c r="A2444">
        <v>2870</v>
      </c>
      <c r="B2444">
        <v>63.190057379362273</v>
      </c>
    </row>
    <row r="2445" spans="1:2" x14ac:dyDescent="0.25">
      <c r="A2445">
        <v>2869</v>
      </c>
      <c r="B2445">
        <v>63.18434295927009</v>
      </c>
    </row>
    <row r="2446" spans="1:2" x14ac:dyDescent="0.25">
      <c r="A2446">
        <v>2869</v>
      </c>
      <c r="B2446">
        <v>63.170056909039623</v>
      </c>
    </row>
    <row r="2447" spans="1:2" x14ac:dyDescent="0.25">
      <c r="A2447">
        <v>2868</v>
      </c>
      <c r="B2447">
        <v>63.112912708117797</v>
      </c>
    </row>
    <row r="2448" spans="1:2" x14ac:dyDescent="0.25">
      <c r="A2448">
        <v>2867</v>
      </c>
      <c r="B2448">
        <v>63.1471992286709</v>
      </c>
    </row>
    <row r="2449" spans="1:2" x14ac:dyDescent="0.25">
      <c r="A2449">
        <v>2865</v>
      </c>
      <c r="B2449">
        <v>63.13291317844044</v>
      </c>
    </row>
    <row r="2450" spans="1:2" x14ac:dyDescent="0.25">
      <c r="A2450">
        <v>2863</v>
      </c>
      <c r="B2450">
        <v>63.158628068855258</v>
      </c>
    </row>
    <row r="2451" spans="1:2" x14ac:dyDescent="0.25">
      <c r="A2451">
        <v>2874</v>
      </c>
      <c r="B2451">
        <v>63.207200639638813</v>
      </c>
    </row>
    <row r="2452" spans="1:2" x14ac:dyDescent="0.25">
      <c r="A2452">
        <v>2877</v>
      </c>
      <c r="B2452">
        <v>63.347203931897312</v>
      </c>
    </row>
    <row r="2453" spans="1:2" x14ac:dyDescent="0.25">
      <c r="A2453">
        <v>2880</v>
      </c>
      <c r="B2453">
        <v>63.252916000376281</v>
      </c>
    </row>
    <row r="2454" spans="1:2" x14ac:dyDescent="0.25">
      <c r="A2454">
        <v>2883</v>
      </c>
      <c r="B2454">
        <v>63.16148527890136</v>
      </c>
    </row>
    <row r="2455" spans="1:2" x14ac:dyDescent="0.25">
      <c r="A2455">
        <v>2883</v>
      </c>
      <c r="B2455">
        <v>63.224343899915368</v>
      </c>
    </row>
    <row r="2456" spans="1:2" x14ac:dyDescent="0.25">
      <c r="A2456">
        <v>2884</v>
      </c>
      <c r="B2456">
        <v>63.315774621390304</v>
      </c>
    </row>
    <row r="2457" spans="1:2" x14ac:dyDescent="0.25">
      <c r="A2457">
        <v>2885</v>
      </c>
      <c r="B2457">
        <v>63.298631361113749</v>
      </c>
    </row>
    <row r="2458" spans="1:2" x14ac:dyDescent="0.25">
      <c r="A2458">
        <v>2886</v>
      </c>
      <c r="B2458">
        <v>63.244344370238004</v>
      </c>
    </row>
    <row r="2459" spans="1:2" x14ac:dyDescent="0.25">
      <c r="A2459">
        <v>2886</v>
      </c>
      <c r="B2459">
        <v>63.287202520929391</v>
      </c>
    </row>
    <row r="2460" spans="1:2" x14ac:dyDescent="0.25">
      <c r="A2460">
        <v>2888</v>
      </c>
      <c r="B2460">
        <v>63.212915059731003</v>
      </c>
    </row>
    <row r="2461" spans="1:2" x14ac:dyDescent="0.25">
      <c r="A2461">
        <v>2889</v>
      </c>
      <c r="B2461">
        <v>63.210057849684908</v>
      </c>
    </row>
    <row r="2462" spans="1:2" x14ac:dyDescent="0.25">
      <c r="A2462">
        <v>2890</v>
      </c>
      <c r="B2462">
        <v>63.441491863418335</v>
      </c>
    </row>
    <row r="2463" spans="1:2" x14ac:dyDescent="0.25">
      <c r="A2463">
        <v>2891</v>
      </c>
      <c r="B2463">
        <v>63.338632301759034</v>
      </c>
    </row>
    <row r="2464" spans="1:2" x14ac:dyDescent="0.25">
      <c r="A2464">
        <v>2892</v>
      </c>
      <c r="B2464">
        <v>63.338632301759034</v>
      </c>
    </row>
    <row r="2465" spans="1:2" x14ac:dyDescent="0.25">
      <c r="A2465">
        <v>2893</v>
      </c>
      <c r="B2465">
        <v>63.332917881666845</v>
      </c>
    </row>
    <row r="2466" spans="1:2" x14ac:dyDescent="0.25">
      <c r="A2466">
        <v>2894</v>
      </c>
      <c r="B2466">
        <v>63.398633712726962</v>
      </c>
    </row>
    <row r="2467" spans="1:2" x14ac:dyDescent="0.25">
      <c r="A2467">
        <v>2898</v>
      </c>
      <c r="B2467">
        <v>63.444349073464423</v>
      </c>
    </row>
    <row r="2468" spans="1:2" x14ac:dyDescent="0.25">
      <c r="A2468">
        <v>2901</v>
      </c>
      <c r="B2468">
        <v>63.467206753833153</v>
      </c>
    </row>
    <row r="2469" spans="1:2" x14ac:dyDescent="0.25">
      <c r="A2469">
        <v>2904</v>
      </c>
      <c r="B2469">
        <v>63.587209575769002</v>
      </c>
    </row>
    <row r="2470" spans="1:2" x14ac:dyDescent="0.25">
      <c r="A2470">
        <v>2908</v>
      </c>
      <c r="B2470">
        <v>63.501493274386256</v>
      </c>
    </row>
    <row r="2471" spans="1:2" x14ac:dyDescent="0.25">
      <c r="A2471">
        <v>2901</v>
      </c>
      <c r="B2471">
        <v>63.461492333740971</v>
      </c>
    </row>
    <row r="2472" spans="1:2" x14ac:dyDescent="0.25">
      <c r="A2472">
        <v>2901</v>
      </c>
      <c r="B2472">
        <v>63.627210516414287</v>
      </c>
    </row>
    <row r="2473" spans="1:2" x14ac:dyDescent="0.25">
      <c r="A2473">
        <v>2901</v>
      </c>
      <c r="B2473">
        <v>63.658639826921288</v>
      </c>
    </row>
    <row r="2474" spans="1:2" x14ac:dyDescent="0.25">
      <c r="A2474">
        <v>2901</v>
      </c>
      <c r="B2474">
        <v>63.67006866710566</v>
      </c>
    </row>
    <row r="2475" spans="1:2" x14ac:dyDescent="0.25">
      <c r="A2475">
        <v>2907</v>
      </c>
      <c r="B2475">
        <v>63.658639826921288</v>
      </c>
    </row>
    <row r="2476" spans="1:2" x14ac:dyDescent="0.25">
      <c r="A2476">
        <v>2909</v>
      </c>
      <c r="B2476">
        <v>63.730070078073588</v>
      </c>
    </row>
    <row r="2477" spans="1:2" x14ac:dyDescent="0.25">
      <c r="A2477">
        <v>2910</v>
      </c>
      <c r="B2477">
        <v>63.747213338350129</v>
      </c>
    </row>
    <row r="2478" spans="1:2" x14ac:dyDescent="0.25">
      <c r="A2478">
        <v>2911</v>
      </c>
      <c r="B2478">
        <v>63.744356128304048</v>
      </c>
    </row>
    <row r="2479" spans="1:2" x14ac:dyDescent="0.25">
      <c r="A2479">
        <v>2911</v>
      </c>
      <c r="B2479">
        <v>63.761499388580596</v>
      </c>
    </row>
    <row r="2480" spans="1:2" x14ac:dyDescent="0.25">
      <c r="A2480">
        <v>2912</v>
      </c>
      <c r="B2480">
        <v>63.855787320101619</v>
      </c>
    </row>
    <row r="2481" spans="1:2" x14ac:dyDescent="0.25">
      <c r="A2481">
        <v>2915</v>
      </c>
      <c r="B2481">
        <v>63.795785909133691</v>
      </c>
    </row>
    <row r="2482" spans="1:2" x14ac:dyDescent="0.25">
      <c r="A2482">
        <v>2917</v>
      </c>
      <c r="B2482">
        <v>63.764356598626684</v>
      </c>
    </row>
    <row r="2483" spans="1:2" x14ac:dyDescent="0.25">
      <c r="A2483">
        <v>2919</v>
      </c>
      <c r="B2483">
        <v>63.815786379456334</v>
      </c>
    </row>
    <row r="2484" spans="1:2" x14ac:dyDescent="0.25">
      <c r="A2484">
        <v>2921</v>
      </c>
      <c r="B2484">
        <v>63.924360361207818</v>
      </c>
    </row>
    <row r="2485" spans="1:2" x14ac:dyDescent="0.25">
      <c r="A2485">
        <v>2914</v>
      </c>
      <c r="B2485">
        <v>63.858644530147707</v>
      </c>
    </row>
    <row r="2486" spans="1:2" x14ac:dyDescent="0.25">
      <c r="A2486">
        <v>2914</v>
      </c>
      <c r="B2486">
        <v>63.824358009594611</v>
      </c>
    </row>
    <row r="2487" spans="1:2" x14ac:dyDescent="0.25">
      <c r="A2487">
        <v>2913</v>
      </c>
      <c r="B2487">
        <v>63.904359890885175</v>
      </c>
    </row>
    <row r="2488" spans="1:2" x14ac:dyDescent="0.25">
      <c r="A2488">
        <v>2912</v>
      </c>
      <c r="B2488">
        <v>63.850072900009437</v>
      </c>
    </row>
    <row r="2489" spans="1:2" x14ac:dyDescent="0.25">
      <c r="A2489">
        <v>2911</v>
      </c>
      <c r="B2489">
        <v>63.830072429686787</v>
      </c>
    </row>
    <row r="2490" spans="1:2" x14ac:dyDescent="0.25">
      <c r="A2490">
        <v>2910</v>
      </c>
      <c r="B2490">
        <v>64.004362242498388</v>
      </c>
    </row>
    <row r="2491" spans="1:2" x14ac:dyDescent="0.25">
      <c r="A2491">
        <v>2909</v>
      </c>
      <c r="B2491">
        <v>64.018648292728841</v>
      </c>
    </row>
    <row r="2492" spans="1:2" x14ac:dyDescent="0.25">
      <c r="A2492">
        <v>2909</v>
      </c>
      <c r="B2492">
        <v>63.90721710093127</v>
      </c>
    </row>
    <row r="2493" spans="1:2" x14ac:dyDescent="0.25">
      <c r="A2493">
        <v>2907</v>
      </c>
      <c r="B2493">
        <v>63.947218041576548</v>
      </c>
    </row>
    <row r="2494" spans="1:2" x14ac:dyDescent="0.25">
      <c r="A2494">
        <v>2906</v>
      </c>
      <c r="B2494">
        <v>63.984361772175738</v>
      </c>
    </row>
    <row r="2495" spans="1:2" x14ac:dyDescent="0.25">
      <c r="A2495">
        <v>2905</v>
      </c>
      <c r="B2495">
        <v>63.984361772175738</v>
      </c>
    </row>
    <row r="2496" spans="1:2" x14ac:dyDescent="0.25">
      <c r="A2496">
        <v>2904</v>
      </c>
      <c r="B2496">
        <v>63.978647352083556</v>
      </c>
    </row>
    <row r="2497" spans="1:2" x14ac:dyDescent="0.25">
      <c r="A2497">
        <v>2902</v>
      </c>
      <c r="B2497">
        <v>64.058649233374112</v>
      </c>
    </row>
    <row r="2498" spans="1:2" x14ac:dyDescent="0.25">
      <c r="A2498">
        <v>2900</v>
      </c>
      <c r="B2498">
        <v>63.967218511899191</v>
      </c>
    </row>
    <row r="2499" spans="1:2" x14ac:dyDescent="0.25">
      <c r="A2499">
        <v>2898</v>
      </c>
      <c r="B2499">
        <v>63.932931991346088</v>
      </c>
    </row>
    <row r="2500" spans="1:2" x14ac:dyDescent="0.25">
      <c r="A2500">
        <v>2896</v>
      </c>
      <c r="B2500">
        <v>63.981504562129651</v>
      </c>
    </row>
    <row r="2501" spans="1:2" x14ac:dyDescent="0.25">
      <c r="A2501">
        <v>2904</v>
      </c>
      <c r="B2501">
        <v>64.007219452544476</v>
      </c>
    </row>
    <row r="2502" spans="1:2" x14ac:dyDescent="0.25">
      <c r="A2502">
        <v>2908</v>
      </c>
      <c r="B2502">
        <v>64.001505032452286</v>
      </c>
    </row>
    <row r="2503" spans="1:2" x14ac:dyDescent="0.25">
      <c r="A2503">
        <v>2911</v>
      </c>
      <c r="B2503">
        <v>63.952932461668738</v>
      </c>
    </row>
    <row r="2504" spans="1:2" x14ac:dyDescent="0.25">
      <c r="A2504">
        <v>2915</v>
      </c>
      <c r="B2504">
        <v>64.024362712821016</v>
      </c>
    </row>
    <row r="2505" spans="1:2" x14ac:dyDescent="0.25">
      <c r="A2505">
        <v>2917</v>
      </c>
      <c r="B2505">
        <v>63.932931991346088</v>
      </c>
    </row>
    <row r="2506" spans="1:2" x14ac:dyDescent="0.25">
      <c r="A2506">
        <v>2918</v>
      </c>
      <c r="B2506">
        <v>63.924360361207818</v>
      </c>
    </row>
    <row r="2507" spans="1:2" x14ac:dyDescent="0.25">
      <c r="A2507">
        <v>2920</v>
      </c>
      <c r="B2507">
        <v>64.044363183143659</v>
      </c>
    </row>
    <row r="2508" spans="1:2" x14ac:dyDescent="0.25">
      <c r="A2508">
        <v>2921</v>
      </c>
      <c r="B2508">
        <v>64.015791082682739</v>
      </c>
    </row>
    <row r="2509" spans="1:2" x14ac:dyDescent="0.25">
      <c r="A2509">
        <v>2910</v>
      </c>
      <c r="B2509">
        <v>63.950075251622643</v>
      </c>
    </row>
    <row r="2510" spans="1:2" x14ac:dyDescent="0.25">
      <c r="A2510">
        <v>2905</v>
      </c>
      <c r="B2510">
        <v>63.955789671714818</v>
      </c>
    </row>
    <row r="2511" spans="1:2" x14ac:dyDescent="0.25">
      <c r="A2511">
        <v>2900</v>
      </c>
      <c r="B2511">
        <v>64.058649233374112</v>
      </c>
    </row>
    <row r="2512" spans="1:2" x14ac:dyDescent="0.25">
      <c r="A2512">
        <v>2895</v>
      </c>
      <c r="B2512">
        <v>64.015791082682739</v>
      </c>
    </row>
    <row r="2513" spans="1:2" x14ac:dyDescent="0.25">
      <c r="A2513">
        <v>2894</v>
      </c>
      <c r="B2513">
        <v>63.995790612360111</v>
      </c>
    </row>
    <row r="2514" spans="1:2" x14ac:dyDescent="0.25">
      <c r="A2514">
        <v>2893</v>
      </c>
      <c r="B2514">
        <v>63.995790612360111</v>
      </c>
    </row>
    <row r="2515" spans="1:2" x14ac:dyDescent="0.25">
      <c r="A2515">
        <v>2893</v>
      </c>
      <c r="B2515">
        <v>63.970075721945278</v>
      </c>
    </row>
    <row r="2516" spans="1:2" x14ac:dyDescent="0.25">
      <c r="A2516">
        <v>2893</v>
      </c>
      <c r="B2516">
        <v>64.075792493650667</v>
      </c>
    </row>
    <row r="2517" spans="1:2" x14ac:dyDescent="0.25">
      <c r="A2517">
        <v>2892</v>
      </c>
      <c r="B2517">
        <v>63.950075251622643</v>
      </c>
    </row>
    <row r="2518" spans="1:2" x14ac:dyDescent="0.25">
      <c r="A2518">
        <v>2892</v>
      </c>
      <c r="B2518">
        <v>63.90721710093127</v>
      </c>
    </row>
    <row r="2519" spans="1:2" x14ac:dyDescent="0.25">
      <c r="A2519">
        <v>2891</v>
      </c>
      <c r="B2519">
        <v>64.050077603235849</v>
      </c>
    </row>
    <row r="2520" spans="1:2" x14ac:dyDescent="0.25">
      <c r="A2520">
        <v>2891.3675955642047</v>
      </c>
      <c r="B2520">
        <v>64.032934342959294</v>
      </c>
    </row>
    <row r="2521" spans="1:2" x14ac:dyDescent="0.25">
      <c r="A2521">
        <v>2892.1943215116603</v>
      </c>
      <c r="B2521">
        <v>63.952932461668738</v>
      </c>
    </row>
    <row r="2522" spans="1:2" x14ac:dyDescent="0.25">
      <c r="A2522">
        <v>2893.3794489690176</v>
      </c>
      <c r="B2522">
        <v>63.918645941115628</v>
      </c>
    </row>
    <row r="2523" spans="1:2" x14ac:dyDescent="0.25">
      <c r="A2523">
        <v>2894.8803620394651</v>
      </c>
      <c r="B2523">
        <v>63.981504562129651</v>
      </c>
    </row>
    <row r="2524" spans="1:2" x14ac:dyDescent="0.25">
      <c r="A2524">
        <v>2896.6704727724973</v>
      </c>
      <c r="B2524">
        <v>63.981504562129651</v>
      </c>
    </row>
    <row r="2525" spans="1:2" x14ac:dyDescent="0.25">
      <c r="A2525">
        <v>2898.7308525083686</v>
      </c>
      <c r="B2525">
        <v>63.932931991346088</v>
      </c>
    </row>
    <row r="2526" spans="1:2" x14ac:dyDescent="0.25">
      <c r="A2526">
        <v>2901.0470122114589</v>
      </c>
      <c r="B2526">
        <v>64.021505502774929</v>
      </c>
    </row>
    <row r="2527" spans="1:2" x14ac:dyDescent="0.25">
      <c r="A2527">
        <v>2903.6073334611378</v>
      </c>
      <c r="B2527">
        <v>63.901502680839087</v>
      </c>
    </row>
    <row r="2528" spans="1:2" x14ac:dyDescent="0.25">
      <c r="A2528">
        <v>2919</v>
      </c>
      <c r="B2528">
        <v>63.824358009594611</v>
      </c>
    </row>
    <row r="2529" spans="1:2" x14ac:dyDescent="0.25">
      <c r="A2529">
        <v>2916</v>
      </c>
      <c r="B2529">
        <v>63.735784498165771</v>
      </c>
    </row>
    <row r="2530" spans="1:2" x14ac:dyDescent="0.25">
      <c r="A2530">
        <v>2914</v>
      </c>
      <c r="B2530">
        <v>63.770071018718866</v>
      </c>
    </row>
    <row r="2531" spans="1:2" x14ac:dyDescent="0.25">
      <c r="A2531">
        <v>2912</v>
      </c>
      <c r="B2531">
        <v>63.770071018718866</v>
      </c>
    </row>
    <row r="2532" spans="1:2" x14ac:dyDescent="0.25">
      <c r="A2532">
        <v>2907</v>
      </c>
      <c r="B2532">
        <v>63.650068196783025</v>
      </c>
    </row>
    <row r="2533" spans="1:2" x14ac:dyDescent="0.25">
      <c r="A2533">
        <v>2902</v>
      </c>
      <c r="B2533">
        <v>63.704355187658756</v>
      </c>
    </row>
    <row r="2534" spans="1:2" x14ac:dyDescent="0.25">
      <c r="A2534">
        <v>2897</v>
      </c>
      <c r="B2534">
        <v>63.627210516414287</v>
      </c>
    </row>
    <row r="2535" spans="1:2" x14ac:dyDescent="0.25">
      <c r="A2535">
        <v>2892</v>
      </c>
      <c r="B2535">
        <v>63.581495155676819</v>
      </c>
    </row>
    <row r="2536" spans="1:2" x14ac:dyDescent="0.25">
      <c r="A2536">
        <v>2887</v>
      </c>
      <c r="B2536">
        <v>63.690069137428303</v>
      </c>
    </row>
    <row r="2537" spans="1:2" x14ac:dyDescent="0.25">
      <c r="A2537">
        <v>2884</v>
      </c>
      <c r="B2537">
        <v>63.578637945630724</v>
      </c>
    </row>
    <row r="2538" spans="1:2" x14ac:dyDescent="0.25">
      <c r="A2538">
        <v>2881</v>
      </c>
      <c r="B2538">
        <v>63.461492333740971</v>
      </c>
    </row>
    <row r="2539" spans="1:2" x14ac:dyDescent="0.25">
      <c r="A2539">
        <v>2878</v>
      </c>
      <c r="B2539">
        <v>63.384347662496502</v>
      </c>
    </row>
    <row r="2540" spans="1:2" x14ac:dyDescent="0.25">
      <c r="A2540">
        <v>2892</v>
      </c>
      <c r="B2540">
        <v>63.470063963879248</v>
      </c>
    </row>
    <row r="2541" spans="1:2" x14ac:dyDescent="0.25">
      <c r="A2541">
        <v>2893</v>
      </c>
      <c r="B2541">
        <v>63.384347662496502</v>
      </c>
    </row>
    <row r="2542" spans="1:2" x14ac:dyDescent="0.25">
      <c r="A2542">
        <v>2894</v>
      </c>
      <c r="B2542">
        <v>63.321489041482486</v>
      </c>
    </row>
    <row r="2543" spans="1:2" x14ac:dyDescent="0.25">
      <c r="A2543">
        <v>2895</v>
      </c>
      <c r="B2543">
        <v>63.350061141943399</v>
      </c>
    </row>
    <row r="2544" spans="1:2" x14ac:dyDescent="0.25">
      <c r="A2544">
        <v>2896</v>
      </c>
      <c r="B2544">
        <v>63.230058320007551</v>
      </c>
    </row>
    <row r="2545" spans="1:2" x14ac:dyDescent="0.25">
      <c r="A2545">
        <v>2900</v>
      </c>
      <c r="B2545">
        <v>63.155770858809163</v>
      </c>
    </row>
    <row r="2546" spans="1:2" x14ac:dyDescent="0.25">
      <c r="A2546">
        <v>2904</v>
      </c>
      <c r="B2546">
        <v>63.14148480857871</v>
      </c>
    </row>
    <row r="2547" spans="1:2" x14ac:dyDescent="0.25">
      <c r="A2547">
        <v>2909</v>
      </c>
      <c r="B2547">
        <v>63.230058320007551</v>
      </c>
    </row>
    <row r="2548" spans="1:2" x14ac:dyDescent="0.25">
      <c r="A2548">
        <v>2913</v>
      </c>
      <c r="B2548">
        <v>63.167199698993535</v>
      </c>
    </row>
    <row r="2549" spans="1:2" x14ac:dyDescent="0.25">
      <c r="A2549">
        <v>2912.6324044357962</v>
      </c>
      <c r="B2549">
        <v>63.084340607656877</v>
      </c>
    </row>
    <row r="2550" spans="1:2" x14ac:dyDescent="0.25">
      <c r="A2550">
        <v>2911.8056784883397</v>
      </c>
      <c r="B2550">
        <v>63.167199698993535</v>
      </c>
    </row>
    <row r="2551" spans="1:2" x14ac:dyDescent="0.25">
      <c r="A2551">
        <v>2910.6205510309824</v>
      </c>
      <c r="B2551">
        <v>63.092912237795154</v>
      </c>
    </row>
    <row r="2552" spans="1:2" x14ac:dyDescent="0.25">
      <c r="A2552">
        <v>2909.1196379605371</v>
      </c>
      <c r="B2552">
        <v>63.130055968394345</v>
      </c>
    </row>
    <row r="2553" spans="1:2" x14ac:dyDescent="0.25">
      <c r="A2553">
        <v>2907.3295272275027</v>
      </c>
      <c r="B2553">
        <v>63.13291317844044</v>
      </c>
    </row>
    <row r="2554" spans="1:2" x14ac:dyDescent="0.25">
      <c r="A2554">
        <v>2905.2691474916314</v>
      </c>
      <c r="B2554">
        <v>63.078626187564694</v>
      </c>
    </row>
    <row r="2555" spans="1:2" x14ac:dyDescent="0.25">
      <c r="A2555">
        <v>2902.9529877885443</v>
      </c>
      <c r="B2555">
        <v>62.992909886181941</v>
      </c>
    </row>
    <row r="2556" spans="1:2" x14ac:dyDescent="0.25">
      <c r="A2556">
        <v>2900.3926665388622</v>
      </c>
      <c r="B2556">
        <v>62.947194525444488</v>
      </c>
    </row>
    <row r="2557" spans="1:2" x14ac:dyDescent="0.25">
      <c r="A2557">
        <v>2890</v>
      </c>
      <c r="B2557">
        <v>63.084340607656877</v>
      </c>
    </row>
    <row r="2558" spans="1:2" x14ac:dyDescent="0.25">
      <c r="A2558">
        <v>2894</v>
      </c>
      <c r="B2558">
        <v>62.995767096228036</v>
      </c>
    </row>
    <row r="2559" spans="1:2" x14ac:dyDescent="0.25">
      <c r="A2559">
        <v>2898</v>
      </c>
      <c r="B2559">
        <v>62.912908004891378</v>
      </c>
    </row>
    <row r="2560" spans="1:2" x14ac:dyDescent="0.25">
      <c r="A2560">
        <v>2902</v>
      </c>
      <c r="B2560">
        <v>63.021481986642868</v>
      </c>
    </row>
    <row r="2561" spans="1:2" x14ac:dyDescent="0.25">
      <c r="A2561">
        <v>2909</v>
      </c>
      <c r="B2561">
        <v>62.950051735490568</v>
      </c>
    </row>
    <row r="2562" spans="1:2" x14ac:dyDescent="0.25">
      <c r="A2562">
        <v>2915</v>
      </c>
      <c r="B2562">
        <v>62.93862289530621</v>
      </c>
    </row>
    <row r="2563" spans="1:2" x14ac:dyDescent="0.25">
      <c r="A2563">
        <v>2920</v>
      </c>
      <c r="B2563">
        <v>63.015767566550679</v>
      </c>
    </row>
    <row r="2564" spans="1:2" x14ac:dyDescent="0.25">
      <c r="A2564">
        <v>2926</v>
      </c>
      <c r="B2564">
        <v>63.041482456965504</v>
      </c>
    </row>
    <row r="2565" spans="1:2" x14ac:dyDescent="0.25">
      <c r="A2565">
        <v>2928</v>
      </c>
      <c r="B2565">
        <v>62.952908945536663</v>
      </c>
    </row>
    <row r="2566" spans="1:2" x14ac:dyDescent="0.25">
      <c r="A2566">
        <v>2928</v>
      </c>
      <c r="B2566">
        <v>62.907193584799195</v>
      </c>
    </row>
    <row r="2567" spans="1:2" x14ac:dyDescent="0.25">
      <c r="A2567">
        <v>2928</v>
      </c>
      <c r="B2567">
        <v>62.990052676135861</v>
      </c>
    </row>
    <row r="2568" spans="1:2" x14ac:dyDescent="0.25">
      <c r="A2568">
        <v>2928</v>
      </c>
      <c r="B2568">
        <v>63.058625717242059</v>
      </c>
    </row>
    <row r="2569" spans="1:2" x14ac:dyDescent="0.25">
      <c r="A2569">
        <v>2911</v>
      </c>
      <c r="B2569">
        <v>62.990052676135861</v>
      </c>
    </row>
    <row r="2570" spans="1:2" x14ac:dyDescent="0.25">
      <c r="A2570">
        <v>2908</v>
      </c>
      <c r="B2570">
        <v>63.107198288025614</v>
      </c>
    </row>
    <row r="2571" spans="1:2" x14ac:dyDescent="0.25">
      <c r="A2571">
        <v>2904</v>
      </c>
      <c r="B2571">
        <v>63.087197817702972</v>
      </c>
    </row>
    <row r="2572" spans="1:2" x14ac:dyDescent="0.25">
      <c r="A2572">
        <v>2901</v>
      </c>
      <c r="B2572">
        <v>63.064340137334241</v>
      </c>
    </row>
    <row r="2573" spans="1:2" x14ac:dyDescent="0.25">
      <c r="A2573">
        <v>2901.3675955642047</v>
      </c>
      <c r="B2573">
        <v>63.150056438716987</v>
      </c>
    </row>
    <row r="2574" spans="1:2" x14ac:dyDescent="0.25">
      <c r="A2574">
        <v>2902.1943215116617</v>
      </c>
      <c r="B2574">
        <v>63.210057849684908</v>
      </c>
    </row>
    <row r="2575" spans="1:2" x14ac:dyDescent="0.25">
      <c r="A2575">
        <v>2903.3794489690176</v>
      </c>
      <c r="B2575">
        <v>63.135770388486527</v>
      </c>
    </row>
    <row r="2576" spans="1:2" x14ac:dyDescent="0.25">
      <c r="A2576">
        <v>2904.8803620394651</v>
      </c>
      <c r="B2576">
        <v>63.10434107797952</v>
      </c>
    </row>
    <row r="2577" spans="1:2" x14ac:dyDescent="0.25">
      <c r="A2577">
        <v>2906.6704727725</v>
      </c>
      <c r="B2577">
        <v>63.204343429592726</v>
      </c>
    </row>
    <row r="2578" spans="1:2" x14ac:dyDescent="0.25">
      <c r="A2578">
        <v>2907.0614418936052</v>
      </c>
      <c r="B2578">
        <v>63.204343429592726</v>
      </c>
    </row>
    <row r="2579" spans="1:2" x14ac:dyDescent="0.25">
      <c r="A2579">
        <v>2908.7308525083686</v>
      </c>
      <c r="B2579">
        <v>63.167199698993535</v>
      </c>
    </row>
    <row r="2580" spans="1:2" x14ac:dyDescent="0.25">
      <c r="A2580">
        <v>2911.0470122114589</v>
      </c>
      <c r="B2580">
        <v>63.138627598532622</v>
      </c>
    </row>
    <row r="2581" spans="1:2" x14ac:dyDescent="0.25">
      <c r="A2581">
        <v>2913.6073334611415</v>
      </c>
      <c r="B2581">
        <v>63.204343429592726</v>
      </c>
    </row>
    <row r="2582" spans="1:2" x14ac:dyDescent="0.25">
      <c r="A2582">
        <v>2916.402191831151</v>
      </c>
      <c r="B2582">
        <v>63.098626657887337</v>
      </c>
    </row>
    <row r="2583" spans="1:2" x14ac:dyDescent="0.25">
      <c r="A2583">
        <v>2919.4234203917395</v>
      </c>
      <c r="B2583">
        <v>63.087197817702972</v>
      </c>
    </row>
    <row r="2584" spans="1:2" x14ac:dyDescent="0.25">
      <c r="A2584">
        <v>2922.6639590885748</v>
      </c>
      <c r="B2584">
        <v>63.121484338256067</v>
      </c>
    </row>
    <row r="2585" spans="1:2" x14ac:dyDescent="0.25">
      <c r="A2585">
        <v>2926.1176139031954</v>
      </c>
      <c r="B2585">
        <v>63.187200169316178</v>
      </c>
    </row>
    <row r="2586" spans="1:2" x14ac:dyDescent="0.25">
      <c r="A2586">
        <v>2941</v>
      </c>
      <c r="B2586">
        <v>63.175771329131813</v>
      </c>
    </row>
    <row r="2587" spans="1:2" x14ac:dyDescent="0.25">
      <c r="A2587">
        <v>2935</v>
      </c>
      <c r="B2587">
        <v>63.13291317844044</v>
      </c>
    </row>
    <row r="2588" spans="1:2" x14ac:dyDescent="0.25">
      <c r="A2588">
        <v>2930</v>
      </c>
      <c r="B2588">
        <v>63.158628068855258</v>
      </c>
    </row>
    <row r="2589" spans="1:2" x14ac:dyDescent="0.25">
      <c r="A2589">
        <v>2924</v>
      </c>
      <c r="B2589">
        <v>63.170056909039623</v>
      </c>
    </row>
    <row r="2590" spans="1:2" x14ac:dyDescent="0.25">
      <c r="A2590">
        <v>2919</v>
      </c>
      <c r="B2590">
        <v>63.138627598532622</v>
      </c>
    </row>
    <row r="2591" spans="1:2" x14ac:dyDescent="0.25">
      <c r="A2591">
        <v>2917</v>
      </c>
      <c r="B2591">
        <v>63.252916000376281</v>
      </c>
    </row>
    <row r="2592" spans="1:2" x14ac:dyDescent="0.25">
      <c r="A2592">
        <v>2914</v>
      </c>
      <c r="B2592">
        <v>63.215772269777091</v>
      </c>
    </row>
    <row r="2593" spans="1:2" x14ac:dyDescent="0.25">
      <c r="A2593">
        <v>2912</v>
      </c>
      <c r="B2593">
        <v>63.118627128209972</v>
      </c>
    </row>
    <row r="2594" spans="1:2" x14ac:dyDescent="0.25">
      <c r="A2594">
        <v>2912.3675955642038</v>
      </c>
      <c r="B2594">
        <v>63.158628068855258</v>
      </c>
    </row>
    <row r="2595" spans="1:2" x14ac:dyDescent="0.25">
      <c r="A2595">
        <v>2913.1943215116585</v>
      </c>
      <c r="B2595">
        <v>63.22148668986928</v>
      </c>
    </row>
    <row r="2596" spans="1:2" x14ac:dyDescent="0.25">
      <c r="A2596">
        <v>2914.3794489690158</v>
      </c>
      <c r="B2596">
        <v>63.212915059731003</v>
      </c>
    </row>
    <row r="2597" spans="1:2" x14ac:dyDescent="0.25">
      <c r="A2597">
        <v>2915.8803620394629</v>
      </c>
      <c r="B2597">
        <v>63.181485749223995</v>
      </c>
    </row>
    <row r="2598" spans="1:2" x14ac:dyDescent="0.25">
      <c r="A2598">
        <v>2917.6704727724946</v>
      </c>
      <c r="B2598">
        <v>63.292916941021566</v>
      </c>
    </row>
    <row r="2599" spans="1:2" x14ac:dyDescent="0.25">
      <c r="A2599">
        <v>2919.7308525083654</v>
      </c>
      <c r="B2599">
        <v>63.158628068855258</v>
      </c>
    </row>
    <row r="2600" spans="1:2" x14ac:dyDescent="0.25">
      <c r="A2600">
        <v>2922.0470122114557</v>
      </c>
      <c r="B2600">
        <v>63.207200639638813</v>
      </c>
    </row>
    <row r="2601" spans="1:2" x14ac:dyDescent="0.25">
      <c r="A2601">
        <v>2924.6073334611337</v>
      </c>
      <c r="B2601">
        <v>63.344346721851217</v>
      </c>
    </row>
    <row r="2602" spans="1:2" x14ac:dyDescent="0.25">
      <c r="A2602">
        <v>2927.4021918311469</v>
      </c>
      <c r="B2602">
        <v>63.307202991252026</v>
      </c>
    </row>
    <row r="2603" spans="1:2" x14ac:dyDescent="0.25">
      <c r="A2603">
        <v>2942</v>
      </c>
      <c r="B2603">
        <v>63.190057379362273</v>
      </c>
    </row>
    <row r="2604" spans="1:2" x14ac:dyDescent="0.25">
      <c r="A2604">
        <v>2941</v>
      </c>
      <c r="B2604">
        <v>63.210057849684908</v>
      </c>
    </row>
    <row r="2605" spans="1:2" x14ac:dyDescent="0.25">
      <c r="A2605">
        <v>2941</v>
      </c>
      <c r="B2605">
        <v>63.252916000376281</v>
      </c>
    </row>
    <row r="2606" spans="1:2" x14ac:dyDescent="0.25">
      <c r="A2606">
        <v>2940</v>
      </c>
      <c r="B2606">
        <v>63.270059260652836</v>
      </c>
    </row>
    <row r="2607" spans="1:2" x14ac:dyDescent="0.25">
      <c r="A2607">
        <v>2940</v>
      </c>
      <c r="B2607">
        <v>63.272916470698931</v>
      </c>
    </row>
    <row r="2608" spans="1:2" x14ac:dyDescent="0.25">
      <c r="A2608">
        <v>2938</v>
      </c>
      <c r="B2608">
        <v>63.310060201298121</v>
      </c>
    </row>
    <row r="2609" spans="1:2" x14ac:dyDescent="0.25">
      <c r="A2609">
        <v>2937</v>
      </c>
      <c r="B2609">
        <v>63.201486219546631</v>
      </c>
    </row>
    <row r="2610" spans="1:2" x14ac:dyDescent="0.25">
      <c r="A2610">
        <v>2936</v>
      </c>
      <c r="B2610">
        <v>63.19291458940836</v>
      </c>
    </row>
    <row r="2611" spans="1:2" x14ac:dyDescent="0.25">
      <c r="A2611">
        <v>2936.077423401458</v>
      </c>
      <c r="B2611">
        <v>63.212915059731003</v>
      </c>
    </row>
    <row r="2612" spans="1:2" x14ac:dyDescent="0.25">
      <c r="A2612">
        <v>2936.1542507867252</v>
      </c>
      <c r="B2612">
        <v>63.227201109961463</v>
      </c>
    </row>
    <row r="2613" spans="1:2" x14ac:dyDescent="0.25">
      <c r="A2613">
        <v>2936.3675955642047</v>
      </c>
      <c r="B2613">
        <v>63.330060671620757</v>
      </c>
    </row>
    <row r="2614" spans="1:2" x14ac:dyDescent="0.25">
      <c r="A2614">
        <v>2948</v>
      </c>
      <c r="B2614">
        <v>63.307202991252026</v>
      </c>
    </row>
    <row r="2615" spans="1:2" x14ac:dyDescent="0.25">
      <c r="A2615">
        <v>2949</v>
      </c>
      <c r="B2615">
        <v>63.307202991252026</v>
      </c>
    </row>
    <row r="2616" spans="1:2" x14ac:dyDescent="0.25">
      <c r="A2616">
        <v>2951</v>
      </c>
      <c r="B2616">
        <v>63.338632301759034</v>
      </c>
    </row>
    <row r="2617" spans="1:2" x14ac:dyDescent="0.25">
      <c r="A2617">
        <v>2955</v>
      </c>
      <c r="B2617">
        <v>63.384347662496502</v>
      </c>
    </row>
    <row r="2618" spans="1:2" x14ac:dyDescent="0.25">
      <c r="A2618">
        <v>2958</v>
      </c>
      <c r="B2618">
        <v>63.37291882231213</v>
      </c>
    </row>
    <row r="2619" spans="1:2" x14ac:dyDescent="0.25">
      <c r="A2619">
        <v>2962</v>
      </c>
      <c r="B2619">
        <v>63.390062082588685</v>
      </c>
    </row>
    <row r="2620" spans="1:2" x14ac:dyDescent="0.25">
      <c r="A2620">
        <v>2965</v>
      </c>
      <c r="B2620">
        <v>63.472921173925343</v>
      </c>
    </row>
    <row r="2621" spans="1:2" x14ac:dyDescent="0.25">
      <c r="A2621">
        <v>2965</v>
      </c>
      <c r="B2621">
        <v>63.444349073464423</v>
      </c>
    </row>
    <row r="2622" spans="1:2" x14ac:dyDescent="0.25">
      <c r="A2622">
        <v>2965</v>
      </c>
      <c r="B2622">
        <v>63.384347662496502</v>
      </c>
    </row>
    <row r="2623" spans="1:2" x14ac:dyDescent="0.25">
      <c r="A2623">
        <v>2966</v>
      </c>
      <c r="B2623">
        <v>63.455777913648788</v>
      </c>
    </row>
    <row r="2624" spans="1:2" x14ac:dyDescent="0.25">
      <c r="A2624">
        <v>2966</v>
      </c>
      <c r="B2624">
        <v>63.492921644247986</v>
      </c>
    </row>
    <row r="2625" spans="1:2" x14ac:dyDescent="0.25">
      <c r="A2625">
        <v>2957</v>
      </c>
      <c r="B2625">
        <v>63.444349073464423</v>
      </c>
    </row>
    <row r="2626" spans="1:2" x14ac:dyDescent="0.25">
      <c r="A2626">
        <v>2955</v>
      </c>
      <c r="B2626">
        <v>63.484350014109708</v>
      </c>
    </row>
    <row r="2627" spans="1:2" x14ac:dyDescent="0.25">
      <c r="A2627">
        <v>2953</v>
      </c>
      <c r="B2627">
        <v>63.464349543787065</v>
      </c>
    </row>
    <row r="2628" spans="1:2" x14ac:dyDescent="0.25">
      <c r="A2628">
        <v>2951</v>
      </c>
      <c r="B2628">
        <v>63.441491863418335</v>
      </c>
    </row>
    <row r="2629" spans="1:2" x14ac:dyDescent="0.25">
      <c r="A2629">
        <v>2962</v>
      </c>
      <c r="B2629">
        <v>63.484350014109708</v>
      </c>
    </row>
    <row r="2630" spans="1:2" x14ac:dyDescent="0.25">
      <c r="A2630">
        <v>2965</v>
      </c>
      <c r="B2630">
        <v>63.558637475308089</v>
      </c>
    </row>
    <row r="2631" spans="1:2" x14ac:dyDescent="0.25">
      <c r="A2631">
        <v>2969</v>
      </c>
      <c r="B2631">
        <v>63.518636534662804</v>
      </c>
    </row>
    <row r="2632" spans="1:2" x14ac:dyDescent="0.25">
      <c r="A2632">
        <v>2972</v>
      </c>
      <c r="B2632">
        <v>63.498636064340161</v>
      </c>
    </row>
    <row r="2633" spans="1:2" x14ac:dyDescent="0.25">
      <c r="A2633">
        <v>2974</v>
      </c>
      <c r="B2633">
        <v>63.527208164801081</v>
      </c>
    </row>
    <row r="2634" spans="1:2" x14ac:dyDescent="0.25">
      <c r="A2634">
        <v>2975</v>
      </c>
      <c r="B2634">
        <v>63.550065845169811</v>
      </c>
    </row>
    <row r="2635" spans="1:2" x14ac:dyDescent="0.25">
      <c r="A2635">
        <v>2976</v>
      </c>
      <c r="B2635">
        <v>63.607210046091645</v>
      </c>
    </row>
    <row r="2636" spans="1:2" x14ac:dyDescent="0.25">
      <c r="A2636">
        <v>2977</v>
      </c>
      <c r="B2636">
        <v>63.658639826921288</v>
      </c>
    </row>
    <row r="2637" spans="1:2" x14ac:dyDescent="0.25">
      <c r="A2637">
        <v>2967</v>
      </c>
      <c r="B2637">
        <v>63.68435471733612</v>
      </c>
    </row>
    <row r="2638" spans="1:2" x14ac:dyDescent="0.25">
      <c r="A2638">
        <v>2965</v>
      </c>
      <c r="B2638">
        <v>63.624353306368192</v>
      </c>
    </row>
    <row r="2639" spans="1:2" x14ac:dyDescent="0.25">
      <c r="A2639">
        <v>2963</v>
      </c>
      <c r="B2639">
        <v>63.644353776690835</v>
      </c>
    </row>
    <row r="2640" spans="1:2" x14ac:dyDescent="0.25">
      <c r="A2640">
        <v>2961</v>
      </c>
      <c r="B2640">
        <v>63.827215219640706</v>
      </c>
    </row>
    <row r="2641" spans="1:2" x14ac:dyDescent="0.25">
      <c r="A2641">
        <v>2969</v>
      </c>
      <c r="B2641">
        <v>63.715784027843128</v>
      </c>
    </row>
    <row r="2642" spans="1:2" x14ac:dyDescent="0.25">
      <c r="A2642">
        <v>2971</v>
      </c>
      <c r="B2642">
        <v>63.701497977612675</v>
      </c>
    </row>
    <row r="2643" spans="1:2" x14ac:dyDescent="0.25">
      <c r="A2643">
        <v>2972</v>
      </c>
      <c r="B2643">
        <v>63.707212397704851</v>
      </c>
    </row>
    <row r="2644" spans="1:2" x14ac:dyDescent="0.25">
      <c r="A2644">
        <v>2974</v>
      </c>
      <c r="B2644">
        <v>63.687211927382215</v>
      </c>
    </row>
    <row r="2645" spans="1:2" x14ac:dyDescent="0.25">
      <c r="A2645">
        <v>2967</v>
      </c>
      <c r="B2645">
        <v>63.661497036967383</v>
      </c>
    </row>
    <row r="2646" spans="1:2" x14ac:dyDescent="0.25">
      <c r="A2646">
        <v>2966</v>
      </c>
      <c r="B2646">
        <v>63.655782616875207</v>
      </c>
    </row>
    <row r="2647" spans="1:2" x14ac:dyDescent="0.25">
      <c r="A2647">
        <v>2966</v>
      </c>
      <c r="B2647">
        <v>63.681497507290025</v>
      </c>
    </row>
    <row r="2648" spans="1:2" x14ac:dyDescent="0.25">
      <c r="A2648">
        <v>2966</v>
      </c>
      <c r="B2648">
        <v>63.704355187658756</v>
      </c>
    </row>
    <row r="2649" spans="1:2" x14ac:dyDescent="0.25">
      <c r="A2649">
        <v>2964</v>
      </c>
      <c r="B2649">
        <v>63.738641708211865</v>
      </c>
    </row>
    <row r="2650" spans="1:2" x14ac:dyDescent="0.25">
      <c r="A2650">
        <v>2963</v>
      </c>
      <c r="B2650">
        <v>63.638639356598652</v>
      </c>
    </row>
    <row r="2651" spans="1:2" x14ac:dyDescent="0.25">
      <c r="A2651">
        <v>2966</v>
      </c>
      <c r="B2651">
        <v>63.627210516414287</v>
      </c>
    </row>
    <row r="2652" spans="1:2" x14ac:dyDescent="0.25">
      <c r="A2652">
        <v>2966</v>
      </c>
      <c r="B2652">
        <v>63.718641237889216</v>
      </c>
    </row>
    <row r="2653" spans="1:2" x14ac:dyDescent="0.25">
      <c r="A2653">
        <v>2966</v>
      </c>
      <c r="B2653">
        <v>63.68435471733612</v>
      </c>
    </row>
    <row r="2654" spans="1:2" x14ac:dyDescent="0.25">
      <c r="A2654">
        <v>2966</v>
      </c>
      <c r="B2654">
        <v>63.681497507290025</v>
      </c>
    </row>
    <row r="2655" spans="1:2" x14ac:dyDescent="0.25">
      <c r="A2655">
        <v>2964</v>
      </c>
      <c r="B2655">
        <v>63.667211457059565</v>
      </c>
    </row>
    <row r="2656" spans="1:2" x14ac:dyDescent="0.25">
      <c r="A2656">
        <v>2963</v>
      </c>
      <c r="B2656">
        <v>63.590066785815097</v>
      </c>
    </row>
    <row r="2657" spans="1:2" x14ac:dyDescent="0.25">
      <c r="A2657">
        <v>2963</v>
      </c>
      <c r="B2657">
        <v>63.581495155676819</v>
      </c>
    </row>
    <row r="2658" spans="1:2" x14ac:dyDescent="0.25">
      <c r="A2658">
        <v>2962</v>
      </c>
      <c r="B2658">
        <v>63.558637475308089</v>
      </c>
    </row>
    <row r="2659" spans="1:2" x14ac:dyDescent="0.25">
      <c r="A2659">
        <v>2961</v>
      </c>
      <c r="B2659">
        <v>63.652925406829112</v>
      </c>
    </row>
    <row r="2660" spans="1:2" x14ac:dyDescent="0.25">
      <c r="A2660">
        <v>2959</v>
      </c>
      <c r="B2660">
        <v>63.610067256137739</v>
      </c>
    </row>
    <row r="2661" spans="1:2" x14ac:dyDescent="0.25">
      <c r="A2661">
        <v>2958</v>
      </c>
      <c r="B2661">
        <v>63.532922584893257</v>
      </c>
    </row>
    <row r="2662" spans="1:2" x14ac:dyDescent="0.25">
      <c r="A2662">
        <v>2956</v>
      </c>
      <c r="B2662">
        <v>63.624353306368192</v>
      </c>
    </row>
    <row r="2663" spans="1:2" x14ac:dyDescent="0.25">
      <c r="A2663">
        <v>2959</v>
      </c>
      <c r="B2663">
        <v>63.630067726460375</v>
      </c>
    </row>
    <row r="2664" spans="1:2" x14ac:dyDescent="0.25">
      <c r="A2664">
        <v>2960</v>
      </c>
      <c r="B2664">
        <v>63.572923525538549</v>
      </c>
    </row>
    <row r="2665" spans="1:2" x14ac:dyDescent="0.25">
      <c r="A2665">
        <v>2961</v>
      </c>
      <c r="B2665">
        <v>63.635782146552565</v>
      </c>
    </row>
    <row r="2666" spans="1:2" x14ac:dyDescent="0.25">
      <c r="A2666">
        <v>2962</v>
      </c>
      <c r="B2666">
        <v>63.558637475308089</v>
      </c>
    </row>
    <row r="2667" spans="1:2" x14ac:dyDescent="0.25">
      <c r="A2667">
        <v>2959</v>
      </c>
      <c r="B2667">
        <v>63.498636064340161</v>
      </c>
    </row>
    <row r="2668" spans="1:2" x14ac:dyDescent="0.25">
      <c r="A2668">
        <v>2958</v>
      </c>
      <c r="B2668">
        <v>63.510064904524533</v>
      </c>
    </row>
    <row r="2669" spans="1:2" x14ac:dyDescent="0.25">
      <c r="A2669">
        <v>2957</v>
      </c>
      <c r="B2669">
        <v>63.564351895400272</v>
      </c>
    </row>
    <row r="2670" spans="1:2" x14ac:dyDescent="0.25">
      <c r="A2670">
        <v>2956</v>
      </c>
      <c r="B2670">
        <v>63.550065845169811</v>
      </c>
    </row>
    <row r="2671" spans="1:2" x14ac:dyDescent="0.25">
      <c r="A2671">
        <v>2956</v>
      </c>
      <c r="B2671">
        <v>63.481492804063613</v>
      </c>
    </row>
    <row r="2672" spans="1:2" x14ac:dyDescent="0.25">
      <c r="A2672">
        <v>2955</v>
      </c>
      <c r="B2672">
        <v>63.592923995861184</v>
      </c>
    </row>
    <row r="2673" spans="1:2" x14ac:dyDescent="0.25">
      <c r="A2673">
        <v>2955</v>
      </c>
      <c r="B2673">
        <v>63.512922114570621</v>
      </c>
    </row>
    <row r="2674" spans="1:2" x14ac:dyDescent="0.25">
      <c r="A2674">
        <v>2955</v>
      </c>
      <c r="B2674">
        <v>63.504350484432344</v>
      </c>
    </row>
    <row r="2675" spans="1:2" x14ac:dyDescent="0.25">
      <c r="A2675">
        <v>2955</v>
      </c>
      <c r="B2675">
        <v>63.595781205907279</v>
      </c>
    </row>
    <row r="2676" spans="1:2" x14ac:dyDescent="0.25">
      <c r="A2676">
        <v>2954</v>
      </c>
      <c r="B2676">
        <v>63.527208164801081</v>
      </c>
    </row>
    <row r="2677" spans="1:2" x14ac:dyDescent="0.25">
      <c r="A2677">
        <v>2953</v>
      </c>
      <c r="B2677">
        <v>63.447206283510518</v>
      </c>
    </row>
    <row r="2678" spans="1:2" x14ac:dyDescent="0.25">
      <c r="A2678">
        <v>2952</v>
      </c>
      <c r="B2678">
        <v>63.452920703602693</v>
      </c>
    </row>
    <row r="2679" spans="1:2" x14ac:dyDescent="0.25">
      <c r="A2679">
        <v>2956</v>
      </c>
      <c r="B2679">
        <v>63.515779324616716</v>
      </c>
    </row>
    <row r="2680" spans="1:2" x14ac:dyDescent="0.25">
      <c r="A2680">
        <v>2958</v>
      </c>
      <c r="B2680">
        <v>63.515779324616716</v>
      </c>
    </row>
    <row r="2681" spans="1:2" x14ac:dyDescent="0.25">
      <c r="A2681">
        <v>2961</v>
      </c>
      <c r="B2681">
        <v>63.504350484432344</v>
      </c>
    </row>
    <row r="2682" spans="1:2" x14ac:dyDescent="0.25">
      <c r="A2682">
        <v>2966</v>
      </c>
      <c r="B2682">
        <v>63.427205813187875</v>
      </c>
    </row>
    <row r="2683" spans="1:2" x14ac:dyDescent="0.25">
      <c r="A2683">
        <v>2971</v>
      </c>
      <c r="B2683">
        <v>63.521493744708899</v>
      </c>
    </row>
    <row r="2684" spans="1:2" x14ac:dyDescent="0.25">
      <c r="A2684">
        <v>2976</v>
      </c>
      <c r="B2684">
        <v>63.458635123694876</v>
      </c>
    </row>
    <row r="2685" spans="1:2" x14ac:dyDescent="0.25">
      <c r="A2685">
        <v>2978</v>
      </c>
      <c r="B2685">
        <v>63.444349073464423</v>
      </c>
    </row>
    <row r="2686" spans="1:2" x14ac:dyDescent="0.25">
      <c r="A2686">
        <v>2981</v>
      </c>
      <c r="B2686">
        <v>63.618638886276017</v>
      </c>
    </row>
    <row r="2687" spans="1:2" x14ac:dyDescent="0.25">
      <c r="A2687">
        <v>2983</v>
      </c>
      <c r="B2687">
        <v>63.587209575769002</v>
      </c>
    </row>
    <row r="2688" spans="1:2" x14ac:dyDescent="0.25">
      <c r="A2688">
        <v>2974</v>
      </c>
      <c r="B2688">
        <v>63.541494215031534</v>
      </c>
    </row>
    <row r="2689" spans="1:2" x14ac:dyDescent="0.25">
      <c r="A2689">
        <v>2969</v>
      </c>
      <c r="B2689">
        <v>63.547208635123717</v>
      </c>
    </row>
    <row r="2690" spans="1:2" x14ac:dyDescent="0.25">
      <c r="A2690">
        <v>2964</v>
      </c>
      <c r="B2690">
        <v>63.567209105446366</v>
      </c>
    </row>
    <row r="2691" spans="1:2" x14ac:dyDescent="0.25">
      <c r="A2691">
        <v>2958</v>
      </c>
      <c r="B2691">
        <v>63.604352836045557</v>
      </c>
    </row>
    <row r="2692" spans="1:2" x14ac:dyDescent="0.25">
      <c r="A2692">
        <v>2965</v>
      </c>
      <c r="B2692">
        <v>63.595781205907279</v>
      </c>
    </row>
    <row r="2693" spans="1:2" x14ac:dyDescent="0.25">
      <c r="A2693">
        <v>2965</v>
      </c>
      <c r="B2693">
        <v>63.701497977612675</v>
      </c>
    </row>
    <row r="2694" spans="1:2" x14ac:dyDescent="0.25">
      <c r="A2694">
        <v>2965</v>
      </c>
      <c r="B2694">
        <v>63.590066785815097</v>
      </c>
    </row>
    <row r="2695" spans="1:2" x14ac:dyDescent="0.25">
      <c r="A2695">
        <v>2966</v>
      </c>
      <c r="B2695">
        <v>63.544351425077629</v>
      </c>
    </row>
    <row r="2696" spans="1:2" x14ac:dyDescent="0.25">
      <c r="A2696">
        <v>2966</v>
      </c>
      <c r="B2696">
        <v>63.655782616875207</v>
      </c>
    </row>
    <row r="2697" spans="1:2" x14ac:dyDescent="0.25">
      <c r="A2697">
        <v>2970</v>
      </c>
      <c r="B2697">
        <v>63.661497036967383</v>
      </c>
    </row>
    <row r="2698" spans="1:2" x14ac:dyDescent="0.25">
      <c r="A2698">
        <v>2974</v>
      </c>
      <c r="B2698">
        <v>63.610067256137739</v>
      </c>
    </row>
    <row r="2699" spans="1:2" x14ac:dyDescent="0.25">
      <c r="A2699">
        <v>2979</v>
      </c>
      <c r="B2699">
        <v>63.612924466183834</v>
      </c>
    </row>
    <row r="2700" spans="1:2" x14ac:dyDescent="0.25">
      <c r="A2700">
        <v>2983</v>
      </c>
      <c r="B2700">
        <v>63.64721098673693</v>
      </c>
    </row>
    <row r="2701" spans="1:2" x14ac:dyDescent="0.25">
      <c r="A2701">
        <v>2983</v>
      </c>
      <c r="B2701">
        <v>63.624353306368192</v>
      </c>
    </row>
    <row r="2702" spans="1:2" x14ac:dyDescent="0.25">
      <c r="A2702">
        <v>2983</v>
      </c>
      <c r="B2702">
        <v>63.692926347474398</v>
      </c>
    </row>
    <row r="2703" spans="1:2" x14ac:dyDescent="0.25">
      <c r="A2703">
        <v>2984</v>
      </c>
      <c r="B2703">
        <v>63.755784968488406</v>
      </c>
    </row>
    <row r="2704" spans="1:2" x14ac:dyDescent="0.25">
      <c r="A2704">
        <v>2984</v>
      </c>
      <c r="B2704">
        <v>63.712926817797033</v>
      </c>
    </row>
    <row r="2705" spans="1:2" x14ac:dyDescent="0.25">
      <c r="A2705">
        <v>2972</v>
      </c>
      <c r="B2705">
        <v>63.64721098673693</v>
      </c>
    </row>
    <row r="2706" spans="1:2" x14ac:dyDescent="0.25">
      <c r="A2706">
        <v>2969</v>
      </c>
      <c r="B2706">
        <v>63.781499858903238</v>
      </c>
    </row>
    <row r="2707" spans="1:2" x14ac:dyDescent="0.25">
      <c r="A2707">
        <v>2965</v>
      </c>
      <c r="B2707">
        <v>63.815786379456334</v>
      </c>
    </row>
    <row r="2708" spans="1:2" x14ac:dyDescent="0.25">
      <c r="A2708">
        <v>2962</v>
      </c>
      <c r="B2708">
        <v>63.790071489041516</v>
      </c>
    </row>
    <row r="2709" spans="1:2" x14ac:dyDescent="0.25">
      <c r="A2709">
        <v>2959</v>
      </c>
      <c r="B2709">
        <v>63.838644059825064</v>
      </c>
    </row>
    <row r="2710" spans="1:2" x14ac:dyDescent="0.25">
      <c r="A2710">
        <v>2957</v>
      </c>
      <c r="B2710">
        <v>63.804357539271969</v>
      </c>
    </row>
    <row r="2711" spans="1:2" x14ac:dyDescent="0.25">
      <c r="A2711">
        <v>2955</v>
      </c>
      <c r="B2711">
        <v>63.787214278995414</v>
      </c>
    </row>
    <row r="2712" spans="1:2" x14ac:dyDescent="0.25">
      <c r="A2712">
        <v>2953</v>
      </c>
      <c r="B2712">
        <v>63.775785438811056</v>
      </c>
    </row>
    <row r="2713" spans="1:2" x14ac:dyDescent="0.25">
      <c r="A2713">
        <v>2953</v>
      </c>
      <c r="B2713">
        <v>63.801500329225874</v>
      </c>
    </row>
    <row r="2714" spans="1:2" x14ac:dyDescent="0.25">
      <c r="A2714">
        <v>2964</v>
      </c>
      <c r="B2714">
        <v>63.915788731069547</v>
      </c>
    </row>
    <row r="2715" spans="1:2" x14ac:dyDescent="0.25">
      <c r="A2715">
        <v>2965</v>
      </c>
      <c r="B2715">
        <v>63.812929169410246</v>
      </c>
    </row>
    <row r="2716" spans="1:2" x14ac:dyDescent="0.25">
      <c r="A2716">
        <v>2966</v>
      </c>
      <c r="B2716">
        <v>63.707212397704851</v>
      </c>
    </row>
    <row r="2717" spans="1:2" x14ac:dyDescent="0.25">
      <c r="A2717">
        <v>2968</v>
      </c>
      <c r="B2717">
        <v>63.784357068949319</v>
      </c>
    </row>
    <row r="2718" spans="1:2" x14ac:dyDescent="0.25">
      <c r="A2718">
        <v>2973</v>
      </c>
      <c r="B2718">
        <v>63.770071018718866</v>
      </c>
    </row>
    <row r="2719" spans="1:2" x14ac:dyDescent="0.25">
      <c r="A2719">
        <v>2979</v>
      </c>
      <c r="B2719">
        <v>63.715784027843128</v>
      </c>
    </row>
    <row r="2720" spans="1:2" x14ac:dyDescent="0.25">
      <c r="A2720">
        <v>2985</v>
      </c>
      <c r="B2720">
        <v>63.732927288119676</v>
      </c>
    </row>
    <row r="2721" spans="1:2" x14ac:dyDescent="0.25">
      <c r="A2721">
        <v>2991</v>
      </c>
      <c r="B2721">
        <v>63.721498447935311</v>
      </c>
    </row>
    <row r="2722" spans="1:2" x14ac:dyDescent="0.25">
      <c r="A2722">
        <v>2978</v>
      </c>
      <c r="B2722">
        <v>63.672925877151748</v>
      </c>
    </row>
    <row r="2723" spans="1:2" x14ac:dyDescent="0.25">
      <c r="A2723">
        <v>2975</v>
      </c>
      <c r="B2723">
        <v>63.701497977612675</v>
      </c>
    </row>
    <row r="2724" spans="1:2" x14ac:dyDescent="0.25">
      <c r="A2724">
        <v>2972</v>
      </c>
      <c r="B2724">
        <v>63.792928699087597</v>
      </c>
    </row>
    <row r="2725" spans="1:2" x14ac:dyDescent="0.25">
      <c r="A2725">
        <v>2970</v>
      </c>
      <c r="B2725">
        <v>63.687211927382215</v>
      </c>
    </row>
    <row r="2726" spans="1:2" x14ac:dyDescent="0.25">
      <c r="A2726">
        <v>2962</v>
      </c>
      <c r="B2726">
        <v>63.592923995861184</v>
      </c>
    </row>
    <row r="2727" spans="1:2" x14ac:dyDescent="0.25">
      <c r="A2727">
        <v>2956</v>
      </c>
      <c r="B2727">
        <v>63.667211457059565</v>
      </c>
    </row>
    <row r="2728" spans="1:2" x14ac:dyDescent="0.25">
      <c r="A2728">
        <v>2950</v>
      </c>
      <c r="B2728">
        <v>63.624353306368192</v>
      </c>
    </row>
    <row r="2729" spans="1:2" x14ac:dyDescent="0.25">
      <c r="A2729">
        <v>2944</v>
      </c>
      <c r="B2729">
        <v>63.595781205907279</v>
      </c>
    </row>
    <row r="2730" spans="1:2" x14ac:dyDescent="0.25">
      <c r="A2730">
        <v>2944</v>
      </c>
      <c r="B2730">
        <v>63.595781205907279</v>
      </c>
    </row>
    <row r="2731" spans="1:2" x14ac:dyDescent="0.25">
      <c r="A2731">
        <v>2943</v>
      </c>
      <c r="B2731">
        <v>63.587209575769002</v>
      </c>
    </row>
    <row r="2732" spans="1:2" x14ac:dyDescent="0.25">
      <c r="A2732">
        <v>2943</v>
      </c>
      <c r="B2732">
        <v>63.484350014109708</v>
      </c>
    </row>
    <row r="2733" spans="1:2" x14ac:dyDescent="0.25">
      <c r="A2733">
        <v>2942</v>
      </c>
      <c r="B2733">
        <v>63.481492804063613</v>
      </c>
    </row>
    <row r="2734" spans="1:2" x14ac:dyDescent="0.25">
      <c r="A2734">
        <v>2942.3675955642047</v>
      </c>
      <c r="B2734">
        <v>63.541494215031534</v>
      </c>
    </row>
    <row r="2735" spans="1:2" x14ac:dyDescent="0.25">
      <c r="A2735">
        <v>2943.1943215116603</v>
      </c>
      <c r="B2735">
        <v>63.527208164801081</v>
      </c>
    </row>
    <row r="2736" spans="1:2" x14ac:dyDescent="0.25">
      <c r="A2736">
        <v>2944.3794489690176</v>
      </c>
      <c r="B2736">
        <v>63.495778854294066</v>
      </c>
    </row>
    <row r="2737" spans="1:2" x14ac:dyDescent="0.25">
      <c r="A2737">
        <v>2945.8803620394651</v>
      </c>
      <c r="B2737">
        <v>63.592923995861184</v>
      </c>
    </row>
    <row r="2738" spans="1:2" x14ac:dyDescent="0.25">
      <c r="A2738">
        <v>2947.6704727724973</v>
      </c>
      <c r="B2738">
        <v>63.487207224155803</v>
      </c>
    </row>
    <row r="2739" spans="1:2" x14ac:dyDescent="0.25">
      <c r="A2739">
        <v>2949.7308525083686</v>
      </c>
      <c r="B2739">
        <v>63.464349543787065</v>
      </c>
    </row>
    <row r="2740" spans="1:2" x14ac:dyDescent="0.25">
      <c r="A2740">
        <v>2952.0470122114589</v>
      </c>
      <c r="B2740">
        <v>63.550065845169811</v>
      </c>
    </row>
    <row r="2741" spans="1:2" x14ac:dyDescent="0.25">
      <c r="A2741">
        <v>2954.6073334611378</v>
      </c>
      <c r="B2741">
        <v>63.498636064340161</v>
      </c>
    </row>
    <row r="2742" spans="1:2" x14ac:dyDescent="0.25">
      <c r="A2742">
        <v>2970</v>
      </c>
      <c r="B2742">
        <v>63.495778854294066</v>
      </c>
    </row>
    <row r="2743" spans="1:2" x14ac:dyDescent="0.25">
      <c r="A2743">
        <v>2966</v>
      </c>
      <c r="B2743">
        <v>63.441491863418335</v>
      </c>
    </row>
    <row r="2744" spans="1:2" x14ac:dyDescent="0.25">
      <c r="A2744">
        <v>2962</v>
      </c>
      <c r="B2744">
        <v>63.472921173925343</v>
      </c>
    </row>
    <row r="2745" spans="1:2" x14ac:dyDescent="0.25">
      <c r="A2745">
        <v>2958</v>
      </c>
      <c r="B2745">
        <v>63.507207694478438</v>
      </c>
    </row>
    <row r="2746" spans="1:2" x14ac:dyDescent="0.25">
      <c r="A2746">
        <v>2957</v>
      </c>
      <c r="B2746">
        <v>63.507207694478438</v>
      </c>
    </row>
    <row r="2747" spans="1:2" x14ac:dyDescent="0.25">
      <c r="A2747">
        <v>2960</v>
      </c>
      <c r="B2747">
        <v>63.447206283510518</v>
      </c>
    </row>
    <row r="2748" spans="1:2" x14ac:dyDescent="0.25">
      <c r="A2748">
        <v>2956</v>
      </c>
      <c r="B2748">
        <v>63.510064904524533</v>
      </c>
    </row>
    <row r="2749" spans="1:2" x14ac:dyDescent="0.25">
      <c r="A2749">
        <v>2952</v>
      </c>
      <c r="B2749">
        <v>63.427205813187875</v>
      </c>
    </row>
    <row r="2750" spans="1:2" x14ac:dyDescent="0.25">
      <c r="A2750">
        <v>2948</v>
      </c>
      <c r="B2750">
        <v>63.40149092277305</v>
      </c>
    </row>
    <row r="2751" spans="1:2" x14ac:dyDescent="0.25">
      <c r="A2751">
        <v>2948.3675955642038</v>
      </c>
      <c r="B2751">
        <v>63.541494215031534</v>
      </c>
    </row>
    <row r="2752" spans="1:2" x14ac:dyDescent="0.25">
      <c r="A2752">
        <v>2949.1943215116585</v>
      </c>
      <c r="B2752">
        <v>63.495778854294066</v>
      </c>
    </row>
    <row r="2753" spans="1:2" x14ac:dyDescent="0.25">
      <c r="A2753">
        <v>2950.3794489690158</v>
      </c>
      <c r="B2753">
        <v>63.518636534662804</v>
      </c>
    </row>
    <row r="2754" spans="1:2" x14ac:dyDescent="0.25">
      <c r="A2754">
        <v>2951.8803620394629</v>
      </c>
      <c r="B2754">
        <v>63.512922114570621</v>
      </c>
    </row>
    <row r="2755" spans="1:2" x14ac:dyDescent="0.25">
      <c r="A2755">
        <v>2953.6704727724946</v>
      </c>
      <c r="B2755">
        <v>63.558637475308089</v>
      </c>
    </row>
    <row r="2756" spans="1:2" x14ac:dyDescent="0.25">
      <c r="A2756">
        <v>2955.7308525083654</v>
      </c>
      <c r="B2756">
        <v>63.527208164801081</v>
      </c>
    </row>
    <row r="2757" spans="1:2" x14ac:dyDescent="0.25">
      <c r="A2757">
        <v>2958.0470122114557</v>
      </c>
      <c r="B2757">
        <v>63.575780735584644</v>
      </c>
    </row>
    <row r="2758" spans="1:2" x14ac:dyDescent="0.25">
      <c r="A2758">
        <v>2960.6073334611337</v>
      </c>
      <c r="B2758">
        <v>63.68435471733612</v>
      </c>
    </row>
    <row r="2759" spans="1:2" x14ac:dyDescent="0.25">
      <c r="A2759">
        <v>2963.4021918311469</v>
      </c>
      <c r="B2759">
        <v>63.550065845169811</v>
      </c>
    </row>
    <row r="2760" spans="1:2" x14ac:dyDescent="0.25">
      <c r="A2760">
        <v>2966.4234203917349</v>
      </c>
      <c r="B2760">
        <v>63.570066315492454</v>
      </c>
    </row>
    <row r="2761" spans="1:2" x14ac:dyDescent="0.25">
      <c r="A2761">
        <v>2969.6639590885652</v>
      </c>
      <c r="B2761">
        <v>63.718641237889216</v>
      </c>
    </row>
    <row r="2762" spans="1:2" x14ac:dyDescent="0.25">
      <c r="A2762">
        <v>2973.1176139031904</v>
      </c>
      <c r="B2762">
        <v>63.707212397704851</v>
      </c>
    </row>
    <row r="2763" spans="1:2" x14ac:dyDescent="0.25">
      <c r="A2763">
        <v>2976.7788848180162</v>
      </c>
      <c r="B2763">
        <v>63.67006866710566</v>
      </c>
    </row>
    <row r="2764" spans="1:2" x14ac:dyDescent="0.25">
      <c r="A2764">
        <v>2980.6428389799003</v>
      </c>
      <c r="B2764">
        <v>63.707212397704851</v>
      </c>
    </row>
    <row r="2765" spans="1:2" x14ac:dyDescent="0.25">
      <c r="A2765">
        <v>2984.7050147124496</v>
      </c>
      <c r="B2765">
        <v>63.692926347474398</v>
      </c>
    </row>
    <row r="2766" spans="1:2" x14ac:dyDescent="0.25">
      <c r="A2766">
        <v>2988.9613472618848</v>
      </c>
      <c r="B2766">
        <v>63.681497507290025</v>
      </c>
    </row>
    <row r="2767" spans="1:2" x14ac:dyDescent="0.25">
      <c r="A2767">
        <v>2986</v>
      </c>
      <c r="B2767">
        <v>63.764356598626684</v>
      </c>
    </row>
    <row r="2768" spans="1:2" x14ac:dyDescent="0.25">
      <c r="A2768">
        <v>2983</v>
      </c>
      <c r="B2768">
        <v>63.781499858903238</v>
      </c>
    </row>
    <row r="2769" spans="1:2" x14ac:dyDescent="0.25">
      <c r="A2769">
        <v>2979</v>
      </c>
      <c r="B2769">
        <v>63.724355657981405</v>
      </c>
    </row>
    <row r="2770" spans="1:2" x14ac:dyDescent="0.25">
      <c r="A2770">
        <v>2975</v>
      </c>
      <c r="B2770">
        <v>63.758642178534501</v>
      </c>
    </row>
    <row r="2771" spans="1:2" x14ac:dyDescent="0.25">
      <c r="A2771">
        <v>2975.3675955642038</v>
      </c>
      <c r="B2771">
        <v>63.861501740193802</v>
      </c>
    </row>
    <row r="2772" spans="1:2" x14ac:dyDescent="0.25">
      <c r="A2772">
        <v>2976.1943215116617</v>
      </c>
      <c r="B2772">
        <v>63.815786379456334</v>
      </c>
    </row>
    <row r="2773" spans="1:2" x14ac:dyDescent="0.25">
      <c r="A2773">
        <v>2977.3794489690176</v>
      </c>
      <c r="B2773">
        <v>63.852930110055524</v>
      </c>
    </row>
    <row r="2774" spans="1:2" x14ac:dyDescent="0.25">
      <c r="A2774">
        <v>2978.8803620394629</v>
      </c>
      <c r="B2774">
        <v>63.952932461668738</v>
      </c>
    </row>
    <row r="2775" spans="1:2" x14ac:dyDescent="0.25">
      <c r="A2775">
        <v>2980.6704727725</v>
      </c>
      <c r="B2775">
        <v>63.881502210516437</v>
      </c>
    </row>
    <row r="2776" spans="1:2" x14ac:dyDescent="0.25">
      <c r="A2776">
        <v>2982.7308525083686</v>
      </c>
      <c r="B2776">
        <v>63.912931521023445</v>
      </c>
    </row>
    <row r="2777" spans="1:2" x14ac:dyDescent="0.25">
      <c r="A2777">
        <v>2985.5398761098036</v>
      </c>
      <c r="B2777">
        <v>64.021505502774929</v>
      </c>
    </row>
    <row r="2778" spans="1:2" x14ac:dyDescent="0.25">
      <c r="A2778">
        <v>2988.1478218586371</v>
      </c>
      <c r="B2778">
        <v>64.064363653466302</v>
      </c>
    </row>
    <row r="2779" spans="1:2" x14ac:dyDescent="0.25">
      <c r="A2779">
        <v>2990.9885680087787</v>
      </c>
      <c r="B2779">
        <v>64.001505032452286</v>
      </c>
    </row>
    <row r="2780" spans="1:2" x14ac:dyDescent="0.25">
      <c r="A2780">
        <v>2991.5839360050236</v>
      </c>
      <c r="B2780">
        <v>63.987218982221833</v>
      </c>
    </row>
    <row r="2781" spans="1:2" x14ac:dyDescent="0.25">
      <c r="A2781">
        <v>2994.0541927460458</v>
      </c>
      <c r="B2781">
        <v>64.015791082682739</v>
      </c>
    </row>
    <row r="2782" spans="1:2" x14ac:dyDescent="0.25">
      <c r="A2782">
        <v>3008</v>
      </c>
      <c r="B2782">
        <v>64.115793434295952</v>
      </c>
    </row>
    <row r="2783" spans="1:2" x14ac:dyDescent="0.25">
      <c r="A2783">
        <v>3007</v>
      </c>
      <c r="B2783">
        <v>64.078649703696769</v>
      </c>
    </row>
    <row r="2784" spans="1:2" x14ac:dyDescent="0.25">
      <c r="A2784">
        <v>3008</v>
      </c>
      <c r="B2784">
        <v>64.121507854388142</v>
      </c>
    </row>
    <row r="2785" spans="1:2" x14ac:dyDescent="0.25">
      <c r="A2785">
        <v>3007</v>
      </c>
      <c r="B2785">
        <v>64.250082306462261</v>
      </c>
    </row>
    <row r="2786" spans="1:2" x14ac:dyDescent="0.25">
      <c r="A2786">
        <v>3005</v>
      </c>
      <c r="B2786">
        <v>64.201509735678698</v>
      </c>
    </row>
    <row r="2787" spans="1:2" x14ac:dyDescent="0.25">
      <c r="A2787">
        <v>3004</v>
      </c>
      <c r="B2787">
        <v>64.212938575863063</v>
      </c>
    </row>
    <row r="2788" spans="1:2" x14ac:dyDescent="0.25">
      <c r="A2788">
        <v>3018</v>
      </c>
      <c r="B2788">
        <v>64.292940457153634</v>
      </c>
    </row>
    <row r="2789" spans="1:2" x14ac:dyDescent="0.25">
      <c r="A2789">
        <v>3018</v>
      </c>
      <c r="B2789">
        <v>64.281511616969269</v>
      </c>
    </row>
    <row r="2790" spans="1:2" x14ac:dyDescent="0.25">
      <c r="A2790">
        <v>3018</v>
      </c>
      <c r="B2790">
        <v>64.315798137522364</v>
      </c>
    </row>
    <row r="2791" spans="1:2" x14ac:dyDescent="0.25">
      <c r="A2791">
        <v>3018</v>
      </c>
      <c r="B2791">
        <v>64.367227918352015</v>
      </c>
    </row>
    <row r="2792" spans="1:2" x14ac:dyDescent="0.25">
      <c r="A2792">
        <v>3033</v>
      </c>
      <c r="B2792">
        <v>64.290083247107546</v>
      </c>
    </row>
    <row r="2793" spans="1:2" x14ac:dyDescent="0.25">
      <c r="A2793">
        <v>3036</v>
      </c>
      <c r="B2793">
        <v>64.295797667199722</v>
      </c>
    </row>
    <row r="2794" spans="1:2" x14ac:dyDescent="0.25">
      <c r="A2794">
        <v>3040</v>
      </c>
      <c r="B2794">
        <v>64.355799078167649</v>
      </c>
    </row>
    <row r="2795" spans="1:2" x14ac:dyDescent="0.25">
      <c r="A2795">
        <v>3044</v>
      </c>
      <c r="B2795">
        <v>64.464373059919126</v>
      </c>
    </row>
    <row r="2796" spans="1:2" x14ac:dyDescent="0.25">
      <c r="A2796">
        <v>3047</v>
      </c>
      <c r="B2796">
        <v>64.412943279089475</v>
      </c>
    </row>
    <row r="2797" spans="1:2" x14ac:dyDescent="0.25">
      <c r="A2797">
        <v>3050</v>
      </c>
      <c r="B2797">
        <v>64.410086069043388</v>
      </c>
    </row>
    <row r="2798" spans="1:2" x14ac:dyDescent="0.25">
      <c r="A2798">
        <v>3052</v>
      </c>
      <c r="B2798">
        <v>64.547232151255784</v>
      </c>
    </row>
    <row r="2799" spans="1:2" x14ac:dyDescent="0.25">
      <c r="A2799">
        <v>3051.6324044357943</v>
      </c>
      <c r="B2799">
        <v>64.530088890979243</v>
      </c>
    </row>
    <row r="2800" spans="1:2" x14ac:dyDescent="0.25">
      <c r="A2800">
        <v>3050.8056784883383</v>
      </c>
      <c r="B2800">
        <v>64.544374941209696</v>
      </c>
    </row>
    <row r="2801" spans="1:2" x14ac:dyDescent="0.25">
      <c r="A2801">
        <v>3049.6205510309824</v>
      </c>
      <c r="B2801">
        <v>64.63866287273072</v>
      </c>
    </row>
    <row r="2802" spans="1:2" x14ac:dyDescent="0.25">
      <c r="A2802">
        <v>3048.1196379605349</v>
      </c>
      <c r="B2802">
        <v>64.535803311071419</v>
      </c>
    </row>
    <row r="2803" spans="1:2" x14ac:dyDescent="0.25">
      <c r="A2803">
        <v>3046.3295272275</v>
      </c>
      <c r="B2803">
        <v>64.512945630702689</v>
      </c>
    </row>
    <row r="2804" spans="1:2" x14ac:dyDescent="0.25">
      <c r="A2804">
        <v>3044.2691474916314</v>
      </c>
      <c r="B2804">
        <v>64.598661932085435</v>
      </c>
    </row>
    <row r="2805" spans="1:2" x14ac:dyDescent="0.25">
      <c r="A2805">
        <v>3041.9529877885411</v>
      </c>
      <c r="B2805">
        <v>64.555803781394062</v>
      </c>
    </row>
    <row r="2806" spans="1:2" x14ac:dyDescent="0.25">
      <c r="A2806">
        <v>3039.3926665388585</v>
      </c>
      <c r="B2806">
        <v>64.51580284074879</v>
      </c>
    </row>
    <row r="2807" spans="1:2" x14ac:dyDescent="0.25">
      <c r="A2807">
        <v>3037</v>
      </c>
      <c r="B2807">
        <v>64.541517731163609</v>
      </c>
    </row>
    <row r="2808" spans="1:2" x14ac:dyDescent="0.25">
      <c r="A2808">
        <v>3040</v>
      </c>
      <c r="B2808">
        <v>64.584375881854982</v>
      </c>
    </row>
    <row r="2809" spans="1:2" x14ac:dyDescent="0.25">
      <c r="A2809">
        <v>3043</v>
      </c>
      <c r="B2809">
        <v>64.530088890979243</v>
      </c>
    </row>
    <row r="2810" spans="1:2" x14ac:dyDescent="0.25">
      <c r="A2810">
        <v>3046</v>
      </c>
      <c r="B2810">
        <v>64.624376822500267</v>
      </c>
    </row>
    <row r="2811" spans="1:2" x14ac:dyDescent="0.25">
      <c r="A2811">
        <v>3050</v>
      </c>
      <c r="B2811">
        <v>64.755808484620474</v>
      </c>
    </row>
    <row r="2812" spans="1:2" x14ac:dyDescent="0.25">
      <c r="A2812">
        <v>3053</v>
      </c>
      <c r="B2812">
        <v>64.627234032546355</v>
      </c>
    </row>
    <row r="2813" spans="1:2" x14ac:dyDescent="0.25">
      <c r="A2813">
        <v>3058</v>
      </c>
      <c r="B2813">
        <v>64.63866287273072</v>
      </c>
    </row>
    <row r="2814" spans="1:2" x14ac:dyDescent="0.25">
      <c r="A2814">
        <v>3062</v>
      </c>
      <c r="B2814">
        <v>64.704378703790823</v>
      </c>
    </row>
    <row r="2815" spans="1:2" x14ac:dyDescent="0.25">
      <c r="A2815">
        <v>3061.6324044357953</v>
      </c>
      <c r="B2815">
        <v>64.687235443514268</v>
      </c>
    </row>
    <row r="2816" spans="1:2" x14ac:dyDescent="0.25">
      <c r="A2816">
        <v>3060.8056784883397</v>
      </c>
      <c r="B2816">
        <v>64.615805192361989</v>
      </c>
    </row>
    <row r="2817" spans="1:2" x14ac:dyDescent="0.25">
      <c r="A2817">
        <v>3059.6205510309824</v>
      </c>
      <c r="B2817">
        <v>64.647234502868997</v>
      </c>
    </row>
    <row r="2818" spans="1:2" x14ac:dyDescent="0.25">
      <c r="A2818">
        <v>3058.1196379605349</v>
      </c>
      <c r="B2818">
        <v>64.615805192361989</v>
      </c>
    </row>
    <row r="2819" spans="1:2" x14ac:dyDescent="0.25">
      <c r="A2819">
        <v>3056.3295272275027</v>
      </c>
      <c r="B2819">
        <v>64.604376352177624</v>
      </c>
    </row>
    <row r="2820" spans="1:2" x14ac:dyDescent="0.25">
      <c r="A2820">
        <v>3054.2691474916314</v>
      </c>
      <c r="B2820">
        <v>64.618662402408077</v>
      </c>
    </row>
    <row r="2821" spans="1:2" x14ac:dyDescent="0.25">
      <c r="A2821">
        <v>3051.9529877885411</v>
      </c>
      <c r="B2821">
        <v>64.63866287273072</v>
      </c>
    </row>
    <row r="2822" spans="1:2" x14ac:dyDescent="0.25">
      <c r="A2822">
        <v>3037</v>
      </c>
      <c r="B2822">
        <v>64.550089361301886</v>
      </c>
    </row>
    <row r="2823" spans="1:2" x14ac:dyDescent="0.25">
      <c r="A2823">
        <v>3050</v>
      </c>
      <c r="B2823">
        <v>64.532946101025331</v>
      </c>
    </row>
    <row r="2824" spans="1:2" x14ac:dyDescent="0.25">
      <c r="A2824">
        <v>3053</v>
      </c>
      <c r="B2824">
        <v>64.595804722039347</v>
      </c>
    </row>
    <row r="2825" spans="1:2" x14ac:dyDescent="0.25">
      <c r="A2825">
        <v>3056</v>
      </c>
      <c r="B2825">
        <v>64.555803781394062</v>
      </c>
    </row>
    <row r="2826" spans="1:2" x14ac:dyDescent="0.25">
      <c r="A2826">
        <v>3058</v>
      </c>
      <c r="B2826">
        <v>64.567232621578427</v>
      </c>
    </row>
    <row r="2827" spans="1:2" x14ac:dyDescent="0.25">
      <c r="A2827">
        <v>3057.6324044357953</v>
      </c>
      <c r="B2827">
        <v>64.644377292822895</v>
      </c>
    </row>
    <row r="2828" spans="1:2" x14ac:dyDescent="0.25">
      <c r="A2828">
        <v>3056.8056784883383</v>
      </c>
      <c r="B2828">
        <v>64.51580284074879</v>
      </c>
    </row>
    <row r="2829" spans="1:2" x14ac:dyDescent="0.25">
      <c r="A2829">
        <v>3055.6205510309824</v>
      </c>
      <c r="B2829">
        <v>64.481516320195681</v>
      </c>
    </row>
    <row r="2830" spans="1:2" x14ac:dyDescent="0.25">
      <c r="A2830">
        <v>3054.1196379605349</v>
      </c>
      <c r="B2830">
        <v>64.621519612454165</v>
      </c>
    </row>
    <row r="2831" spans="1:2" x14ac:dyDescent="0.25">
      <c r="A2831">
        <v>3047</v>
      </c>
      <c r="B2831">
        <v>64.632948452638544</v>
      </c>
    </row>
    <row r="2832" spans="1:2" x14ac:dyDescent="0.25">
      <c r="A2832">
        <v>3048</v>
      </c>
      <c r="B2832">
        <v>64.530088890979243</v>
      </c>
    </row>
    <row r="2833" spans="1:2" x14ac:dyDescent="0.25">
      <c r="A2833">
        <v>3050</v>
      </c>
      <c r="B2833">
        <v>64.512945630702689</v>
      </c>
    </row>
    <row r="2834" spans="1:2" x14ac:dyDescent="0.25">
      <c r="A2834">
        <v>3051</v>
      </c>
      <c r="B2834">
        <v>64.530088890979243</v>
      </c>
    </row>
    <row r="2835" spans="1:2" x14ac:dyDescent="0.25">
      <c r="A2835">
        <v>3051</v>
      </c>
      <c r="B2835">
        <v>64.498659580472236</v>
      </c>
    </row>
    <row r="2836" spans="1:2" x14ac:dyDescent="0.25">
      <c r="A2836">
        <v>3052</v>
      </c>
      <c r="B2836">
        <v>64.51580284074879</v>
      </c>
    </row>
    <row r="2837" spans="1:2" x14ac:dyDescent="0.25">
      <c r="A2837">
        <v>3053</v>
      </c>
      <c r="B2837">
        <v>64.561518201486237</v>
      </c>
    </row>
    <row r="2838" spans="1:2" x14ac:dyDescent="0.25">
      <c r="A2838">
        <v>3054</v>
      </c>
      <c r="B2838">
        <v>64.455801429780863</v>
      </c>
    </row>
    <row r="2839" spans="1:2" x14ac:dyDescent="0.25">
      <c r="A2839">
        <v>3053.6324044357953</v>
      </c>
      <c r="B2839">
        <v>64.412943279089475</v>
      </c>
    </row>
    <row r="2840" spans="1:2" x14ac:dyDescent="0.25">
      <c r="A2840">
        <v>3052.8056784883383</v>
      </c>
      <c r="B2840">
        <v>64.492945160380046</v>
      </c>
    </row>
    <row r="2841" spans="1:2" x14ac:dyDescent="0.25">
      <c r="A2841">
        <v>3051.6205510309824</v>
      </c>
      <c r="B2841">
        <v>64.438658169504308</v>
      </c>
    </row>
    <row r="2842" spans="1:2" x14ac:dyDescent="0.25">
      <c r="A2842">
        <v>3050.1196379605349</v>
      </c>
      <c r="B2842">
        <v>64.421514909227753</v>
      </c>
    </row>
    <row r="2843" spans="1:2" x14ac:dyDescent="0.25">
      <c r="A2843">
        <v>3047</v>
      </c>
      <c r="B2843">
        <v>64.450087009688673</v>
      </c>
    </row>
    <row r="2844" spans="1:2" x14ac:dyDescent="0.25">
      <c r="A2844">
        <v>3049</v>
      </c>
      <c r="B2844">
        <v>64.415800489135577</v>
      </c>
    </row>
    <row r="2845" spans="1:2" x14ac:dyDescent="0.25">
      <c r="A2845">
        <v>3049</v>
      </c>
      <c r="B2845">
        <v>64.398657228859022</v>
      </c>
    </row>
    <row r="2846" spans="1:2" x14ac:dyDescent="0.25">
      <c r="A2846">
        <v>3050</v>
      </c>
      <c r="B2846">
        <v>64.415800489135577</v>
      </c>
    </row>
    <row r="2847" spans="1:2" x14ac:dyDescent="0.25">
      <c r="A2847">
        <v>3051</v>
      </c>
      <c r="B2847">
        <v>64.464373059919126</v>
      </c>
    </row>
    <row r="2848" spans="1:2" x14ac:dyDescent="0.25">
      <c r="A2848">
        <v>3053</v>
      </c>
      <c r="B2848">
        <v>64.435800959458206</v>
      </c>
    </row>
    <row r="2849" spans="1:2" x14ac:dyDescent="0.25">
      <c r="A2849">
        <v>3056</v>
      </c>
      <c r="B2849">
        <v>64.344370237983284</v>
      </c>
    </row>
    <row r="2850" spans="1:2" x14ac:dyDescent="0.25">
      <c r="A2850">
        <v>3058</v>
      </c>
      <c r="B2850">
        <v>64.350084658075474</v>
      </c>
    </row>
    <row r="2851" spans="1:2" x14ac:dyDescent="0.25">
      <c r="A2851">
        <v>3060</v>
      </c>
      <c r="B2851">
        <v>64.427229329319943</v>
      </c>
    </row>
    <row r="2852" spans="1:2" x14ac:dyDescent="0.25">
      <c r="A2852">
        <v>3059.6324044357962</v>
      </c>
      <c r="B2852">
        <v>64.367227918352015</v>
      </c>
    </row>
    <row r="2853" spans="1:2" x14ac:dyDescent="0.25">
      <c r="A2853">
        <v>3058.8056784883397</v>
      </c>
      <c r="B2853">
        <v>64.390085598720759</v>
      </c>
    </row>
    <row r="2854" spans="1:2" x14ac:dyDescent="0.25">
      <c r="A2854">
        <v>3057.6205510309824</v>
      </c>
      <c r="B2854">
        <v>64.461515849873038</v>
      </c>
    </row>
    <row r="2855" spans="1:2" x14ac:dyDescent="0.25">
      <c r="A2855">
        <v>3056.1196379605371</v>
      </c>
      <c r="B2855">
        <v>64.338655817891095</v>
      </c>
    </row>
    <row r="2856" spans="1:2" x14ac:dyDescent="0.25">
      <c r="A2856">
        <v>3057</v>
      </c>
      <c r="B2856">
        <v>64.324369767660642</v>
      </c>
    </row>
    <row r="2857" spans="1:2" x14ac:dyDescent="0.25">
      <c r="A2857">
        <v>3059</v>
      </c>
      <c r="B2857">
        <v>64.375799548490292</v>
      </c>
    </row>
    <row r="2858" spans="1:2" x14ac:dyDescent="0.25">
      <c r="A2858">
        <v>3061</v>
      </c>
      <c r="B2858">
        <v>64.352941868121562</v>
      </c>
    </row>
    <row r="2859" spans="1:2" x14ac:dyDescent="0.25">
      <c r="A2859">
        <v>3064</v>
      </c>
      <c r="B2859">
        <v>64.315798137522364</v>
      </c>
    </row>
    <row r="2860" spans="1:2" x14ac:dyDescent="0.25">
      <c r="A2860">
        <v>3066</v>
      </c>
      <c r="B2860">
        <v>64.358656288213737</v>
      </c>
    </row>
    <row r="2861" spans="1:2" x14ac:dyDescent="0.25">
      <c r="A2861">
        <v>3067</v>
      </c>
      <c r="B2861">
        <v>64.327226977706729</v>
      </c>
    </row>
    <row r="2862" spans="1:2" x14ac:dyDescent="0.25">
      <c r="A2862">
        <v>3069</v>
      </c>
      <c r="B2862">
        <v>64.304369297337999</v>
      </c>
    </row>
    <row r="2863" spans="1:2" x14ac:dyDescent="0.25">
      <c r="A2863">
        <v>3068.6324044357953</v>
      </c>
      <c r="B2863">
        <v>64.361513498259825</v>
      </c>
    </row>
    <row r="2864" spans="1:2" x14ac:dyDescent="0.25">
      <c r="A2864">
        <v>3067.8056784883397</v>
      </c>
      <c r="B2864">
        <v>64.364370708305927</v>
      </c>
    </row>
    <row r="2865" spans="1:2" x14ac:dyDescent="0.25">
      <c r="A2865">
        <v>3066.6205510309824</v>
      </c>
      <c r="B2865">
        <v>64.281511616969269</v>
      </c>
    </row>
    <row r="2866" spans="1:2" x14ac:dyDescent="0.25">
      <c r="A2866">
        <v>3065.1196379605349</v>
      </c>
      <c r="B2866">
        <v>64.278654406923181</v>
      </c>
    </row>
    <row r="2867" spans="1:2" x14ac:dyDescent="0.25">
      <c r="A2867">
        <v>3061</v>
      </c>
      <c r="B2867">
        <v>64.418657699181665</v>
      </c>
    </row>
    <row r="2868" spans="1:2" x14ac:dyDescent="0.25">
      <c r="A2868">
        <v>3064</v>
      </c>
      <c r="B2868">
        <v>64.330084187752831</v>
      </c>
    </row>
    <row r="2869" spans="1:2" x14ac:dyDescent="0.25">
      <c r="A2869">
        <v>3066</v>
      </c>
      <c r="B2869">
        <v>64.361513498259825</v>
      </c>
    </row>
    <row r="2870" spans="1:2" x14ac:dyDescent="0.25">
      <c r="A2870">
        <v>3068</v>
      </c>
      <c r="B2870">
        <v>64.447229799642585</v>
      </c>
    </row>
    <row r="2871" spans="1:2" x14ac:dyDescent="0.25">
      <c r="A2871">
        <v>3072</v>
      </c>
      <c r="B2871">
        <v>64.352941868121562</v>
      </c>
    </row>
    <row r="2872" spans="1:2" x14ac:dyDescent="0.25">
      <c r="A2872">
        <v>3075</v>
      </c>
      <c r="B2872">
        <v>64.338655817891095</v>
      </c>
    </row>
    <row r="2873" spans="1:2" x14ac:dyDescent="0.25">
      <c r="A2873">
        <v>3078</v>
      </c>
      <c r="B2873">
        <v>64.475801900103505</v>
      </c>
    </row>
    <row r="2874" spans="1:2" x14ac:dyDescent="0.25">
      <c r="A2874">
        <v>3082</v>
      </c>
      <c r="B2874">
        <v>64.412943279089475</v>
      </c>
    </row>
    <row r="2875" spans="1:2" x14ac:dyDescent="0.25">
      <c r="A2875">
        <v>3081.6324044357943</v>
      </c>
      <c r="B2875">
        <v>64.361513498259825</v>
      </c>
    </row>
    <row r="2876" spans="1:2" x14ac:dyDescent="0.25">
      <c r="A2876">
        <v>3080.8056784883383</v>
      </c>
      <c r="B2876">
        <v>64.415800489135577</v>
      </c>
    </row>
    <row r="2877" spans="1:2" x14ac:dyDescent="0.25">
      <c r="A2877">
        <v>3080.1343724189674</v>
      </c>
      <c r="B2877">
        <v>64.45865863982695</v>
      </c>
    </row>
    <row r="2878" spans="1:2" x14ac:dyDescent="0.25">
      <c r="A2878">
        <v>3079.8838867068948</v>
      </c>
      <c r="B2878">
        <v>64.435800959458206</v>
      </c>
    </row>
    <row r="2879" spans="1:2" x14ac:dyDescent="0.25">
      <c r="A2879">
        <v>3079.6205510309824</v>
      </c>
      <c r="B2879">
        <v>64.435800959458206</v>
      </c>
    </row>
    <row r="2880" spans="1:2" x14ac:dyDescent="0.25">
      <c r="A2880">
        <v>3078.1196379605349</v>
      </c>
      <c r="B2880">
        <v>64.43008653936603</v>
      </c>
    </row>
    <row r="2881" spans="1:2" x14ac:dyDescent="0.25">
      <c r="A2881">
        <v>3076.3295272275</v>
      </c>
      <c r="B2881">
        <v>64.435800959458206</v>
      </c>
    </row>
    <row r="2882" spans="1:2" x14ac:dyDescent="0.25">
      <c r="A2882">
        <v>3074.2691474916314</v>
      </c>
      <c r="B2882">
        <v>64.467230269965228</v>
      </c>
    </row>
    <row r="2883" spans="1:2" x14ac:dyDescent="0.25">
      <c r="A2883">
        <v>3071.9529877885411</v>
      </c>
      <c r="B2883">
        <v>64.358656288213737</v>
      </c>
    </row>
    <row r="2884" spans="1:2" x14ac:dyDescent="0.25">
      <c r="A2884">
        <v>3069.3926665388585</v>
      </c>
      <c r="B2884">
        <v>64.4072288589973</v>
      </c>
    </row>
    <row r="2885" spans="1:2" x14ac:dyDescent="0.25">
      <c r="A2885">
        <v>3074</v>
      </c>
      <c r="B2885">
        <v>64.521517260840966</v>
      </c>
    </row>
    <row r="2886" spans="1:2" x14ac:dyDescent="0.25">
      <c r="A2886">
        <v>3077</v>
      </c>
      <c r="B2886">
        <v>64.432943749412132</v>
      </c>
    </row>
    <row r="2887" spans="1:2" x14ac:dyDescent="0.25">
      <c r="A2887">
        <v>3079</v>
      </c>
      <c r="B2887">
        <v>64.415800489135577</v>
      </c>
    </row>
    <row r="2888" spans="1:2" x14ac:dyDescent="0.25">
      <c r="A2888">
        <v>3081</v>
      </c>
      <c r="B2888">
        <v>64.498659580472236</v>
      </c>
    </row>
    <row r="2889" spans="1:2" x14ac:dyDescent="0.25">
      <c r="A2889">
        <v>3083</v>
      </c>
      <c r="B2889">
        <v>64.43008653936603</v>
      </c>
    </row>
    <row r="2890" spans="1:2" x14ac:dyDescent="0.25">
      <c r="A2890">
        <v>3084</v>
      </c>
      <c r="B2890">
        <v>64.375799548490292</v>
      </c>
    </row>
    <row r="2891" spans="1:2" x14ac:dyDescent="0.25">
      <c r="A2891">
        <v>3086</v>
      </c>
      <c r="B2891">
        <v>64.441515379550395</v>
      </c>
    </row>
    <row r="2892" spans="1:2" x14ac:dyDescent="0.25">
      <c r="A2892">
        <v>3088</v>
      </c>
      <c r="B2892">
        <v>64.364370708305927</v>
      </c>
    </row>
    <row r="2893" spans="1:2" x14ac:dyDescent="0.25">
      <c r="A2893">
        <v>3089</v>
      </c>
      <c r="B2893">
        <v>64.38437117862857</v>
      </c>
    </row>
    <row r="2894" spans="1:2" x14ac:dyDescent="0.25">
      <c r="A2894">
        <v>3092</v>
      </c>
      <c r="B2894">
        <v>64.435800959458206</v>
      </c>
    </row>
    <row r="2895" spans="1:2" x14ac:dyDescent="0.25">
      <c r="A2895">
        <v>3094</v>
      </c>
      <c r="B2895">
        <v>64.421514909227753</v>
      </c>
    </row>
    <row r="2896" spans="1:2" x14ac:dyDescent="0.25">
      <c r="A2896">
        <v>3095</v>
      </c>
      <c r="B2896">
        <v>64.381513968582482</v>
      </c>
    </row>
    <row r="2897" spans="1:2" x14ac:dyDescent="0.25">
      <c r="A2897">
        <v>3095</v>
      </c>
      <c r="B2897">
        <v>64.444372589596483</v>
      </c>
    </row>
    <row r="2898" spans="1:2" x14ac:dyDescent="0.25">
      <c r="A2898">
        <v>3095</v>
      </c>
      <c r="B2898">
        <v>64.475801900103505</v>
      </c>
    </row>
    <row r="2899" spans="1:2" x14ac:dyDescent="0.25">
      <c r="A2899">
        <v>3095</v>
      </c>
      <c r="B2899">
        <v>64.375799548490292</v>
      </c>
    </row>
    <row r="2900" spans="1:2" x14ac:dyDescent="0.25">
      <c r="A2900">
        <v>3094.6324044357962</v>
      </c>
      <c r="B2900">
        <v>64.498659580472236</v>
      </c>
    </row>
    <row r="2901" spans="1:2" x14ac:dyDescent="0.25">
      <c r="A2901">
        <v>3093.8056784883415</v>
      </c>
      <c r="B2901">
        <v>64.518660050794864</v>
      </c>
    </row>
    <row r="2902" spans="1:2" x14ac:dyDescent="0.25">
      <c r="A2902">
        <v>3092.6205510309824</v>
      </c>
      <c r="B2902">
        <v>64.418657699181665</v>
      </c>
    </row>
    <row r="2903" spans="1:2" x14ac:dyDescent="0.25">
      <c r="A2903">
        <v>3091.1196379605371</v>
      </c>
      <c r="B2903">
        <v>64.432943749412132</v>
      </c>
    </row>
    <row r="2904" spans="1:2" x14ac:dyDescent="0.25">
      <c r="A2904">
        <v>3087</v>
      </c>
      <c r="B2904">
        <v>64.530088890979243</v>
      </c>
    </row>
    <row r="2905" spans="1:2" x14ac:dyDescent="0.25">
      <c r="A2905">
        <v>3091</v>
      </c>
      <c r="B2905">
        <v>64.51580284074879</v>
      </c>
    </row>
    <row r="2906" spans="1:2" x14ac:dyDescent="0.25">
      <c r="A2906">
        <v>3095</v>
      </c>
      <c r="B2906">
        <v>64.544374941209696</v>
      </c>
    </row>
    <row r="2907" spans="1:2" x14ac:dyDescent="0.25">
      <c r="A2907">
        <v>3099</v>
      </c>
      <c r="B2907">
        <v>64.595804722039347</v>
      </c>
    </row>
    <row r="2908" spans="1:2" x14ac:dyDescent="0.25">
      <c r="A2908">
        <v>3106</v>
      </c>
      <c r="B2908">
        <v>64.487230740287856</v>
      </c>
    </row>
    <row r="2909" spans="1:2" x14ac:dyDescent="0.25">
      <c r="A2909">
        <v>3111</v>
      </c>
      <c r="B2909">
        <v>64.518660050794864</v>
      </c>
    </row>
    <row r="2910" spans="1:2" x14ac:dyDescent="0.25">
      <c r="A2910">
        <v>3116</v>
      </c>
      <c r="B2910">
        <v>64.561518201486237</v>
      </c>
    </row>
    <row r="2911" spans="1:2" x14ac:dyDescent="0.25">
      <c r="A2911">
        <v>3121</v>
      </c>
      <c r="B2911">
        <v>64.601519142131536</v>
      </c>
    </row>
    <row r="2912" spans="1:2" x14ac:dyDescent="0.25">
      <c r="A2912">
        <v>3120.7484506265278</v>
      </c>
      <c r="B2912">
        <v>64.550089361301886</v>
      </c>
    </row>
    <row r="2913" spans="1:2" x14ac:dyDescent="0.25">
      <c r="A2913">
        <v>3120.6324044357953</v>
      </c>
      <c r="B2913">
        <v>64.550089361301886</v>
      </c>
    </row>
    <row r="2914" spans="1:2" x14ac:dyDescent="0.25">
      <c r="A2914">
        <v>3119.8056784883397</v>
      </c>
      <c r="B2914">
        <v>64.570089831624514</v>
      </c>
    </row>
    <row r="2915" spans="1:2" x14ac:dyDescent="0.25">
      <c r="A2915">
        <v>3118.6205510309824</v>
      </c>
      <c r="B2915">
        <v>64.601519142131536</v>
      </c>
    </row>
    <row r="2916" spans="1:2" x14ac:dyDescent="0.25">
      <c r="A2916">
        <v>3117.1196379605349</v>
      </c>
      <c r="B2916">
        <v>64.6100907722698</v>
      </c>
    </row>
    <row r="2917" spans="1:2" x14ac:dyDescent="0.25">
      <c r="A2917">
        <v>3115.3295272275027</v>
      </c>
      <c r="B2917">
        <v>64.69009265356037</v>
      </c>
    </row>
    <row r="2918" spans="1:2" x14ac:dyDescent="0.25">
      <c r="A2918">
        <v>3113.2691474916314</v>
      </c>
      <c r="B2918">
        <v>64.724379174113466</v>
      </c>
    </row>
    <row r="2919" spans="1:2" x14ac:dyDescent="0.25">
      <c r="A2919">
        <v>3110.9529877885411</v>
      </c>
      <c r="B2919">
        <v>64.635805662684632</v>
      </c>
    </row>
    <row r="2920" spans="1:2" x14ac:dyDescent="0.25">
      <c r="A2920">
        <v>3108.3926665388622</v>
      </c>
      <c r="B2920">
        <v>64.670092183237728</v>
      </c>
    </row>
    <row r="2921" spans="1:2" x14ac:dyDescent="0.25">
      <c r="A2921">
        <v>3105</v>
      </c>
      <c r="B2921">
        <v>64.784380585081394</v>
      </c>
    </row>
    <row r="2922" spans="1:2" x14ac:dyDescent="0.25">
      <c r="A2922">
        <v>3109</v>
      </c>
      <c r="B2922">
        <v>64.732950804251743</v>
      </c>
    </row>
    <row r="2923" spans="1:2" x14ac:dyDescent="0.25">
      <c r="A2923">
        <v>3112</v>
      </c>
      <c r="B2923">
        <v>64.724379174113466</v>
      </c>
    </row>
    <row r="2924" spans="1:2" x14ac:dyDescent="0.25">
      <c r="A2924">
        <v>3116</v>
      </c>
      <c r="B2924">
        <v>64.830095945818854</v>
      </c>
    </row>
    <row r="2925" spans="1:2" x14ac:dyDescent="0.25">
      <c r="A2925">
        <v>3115</v>
      </c>
      <c r="B2925">
        <v>64.730093594205655</v>
      </c>
    </row>
    <row r="2926" spans="1:2" x14ac:dyDescent="0.25">
      <c r="A2926">
        <v>3116</v>
      </c>
      <c r="B2926">
        <v>64.735808014297831</v>
      </c>
    </row>
    <row r="2927" spans="1:2" x14ac:dyDescent="0.25">
      <c r="A2927">
        <v>3118</v>
      </c>
      <c r="B2927">
        <v>64.875811306556329</v>
      </c>
    </row>
    <row r="2928" spans="1:2" x14ac:dyDescent="0.25">
      <c r="A2928">
        <v>3118</v>
      </c>
      <c r="B2928">
        <v>64.824381525726679</v>
      </c>
    </row>
    <row r="2929" spans="1:2" x14ac:dyDescent="0.25">
      <c r="A2929">
        <v>3120</v>
      </c>
      <c r="B2929">
        <v>64.824381525726679</v>
      </c>
    </row>
    <row r="2930" spans="1:2" x14ac:dyDescent="0.25">
      <c r="A2930">
        <v>3122</v>
      </c>
      <c r="B2930">
        <v>64.89866898692506</v>
      </c>
    </row>
    <row r="2931" spans="1:2" x14ac:dyDescent="0.25">
      <c r="A2931">
        <v>3124</v>
      </c>
      <c r="B2931">
        <v>64.92724108738598</v>
      </c>
    </row>
    <row r="2932" spans="1:2" x14ac:dyDescent="0.25">
      <c r="A2932">
        <v>3114</v>
      </c>
      <c r="B2932">
        <v>64.881525726648505</v>
      </c>
    </row>
    <row r="2933" spans="1:2" x14ac:dyDescent="0.25">
      <c r="A2933">
        <v>3114</v>
      </c>
      <c r="B2933">
        <v>64.930098297432068</v>
      </c>
    </row>
    <row r="2934" spans="1:2" x14ac:dyDescent="0.25">
      <c r="A2934">
        <v>3114</v>
      </c>
      <c r="B2934">
        <v>64.952955977800798</v>
      </c>
    </row>
    <row r="2935" spans="1:2" x14ac:dyDescent="0.25">
      <c r="A2935">
        <v>3114</v>
      </c>
      <c r="B2935">
        <v>64.852953626187599</v>
      </c>
    </row>
    <row r="2936" spans="1:2" x14ac:dyDescent="0.25">
      <c r="A2936">
        <v>3113.6324044357962</v>
      </c>
      <c r="B2936">
        <v>64.904383407017235</v>
      </c>
    </row>
    <row r="2937" spans="1:2" x14ac:dyDescent="0.25">
      <c r="A2937">
        <v>3112.8056784883397</v>
      </c>
      <c r="B2937">
        <v>64.930098297432068</v>
      </c>
    </row>
    <row r="2938" spans="1:2" x14ac:dyDescent="0.25">
      <c r="A2938">
        <v>3111.6205510309824</v>
      </c>
      <c r="B2938">
        <v>64.818667105634489</v>
      </c>
    </row>
    <row r="2939" spans="1:2" x14ac:dyDescent="0.25">
      <c r="A2939">
        <v>3110.1196379605371</v>
      </c>
      <c r="B2939">
        <v>64.872954096510227</v>
      </c>
    </row>
    <row r="2940" spans="1:2" x14ac:dyDescent="0.25">
      <c r="A2940">
        <v>3108</v>
      </c>
      <c r="B2940">
        <v>64.95009876775471</v>
      </c>
    </row>
    <row r="2941" spans="1:2" x14ac:dyDescent="0.25">
      <c r="A2941">
        <v>3114</v>
      </c>
      <c r="B2941">
        <v>64.827238735772767</v>
      </c>
    </row>
    <row r="2942" spans="1:2" x14ac:dyDescent="0.25">
      <c r="A2942">
        <v>3120</v>
      </c>
      <c r="B2942">
        <v>64.852953626187599</v>
      </c>
    </row>
    <row r="2943" spans="1:2" x14ac:dyDescent="0.25">
      <c r="A2943">
        <v>3126</v>
      </c>
      <c r="B2943">
        <v>64.92152666729379</v>
      </c>
    </row>
    <row r="2944" spans="1:2" x14ac:dyDescent="0.25">
      <c r="A2944">
        <v>3130</v>
      </c>
      <c r="B2944">
        <v>64.852953626187599</v>
      </c>
    </row>
    <row r="2945" spans="1:2" x14ac:dyDescent="0.25">
      <c r="A2945">
        <v>3132</v>
      </c>
      <c r="B2945">
        <v>64.847239206095409</v>
      </c>
    </row>
    <row r="2946" spans="1:2" x14ac:dyDescent="0.25">
      <c r="A2946">
        <v>3132</v>
      </c>
      <c r="B2946">
        <v>64.835810365911044</v>
      </c>
    </row>
    <row r="2947" spans="1:2" x14ac:dyDescent="0.25">
      <c r="A2947">
        <v>3134</v>
      </c>
      <c r="B2947">
        <v>64.841524786003234</v>
      </c>
    </row>
    <row r="2948" spans="1:2" x14ac:dyDescent="0.25">
      <c r="A2948">
        <v>3137</v>
      </c>
      <c r="B2948">
        <v>64.941527137616433</v>
      </c>
    </row>
    <row r="2949" spans="1:2" x14ac:dyDescent="0.25">
      <c r="A2949">
        <v>3141</v>
      </c>
      <c r="B2949">
        <v>64.938669927570331</v>
      </c>
    </row>
    <row r="2950" spans="1:2" x14ac:dyDescent="0.25">
      <c r="A2950">
        <v>3140.6324044357962</v>
      </c>
      <c r="B2950">
        <v>64.9158122472016</v>
      </c>
    </row>
    <row r="2951" spans="1:2" x14ac:dyDescent="0.25">
      <c r="A2951">
        <v>3139.8056784883397</v>
      </c>
      <c r="B2951">
        <v>64.935812717524257</v>
      </c>
    </row>
    <row r="2952" spans="1:2" x14ac:dyDescent="0.25">
      <c r="A2952">
        <v>3138.6205510309824</v>
      </c>
      <c r="B2952">
        <v>64.918669457247702</v>
      </c>
    </row>
    <row r="2953" spans="1:2" x14ac:dyDescent="0.25">
      <c r="A2953">
        <v>3137.1196379605371</v>
      </c>
      <c r="B2953">
        <v>64.935812717524257</v>
      </c>
    </row>
    <row r="2954" spans="1:2" x14ac:dyDescent="0.25">
      <c r="A2954">
        <v>3135.3295272275054</v>
      </c>
      <c r="B2954">
        <v>64.955813187846886</v>
      </c>
    </row>
    <row r="2955" spans="1:2" x14ac:dyDescent="0.25">
      <c r="A2955">
        <v>3133.2691474916314</v>
      </c>
      <c r="B2955">
        <v>64.967242028031265</v>
      </c>
    </row>
    <row r="2956" spans="1:2" x14ac:dyDescent="0.25">
      <c r="A2956">
        <v>3130.9529877885443</v>
      </c>
      <c r="B2956">
        <v>64.924383877339878</v>
      </c>
    </row>
    <row r="2957" spans="1:2" x14ac:dyDescent="0.25">
      <c r="A2957">
        <v>3128.3926665388663</v>
      </c>
      <c r="B2957">
        <v>64.912955037155513</v>
      </c>
    </row>
    <row r="2958" spans="1:2" x14ac:dyDescent="0.25">
      <c r="A2958">
        <v>3114</v>
      </c>
      <c r="B2958">
        <v>65.047243909321821</v>
      </c>
    </row>
    <row r="2959" spans="1:2" x14ac:dyDescent="0.25">
      <c r="A2959">
        <v>3115</v>
      </c>
      <c r="B2959">
        <v>64.941527137616433</v>
      </c>
    </row>
    <row r="2960" spans="1:2" x14ac:dyDescent="0.25">
      <c r="A2960">
        <v>3116</v>
      </c>
      <c r="B2960">
        <v>64.95009876775471</v>
      </c>
    </row>
    <row r="2961" spans="1:2" x14ac:dyDescent="0.25">
      <c r="A2961">
        <v>3115</v>
      </c>
      <c r="B2961">
        <v>65.030100649045266</v>
      </c>
    </row>
    <row r="2962" spans="1:2" x14ac:dyDescent="0.25">
      <c r="A2962">
        <v>3116</v>
      </c>
      <c r="B2962">
        <v>64.878668516602417</v>
      </c>
    </row>
    <row r="2963" spans="1:2" x14ac:dyDescent="0.25">
      <c r="A2963">
        <v>3117</v>
      </c>
      <c r="B2963">
        <v>64.892954566832884</v>
      </c>
    </row>
    <row r="2964" spans="1:2" x14ac:dyDescent="0.25">
      <c r="A2964">
        <v>3119</v>
      </c>
      <c r="B2964">
        <v>64.94438434766252</v>
      </c>
    </row>
    <row r="2965" spans="1:2" x14ac:dyDescent="0.25">
      <c r="A2965">
        <v>3119</v>
      </c>
      <c r="B2965">
        <v>64.872954096510227</v>
      </c>
    </row>
    <row r="2966" spans="1:2" x14ac:dyDescent="0.25">
      <c r="A2966">
        <v>3121</v>
      </c>
      <c r="B2966">
        <v>64.838667575957132</v>
      </c>
    </row>
    <row r="2967" spans="1:2" x14ac:dyDescent="0.25">
      <c r="A2967">
        <v>3123</v>
      </c>
      <c r="B2967">
        <v>64.875811306556329</v>
      </c>
    </row>
    <row r="2968" spans="1:2" x14ac:dyDescent="0.25">
      <c r="A2968">
        <v>3125</v>
      </c>
      <c r="B2968">
        <v>64.872954096510227</v>
      </c>
    </row>
    <row r="2969" spans="1:2" x14ac:dyDescent="0.25">
      <c r="A2969">
        <v>3124.6324044357962</v>
      </c>
      <c r="B2969">
        <v>64.867239676418052</v>
      </c>
    </row>
    <row r="2970" spans="1:2" x14ac:dyDescent="0.25">
      <c r="A2970">
        <v>3123.8056784883397</v>
      </c>
      <c r="B2970">
        <v>64.901526196971147</v>
      </c>
    </row>
    <row r="2971" spans="1:2" x14ac:dyDescent="0.25">
      <c r="A2971">
        <v>3122.6205510309824</v>
      </c>
      <c r="B2971">
        <v>64.892954566832884</v>
      </c>
    </row>
    <row r="2972" spans="1:2" x14ac:dyDescent="0.25">
      <c r="A2972">
        <v>3121.1196379605371</v>
      </c>
      <c r="B2972">
        <v>64.86438246637195</v>
      </c>
    </row>
    <row r="2973" spans="1:2" x14ac:dyDescent="0.25">
      <c r="A2973">
        <v>3119.3295272275027</v>
      </c>
      <c r="B2973">
        <v>64.958670397892988</v>
      </c>
    </row>
    <row r="2974" spans="1:2" x14ac:dyDescent="0.25">
      <c r="A2974">
        <v>3117.2691474916314</v>
      </c>
      <c r="B2974">
        <v>65.001528548584361</v>
      </c>
    </row>
    <row r="2975" spans="1:2" x14ac:dyDescent="0.25">
      <c r="A2975">
        <v>3114.9529877885443</v>
      </c>
      <c r="B2975">
        <v>64.952955977800798</v>
      </c>
    </row>
    <row r="2976" spans="1:2" x14ac:dyDescent="0.25">
      <c r="A2976">
        <v>3112.3926665388622</v>
      </c>
      <c r="B2976">
        <v>64.984385288307806</v>
      </c>
    </row>
    <row r="2977" spans="1:2" x14ac:dyDescent="0.25">
      <c r="A2977">
        <v>3119</v>
      </c>
      <c r="B2977">
        <v>65.061529959552288</v>
      </c>
    </row>
    <row r="2978" spans="1:2" x14ac:dyDescent="0.25">
      <c r="A2978">
        <v>3123</v>
      </c>
      <c r="B2978">
        <v>64.987242498353893</v>
      </c>
    </row>
    <row r="2979" spans="1:2" x14ac:dyDescent="0.25">
      <c r="A2979">
        <v>3124</v>
      </c>
      <c r="B2979">
        <v>64.995814128492171</v>
      </c>
    </row>
    <row r="2980" spans="1:2" x14ac:dyDescent="0.25">
      <c r="A2980">
        <v>3128</v>
      </c>
      <c r="B2980">
        <v>65.001528548584361</v>
      </c>
    </row>
    <row r="2981" spans="1:2" x14ac:dyDescent="0.25">
      <c r="A2981">
        <v>3132</v>
      </c>
      <c r="B2981">
        <v>65.087244849967107</v>
      </c>
    </row>
    <row r="2982" spans="1:2" x14ac:dyDescent="0.25">
      <c r="A2982">
        <v>3135</v>
      </c>
      <c r="B2982">
        <v>64.972956448123441</v>
      </c>
    </row>
    <row r="2983" spans="1:2" x14ac:dyDescent="0.25">
      <c r="A2983">
        <v>3138</v>
      </c>
      <c r="B2983">
        <v>64.958670397892988</v>
      </c>
    </row>
    <row r="2984" spans="1:2" x14ac:dyDescent="0.25">
      <c r="A2984">
        <v>3141</v>
      </c>
      <c r="B2984">
        <v>65.052958329414011</v>
      </c>
    </row>
    <row r="2985" spans="1:2" x14ac:dyDescent="0.25">
      <c r="A2985">
        <v>3140.6324044357953</v>
      </c>
      <c r="B2985">
        <v>64.987242498353893</v>
      </c>
    </row>
    <row r="2986" spans="1:2" x14ac:dyDescent="0.25">
      <c r="A2986">
        <v>3139.8056784883383</v>
      </c>
      <c r="B2986">
        <v>64.990099708399981</v>
      </c>
    </row>
    <row r="2987" spans="1:2" x14ac:dyDescent="0.25">
      <c r="A2987">
        <v>3138.6205510309824</v>
      </c>
      <c r="B2987">
        <v>64.972956448123441</v>
      </c>
    </row>
    <row r="2988" spans="1:2" x14ac:dyDescent="0.25">
      <c r="A2988">
        <v>3137.1196379605349</v>
      </c>
      <c r="B2988">
        <v>64.970099238077353</v>
      </c>
    </row>
    <row r="2989" spans="1:2" x14ac:dyDescent="0.25">
      <c r="A2989">
        <v>3129</v>
      </c>
      <c r="B2989">
        <v>64.990099708399981</v>
      </c>
    </row>
    <row r="2990" spans="1:2" x14ac:dyDescent="0.25">
      <c r="A2990">
        <v>3131</v>
      </c>
      <c r="B2990">
        <v>65.035815069137456</v>
      </c>
    </row>
    <row r="2991" spans="1:2" x14ac:dyDescent="0.25">
      <c r="A2991">
        <v>3132</v>
      </c>
      <c r="B2991">
        <v>64.958670397892988</v>
      </c>
    </row>
    <row r="2992" spans="1:2" x14ac:dyDescent="0.25">
      <c r="A2992">
        <v>3134</v>
      </c>
      <c r="B2992">
        <v>64.918669457247702</v>
      </c>
    </row>
    <row r="2993" spans="1:2" x14ac:dyDescent="0.25">
      <c r="A2993">
        <v>3133</v>
      </c>
      <c r="B2993">
        <v>65.021529018906989</v>
      </c>
    </row>
    <row r="2994" spans="1:2" x14ac:dyDescent="0.25">
      <c r="A2994">
        <v>3133</v>
      </c>
      <c r="B2994">
        <v>64.995814128492171</v>
      </c>
    </row>
    <row r="2995" spans="1:2" x14ac:dyDescent="0.25">
      <c r="A2995">
        <v>3134</v>
      </c>
      <c r="B2995">
        <v>64.972956448123441</v>
      </c>
    </row>
    <row r="2996" spans="1:2" x14ac:dyDescent="0.25">
      <c r="A2996">
        <v>3135</v>
      </c>
      <c r="B2996">
        <v>65.018671808860915</v>
      </c>
    </row>
    <row r="2997" spans="1:2" x14ac:dyDescent="0.25">
      <c r="A2997">
        <v>3134.6324044357953</v>
      </c>
      <c r="B2997">
        <v>64.975813658169528</v>
      </c>
    </row>
    <row r="2998" spans="1:2" x14ac:dyDescent="0.25">
      <c r="A2998">
        <v>3133.8056784883383</v>
      </c>
      <c r="B2998">
        <v>64.907240617063337</v>
      </c>
    </row>
    <row r="2999" spans="1:2" x14ac:dyDescent="0.25">
      <c r="A2999">
        <v>3132.6205510309824</v>
      </c>
      <c r="B2999">
        <v>64.912955037155513</v>
      </c>
    </row>
    <row r="3000" spans="1:2" x14ac:dyDescent="0.25">
      <c r="A3000">
        <v>3131.1196379605349</v>
      </c>
      <c r="B3000">
        <v>64.967242028031265</v>
      </c>
    </row>
    <row r="3001" spans="1:2" x14ac:dyDescent="0.25">
      <c r="A3001">
        <v>3132</v>
      </c>
      <c r="B3001">
        <v>64.930098297432068</v>
      </c>
    </row>
    <row r="3002" spans="1:2" x14ac:dyDescent="0.25">
      <c r="A3002">
        <v>3134</v>
      </c>
      <c r="B3002">
        <v>64.858668046279774</v>
      </c>
    </row>
    <row r="3003" spans="1:2" x14ac:dyDescent="0.25">
      <c r="A3003">
        <v>3136</v>
      </c>
      <c r="B3003">
        <v>64.972956448123441</v>
      </c>
    </row>
    <row r="3004" spans="1:2" x14ac:dyDescent="0.25">
      <c r="A3004">
        <v>3123</v>
      </c>
      <c r="B3004">
        <v>64.861525256325862</v>
      </c>
    </row>
    <row r="3005" spans="1:2" x14ac:dyDescent="0.25">
      <c r="A3005">
        <v>3121</v>
      </c>
      <c r="B3005">
        <v>64.887240146740695</v>
      </c>
    </row>
    <row r="3006" spans="1:2" x14ac:dyDescent="0.25">
      <c r="A3006">
        <v>3119</v>
      </c>
      <c r="B3006">
        <v>64.910097827109425</v>
      </c>
    </row>
    <row r="3007" spans="1:2" x14ac:dyDescent="0.25">
      <c r="A3007">
        <v>3117</v>
      </c>
      <c r="B3007">
        <v>64.824381525726679</v>
      </c>
    </row>
    <row r="3008" spans="1:2" x14ac:dyDescent="0.25">
      <c r="A3008">
        <v>3114</v>
      </c>
      <c r="B3008">
        <v>64.832953155864956</v>
      </c>
    </row>
    <row r="3009" spans="1:2" x14ac:dyDescent="0.25">
      <c r="A3009">
        <v>3112</v>
      </c>
      <c r="B3009">
        <v>64.847239206095409</v>
      </c>
    </row>
    <row r="3010" spans="1:2" x14ac:dyDescent="0.25">
      <c r="A3010">
        <v>3110</v>
      </c>
      <c r="B3010">
        <v>64.778666164989204</v>
      </c>
    </row>
    <row r="3011" spans="1:2" x14ac:dyDescent="0.25">
      <c r="A3011">
        <v>3109</v>
      </c>
      <c r="B3011">
        <v>64.775808954943116</v>
      </c>
    </row>
    <row r="3012" spans="1:2" x14ac:dyDescent="0.25">
      <c r="A3012">
        <v>3109</v>
      </c>
      <c r="B3012">
        <v>64.795809425265759</v>
      </c>
    </row>
    <row r="3013" spans="1:2" x14ac:dyDescent="0.25">
      <c r="A3013">
        <v>3108</v>
      </c>
      <c r="B3013">
        <v>64.807238265450124</v>
      </c>
    </row>
    <row r="3014" spans="1:2" x14ac:dyDescent="0.25">
      <c r="A3014">
        <v>3108.3675955642038</v>
      </c>
      <c r="B3014">
        <v>64.832953155864956</v>
      </c>
    </row>
    <row r="3015" spans="1:2" x14ac:dyDescent="0.25">
      <c r="A3015">
        <v>3109.1943215116603</v>
      </c>
      <c r="B3015">
        <v>64.724379174113466</v>
      </c>
    </row>
    <row r="3016" spans="1:2" x14ac:dyDescent="0.25">
      <c r="A3016">
        <v>3110.3794489690176</v>
      </c>
      <c r="B3016">
        <v>64.678663813376005</v>
      </c>
    </row>
    <row r="3017" spans="1:2" x14ac:dyDescent="0.25">
      <c r="A3017">
        <v>3111.8803620394629</v>
      </c>
      <c r="B3017">
        <v>64.810095475496226</v>
      </c>
    </row>
    <row r="3018" spans="1:2" x14ac:dyDescent="0.25">
      <c r="A3018">
        <v>3113.6704727724973</v>
      </c>
      <c r="B3018">
        <v>64.781523375035306</v>
      </c>
    </row>
    <row r="3019" spans="1:2" x14ac:dyDescent="0.25">
      <c r="A3019">
        <v>3115.7308525083686</v>
      </c>
      <c r="B3019">
        <v>64.710093123883013</v>
      </c>
    </row>
    <row r="3020" spans="1:2" x14ac:dyDescent="0.25">
      <c r="A3020">
        <v>3118.0470122114557</v>
      </c>
      <c r="B3020">
        <v>64.747236854482196</v>
      </c>
    </row>
    <row r="3021" spans="1:2" x14ac:dyDescent="0.25">
      <c r="A3021">
        <v>3120.6073334611378</v>
      </c>
      <c r="B3021">
        <v>64.761522904712663</v>
      </c>
    </row>
    <row r="3022" spans="1:2" x14ac:dyDescent="0.25">
      <c r="A3022">
        <v>3125</v>
      </c>
      <c r="B3022">
        <v>64.707235913836925</v>
      </c>
    </row>
    <row r="3023" spans="1:2" x14ac:dyDescent="0.25">
      <c r="A3023">
        <v>3123</v>
      </c>
      <c r="B3023">
        <v>64.767237324804853</v>
      </c>
    </row>
    <row r="3024" spans="1:2" x14ac:dyDescent="0.25">
      <c r="A3024">
        <v>3121</v>
      </c>
      <c r="B3024">
        <v>64.764380114758751</v>
      </c>
    </row>
    <row r="3025" spans="1:2" x14ac:dyDescent="0.25">
      <c r="A3025">
        <v>3121.3675955642047</v>
      </c>
      <c r="B3025">
        <v>64.678663813376005</v>
      </c>
    </row>
    <row r="3026" spans="1:2" x14ac:dyDescent="0.25">
      <c r="A3026">
        <v>3122.1943215116603</v>
      </c>
      <c r="B3026">
        <v>64.741522434390021</v>
      </c>
    </row>
    <row r="3027" spans="1:2" x14ac:dyDescent="0.25">
      <c r="A3027">
        <v>3123.3794489690176</v>
      </c>
      <c r="B3027">
        <v>64.847239206095409</v>
      </c>
    </row>
    <row r="3028" spans="1:2" x14ac:dyDescent="0.25">
      <c r="A3028">
        <v>3124.8803620394651</v>
      </c>
      <c r="B3028">
        <v>64.750094064528298</v>
      </c>
    </row>
    <row r="3029" spans="1:2" x14ac:dyDescent="0.25">
      <c r="A3029">
        <v>3126.6704727724973</v>
      </c>
      <c r="B3029">
        <v>64.781523375035306</v>
      </c>
    </row>
    <row r="3030" spans="1:2" x14ac:dyDescent="0.25">
      <c r="A3030">
        <v>3128.7308525083654</v>
      </c>
      <c r="B3030">
        <v>64.830095945818854</v>
      </c>
    </row>
    <row r="3031" spans="1:2" x14ac:dyDescent="0.25">
      <c r="A3031">
        <v>3143</v>
      </c>
      <c r="B3031">
        <v>64.750094064528298</v>
      </c>
    </row>
    <row r="3032" spans="1:2" x14ac:dyDescent="0.25">
      <c r="A3032">
        <v>3144</v>
      </c>
      <c r="B3032">
        <v>64.792952215219671</v>
      </c>
    </row>
    <row r="3033" spans="1:2" x14ac:dyDescent="0.25">
      <c r="A3033">
        <v>3142</v>
      </c>
      <c r="B3033">
        <v>64.835810365911044</v>
      </c>
    </row>
    <row r="3034" spans="1:2" x14ac:dyDescent="0.25">
      <c r="A3034">
        <v>3143</v>
      </c>
      <c r="B3034">
        <v>64.747236854482196</v>
      </c>
    </row>
    <row r="3035" spans="1:2" x14ac:dyDescent="0.25">
      <c r="A3035">
        <v>3143</v>
      </c>
      <c r="B3035">
        <v>64.707235913836925</v>
      </c>
    </row>
    <row r="3036" spans="1:2" x14ac:dyDescent="0.25">
      <c r="A3036">
        <v>3143</v>
      </c>
      <c r="B3036">
        <v>64.778666164989204</v>
      </c>
    </row>
    <row r="3037" spans="1:2" x14ac:dyDescent="0.25">
      <c r="A3037">
        <v>3145</v>
      </c>
      <c r="B3037">
        <v>64.701521493744735</v>
      </c>
    </row>
    <row r="3038" spans="1:2" x14ac:dyDescent="0.25">
      <c r="A3038">
        <v>3147</v>
      </c>
      <c r="B3038">
        <v>64.66723497319164</v>
      </c>
    </row>
    <row r="3039" spans="1:2" x14ac:dyDescent="0.25">
      <c r="A3039">
        <v>3148</v>
      </c>
      <c r="B3039">
        <v>64.747236854482196</v>
      </c>
    </row>
    <row r="3040" spans="1:2" x14ac:dyDescent="0.25">
      <c r="A3040">
        <v>3150</v>
      </c>
      <c r="B3040">
        <v>64.687235443514268</v>
      </c>
    </row>
    <row r="3041" spans="1:2" x14ac:dyDescent="0.25">
      <c r="A3041">
        <v>3140</v>
      </c>
      <c r="B3041">
        <v>64.641520082776822</v>
      </c>
    </row>
    <row r="3042" spans="1:2" x14ac:dyDescent="0.25">
      <c r="A3042">
        <v>3140</v>
      </c>
      <c r="B3042">
        <v>64.652948922961173</v>
      </c>
    </row>
    <row r="3043" spans="1:2" x14ac:dyDescent="0.25">
      <c r="A3043">
        <v>3140</v>
      </c>
      <c r="B3043">
        <v>64.655806133007275</v>
      </c>
    </row>
    <row r="3044" spans="1:2" x14ac:dyDescent="0.25">
      <c r="A3044">
        <v>3140</v>
      </c>
      <c r="B3044">
        <v>64.590090301947157</v>
      </c>
    </row>
    <row r="3045" spans="1:2" x14ac:dyDescent="0.25">
      <c r="A3045">
        <v>3135</v>
      </c>
      <c r="B3045">
        <v>64.564375411532339</v>
      </c>
    </row>
    <row r="3046" spans="1:2" x14ac:dyDescent="0.25">
      <c r="A3046">
        <v>3134</v>
      </c>
      <c r="B3046">
        <v>64.544374941209696</v>
      </c>
    </row>
    <row r="3047" spans="1:2" x14ac:dyDescent="0.25">
      <c r="A3047">
        <v>3133</v>
      </c>
      <c r="B3047">
        <v>64.544374941209696</v>
      </c>
    </row>
    <row r="3048" spans="1:2" x14ac:dyDescent="0.25">
      <c r="A3048">
        <v>3133</v>
      </c>
      <c r="B3048">
        <v>64.521517260840966</v>
      </c>
    </row>
    <row r="3049" spans="1:2" x14ac:dyDescent="0.25">
      <c r="A3049">
        <v>3130</v>
      </c>
      <c r="B3049">
        <v>64.490087950333958</v>
      </c>
    </row>
    <row r="3050" spans="1:2" x14ac:dyDescent="0.25">
      <c r="A3050">
        <v>3134</v>
      </c>
      <c r="B3050">
        <v>64.470087480011316</v>
      </c>
    </row>
    <row r="3051" spans="1:2" x14ac:dyDescent="0.25">
      <c r="A3051">
        <v>3134</v>
      </c>
      <c r="B3051">
        <v>64.544374941209696</v>
      </c>
    </row>
    <row r="3052" spans="1:2" x14ac:dyDescent="0.25">
      <c r="A3052">
        <v>3134</v>
      </c>
      <c r="B3052">
        <v>64.387228388674657</v>
      </c>
    </row>
    <row r="3053" spans="1:2" x14ac:dyDescent="0.25">
      <c r="A3053">
        <v>3134</v>
      </c>
      <c r="B3053">
        <v>64.412943279089475</v>
      </c>
    </row>
    <row r="3054" spans="1:2" x14ac:dyDescent="0.25">
      <c r="A3054">
        <v>3130</v>
      </c>
      <c r="B3054">
        <v>64.495802370426134</v>
      </c>
    </row>
    <row r="3055" spans="1:2" x14ac:dyDescent="0.25">
      <c r="A3055">
        <v>3130</v>
      </c>
      <c r="B3055">
        <v>64.387228388674657</v>
      </c>
    </row>
    <row r="3056" spans="1:2" x14ac:dyDescent="0.25">
      <c r="A3056">
        <v>3129</v>
      </c>
      <c r="B3056">
        <v>64.387228388674657</v>
      </c>
    </row>
    <row r="3057" spans="1:2" x14ac:dyDescent="0.25">
      <c r="A3057">
        <v>3129</v>
      </c>
      <c r="B3057">
        <v>64.418657699181665</v>
      </c>
    </row>
    <row r="3058" spans="1:2" x14ac:dyDescent="0.25">
      <c r="A3058">
        <v>3138</v>
      </c>
      <c r="B3058">
        <v>64.352941868121562</v>
      </c>
    </row>
    <row r="3059" spans="1:2" x14ac:dyDescent="0.25">
      <c r="A3059">
        <v>3139</v>
      </c>
      <c r="B3059">
        <v>64.335798607845007</v>
      </c>
    </row>
    <row r="3060" spans="1:2" x14ac:dyDescent="0.25">
      <c r="A3060">
        <v>3141</v>
      </c>
      <c r="B3060">
        <v>64.450087009688673</v>
      </c>
    </row>
    <row r="3061" spans="1:2" x14ac:dyDescent="0.25">
      <c r="A3061">
        <v>3143</v>
      </c>
      <c r="B3061">
        <v>64.344370237983284</v>
      </c>
    </row>
    <row r="3062" spans="1:2" x14ac:dyDescent="0.25">
      <c r="A3062">
        <v>3147</v>
      </c>
      <c r="B3062">
        <v>64.338655817891095</v>
      </c>
    </row>
    <row r="3063" spans="1:2" x14ac:dyDescent="0.25">
      <c r="A3063">
        <v>3149</v>
      </c>
      <c r="B3063">
        <v>64.435800959458206</v>
      </c>
    </row>
    <row r="3064" spans="1:2" x14ac:dyDescent="0.25">
      <c r="A3064">
        <v>3151</v>
      </c>
      <c r="B3064">
        <v>64.427229329319943</v>
      </c>
    </row>
    <row r="3065" spans="1:2" x14ac:dyDescent="0.25">
      <c r="A3065">
        <v>3153</v>
      </c>
      <c r="B3065">
        <v>64.410086069043388</v>
      </c>
    </row>
    <row r="3066" spans="1:2" x14ac:dyDescent="0.25">
      <c r="A3066">
        <v>3152.6324044357962</v>
      </c>
      <c r="B3066">
        <v>64.455801429780863</v>
      </c>
    </row>
    <row r="3067" spans="1:2" x14ac:dyDescent="0.25">
      <c r="A3067">
        <v>3151.8056784883397</v>
      </c>
      <c r="B3067">
        <v>64.418657699181665</v>
      </c>
    </row>
    <row r="3068" spans="1:2" x14ac:dyDescent="0.25">
      <c r="A3068">
        <v>3150.6205510309824</v>
      </c>
      <c r="B3068">
        <v>64.364370708305927</v>
      </c>
    </row>
    <row r="3069" spans="1:2" x14ac:dyDescent="0.25">
      <c r="A3069">
        <v>3142</v>
      </c>
      <c r="B3069">
        <v>64.4072288589973</v>
      </c>
    </row>
    <row r="3070" spans="1:2" x14ac:dyDescent="0.25">
      <c r="A3070">
        <v>3142</v>
      </c>
      <c r="B3070">
        <v>64.470087480011316</v>
      </c>
    </row>
    <row r="3071" spans="1:2" x14ac:dyDescent="0.25">
      <c r="A3071">
        <v>3142</v>
      </c>
      <c r="B3071">
        <v>64.4072288589973</v>
      </c>
    </row>
    <row r="3072" spans="1:2" x14ac:dyDescent="0.25">
      <c r="A3072">
        <v>3143</v>
      </c>
      <c r="B3072">
        <v>64.341513027937197</v>
      </c>
    </row>
    <row r="3073" spans="1:2" x14ac:dyDescent="0.25">
      <c r="A3073">
        <v>3146</v>
      </c>
      <c r="B3073">
        <v>64.398657228859022</v>
      </c>
    </row>
    <row r="3074" spans="1:2" x14ac:dyDescent="0.25">
      <c r="A3074">
        <v>3150</v>
      </c>
      <c r="B3074">
        <v>64.390085598720759</v>
      </c>
    </row>
    <row r="3075" spans="1:2" x14ac:dyDescent="0.25">
      <c r="A3075">
        <v>3153</v>
      </c>
      <c r="B3075">
        <v>64.410086069043388</v>
      </c>
    </row>
    <row r="3076" spans="1:2" x14ac:dyDescent="0.25">
      <c r="A3076">
        <v>3156</v>
      </c>
      <c r="B3076">
        <v>64.464373059919126</v>
      </c>
    </row>
    <row r="3077" spans="1:2" x14ac:dyDescent="0.25">
      <c r="A3077">
        <v>3160</v>
      </c>
      <c r="B3077">
        <v>64.318655347568452</v>
      </c>
    </row>
    <row r="3078" spans="1:2" x14ac:dyDescent="0.25">
      <c r="A3078">
        <v>3163</v>
      </c>
      <c r="B3078">
        <v>64.372942338444204</v>
      </c>
    </row>
    <row r="3079" spans="1:2" x14ac:dyDescent="0.25">
      <c r="A3079">
        <v>3166</v>
      </c>
      <c r="B3079">
        <v>64.461515849873038</v>
      </c>
    </row>
    <row r="3080" spans="1:2" x14ac:dyDescent="0.25">
      <c r="A3080">
        <v>3169</v>
      </c>
      <c r="B3080">
        <v>64.37865675853638</v>
      </c>
    </row>
    <row r="3081" spans="1:2" x14ac:dyDescent="0.25">
      <c r="A3081">
        <v>3170</v>
      </c>
      <c r="B3081">
        <v>64.372942338444204</v>
      </c>
    </row>
    <row r="3082" spans="1:2" x14ac:dyDescent="0.25">
      <c r="A3082">
        <v>3169.7484506265278</v>
      </c>
      <c r="B3082">
        <v>64.350084658075474</v>
      </c>
    </row>
    <row r="3083" spans="1:2" x14ac:dyDescent="0.25">
      <c r="A3083">
        <v>3169.0015334482141</v>
      </c>
      <c r="B3083">
        <v>64.4072288589973</v>
      </c>
    </row>
    <row r="3084" spans="1:2" x14ac:dyDescent="0.25">
      <c r="A3084">
        <v>3167.8838867068966</v>
      </c>
      <c r="B3084">
        <v>64.318655347568452</v>
      </c>
    </row>
    <row r="3085" spans="1:2" x14ac:dyDescent="0.25">
      <c r="A3085">
        <v>3166.4436673550936</v>
      </c>
      <c r="B3085">
        <v>64.367227918352015</v>
      </c>
    </row>
    <row r="3086" spans="1:2" x14ac:dyDescent="0.25">
      <c r="A3086">
        <v>3164.7096992068018</v>
      </c>
      <c r="B3086">
        <v>64.441515379550395</v>
      </c>
    </row>
    <row r="3087" spans="1:2" x14ac:dyDescent="0.25">
      <c r="A3087">
        <v>3162.7021009573264</v>
      </c>
      <c r="B3087">
        <v>64.324369767660642</v>
      </c>
    </row>
    <row r="3088" spans="1:2" x14ac:dyDescent="0.25">
      <c r="A3088">
        <v>3160.4360914731787</v>
      </c>
      <c r="B3088">
        <v>64.315798137522364</v>
      </c>
    </row>
    <row r="3089" spans="1:2" x14ac:dyDescent="0.25">
      <c r="A3089">
        <v>3155</v>
      </c>
      <c r="B3089">
        <v>64.381513968582482</v>
      </c>
    </row>
    <row r="3090" spans="1:2" x14ac:dyDescent="0.25">
      <c r="A3090">
        <v>3159</v>
      </c>
      <c r="B3090">
        <v>64.38437117862857</v>
      </c>
    </row>
    <row r="3091" spans="1:2" x14ac:dyDescent="0.25">
      <c r="A3091">
        <v>3162</v>
      </c>
      <c r="B3091">
        <v>64.367227918352015</v>
      </c>
    </row>
    <row r="3092" spans="1:2" x14ac:dyDescent="0.25">
      <c r="A3092">
        <v>3165</v>
      </c>
      <c r="B3092">
        <v>64.335798607845007</v>
      </c>
    </row>
    <row r="3093" spans="1:2" x14ac:dyDescent="0.25">
      <c r="A3093">
        <v>3165</v>
      </c>
      <c r="B3093">
        <v>64.332941397798919</v>
      </c>
    </row>
    <row r="3094" spans="1:2" x14ac:dyDescent="0.25">
      <c r="A3094">
        <v>3166</v>
      </c>
      <c r="B3094">
        <v>64.318655347568452</v>
      </c>
    </row>
    <row r="3095" spans="1:2" x14ac:dyDescent="0.25">
      <c r="A3095">
        <v>3166</v>
      </c>
      <c r="B3095">
        <v>64.398657228859022</v>
      </c>
    </row>
    <row r="3096" spans="1:2" x14ac:dyDescent="0.25">
      <c r="A3096">
        <v>3167</v>
      </c>
      <c r="B3096">
        <v>64.372942338444204</v>
      </c>
    </row>
    <row r="3097" spans="1:2" x14ac:dyDescent="0.25">
      <c r="A3097">
        <v>3165</v>
      </c>
      <c r="B3097">
        <v>64.315798137522364</v>
      </c>
    </row>
    <row r="3098" spans="1:2" x14ac:dyDescent="0.25">
      <c r="A3098">
        <v>3166</v>
      </c>
      <c r="B3098">
        <v>64.335798607845007</v>
      </c>
    </row>
    <row r="3099" spans="1:2" x14ac:dyDescent="0.25">
      <c r="A3099">
        <v>3166</v>
      </c>
      <c r="B3099">
        <v>64.398657228859022</v>
      </c>
    </row>
    <row r="3100" spans="1:2" x14ac:dyDescent="0.25">
      <c r="A3100">
        <v>3166</v>
      </c>
      <c r="B3100">
        <v>64.307226507384101</v>
      </c>
    </row>
    <row r="3101" spans="1:2" x14ac:dyDescent="0.25">
      <c r="A3101">
        <v>3160</v>
      </c>
      <c r="B3101">
        <v>64.398657228859022</v>
      </c>
    </row>
    <row r="3102" spans="1:2" x14ac:dyDescent="0.25">
      <c r="A3102">
        <v>3160</v>
      </c>
      <c r="B3102">
        <v>64.438658169504308</v>
      </c>
    </row>
    <row r="3103" spans="1:2" x14ac:dyDescent="0.25">
      <c r="A3103">
        <v>3160</v>
      </c>
      <c r="B3103">
        <v>64.352941868121562</v>
      </c>
    </row>
    <row r="3104" spans="1:2" x14ac:dyDescent="0.25">
      <c r="A3104">
        <v>3160</v>
      </c>
      <c r="B3104">
        <v>64.361513498259825</v>
      </c>
    </row>
    <row r="3105" spans="1:2" x14ac:dyDescent="0.25">
      <c r="A3105">
        <v>3150</v>
      </c>
      <c r="B3105">
        <v>64.470087480011316</v>
      </c>
    </row>
    <row r="3106" spans="1:2" x14ac:dyDescent="0.25">
      <c r="A3106">
        <v>3147</v>
      </c>
      <c r="B3106">
        <v>64.412943279089475</v>
      </c>
    </row>
    <row r="3107" spans="1:2" x14ac:dyDescent="0.25">
      <c r="A3107">
        <v>3143</v>
      </c>
      <c r="B3107">
        <v>64.398657228859022</v>
      </c>
    </row>
    <row r="3108" spans="1:2" x14ac:dyDescent="0.25">
      <c r="A3108">
        <v>3157</v>
      </c>
      <c r="B3108">
        <v>64.45865863982695</v>
      </c>
    </row>
    <row r="3109" spans="1:2" x14ac:dyDescent="0.25">
      <c r="A3109">
        <v>3162</v>
      </c>
      <c r="B3109">
        <v>64.438658169504308</v>
      </c>
    </row>
    <row r="3110" spans="1:2" x14ac:dyDescent="0.25">
      <c r="A3110">
        <v>3167</v>
      </c>
      <c r="B3110">
        <v>64.444372589596483</v>
      </c>
    </row>
    <row r="3111" spans="1:2" x14ac:dyDescent="0.25">
      <c r="A3111">
        <v>3172</v>
      </c>
      <c r="B3111">
        <v>64.552946571347974</v>
      </c>
    </row>
    <row r="3112" spans="1:2" x14ac:dyDescent="0.25">
      <c r="A3112">
        <v>3174</v>
      </c>
      <c r="B3112">
        <v>64.472944690057403</v>
      </c>
    </row>
    <row r="3113" spans="1:2" x14ac:dyDescent="0.25">
      <c r="A3113">
        <v>3175</v>
      </c>
      <c r="B3113">
        <v>64.492945160380046</v>
      </c>
    </row>
    <row r="3114" spans="1:2" x14ac:dyDescent="0.25">
      <c r="A3114">
        <v>3177</v>
      </c>
      <c r="B3114">
        <v>64.530088890979243</v>
      </c>
    </row>
    <row r="3115" spans="1:2" x14ac:dyDescent="0.25">
      <c r="A3115">
        <v>3178</v>
      </c>
      <c r="B3115">
        <v>64.495802370426134</v>
      </c>
    </row>
    <row r="3116" spans="1:2" x14ac:dyDescent="0.25">
      <c r="A3116">
        <v>3177.6324044357953</v>
      </c>
      <c r="B3116">
        <v>64.475801900103505</v>
      </c>
    </row>
    <row r="3117" spans="1:2" x14ac:dyDescent="0.25">
      <c r="A3117">
        <v>3176.8056784883397</v>
      </c>
      <c r="B3117">
        <v>64.510088420656601</v>
      </c>
    </row>
    <row r="3118" spans="1:2" x14ac:dyDescent="0.25">
      <c r="A3118">
        <v>3175.6205510309824</v>
      </c>
      <c r="B3118">
        <v>64.467230269965228</v>
      </c>
    </row>
    <row r="3119" spans="1:2" x14ac:dyDescent="0.25">
      <c r="A3119">
        <v>3174.1196379605349</v>
      </c>
      <c r="B3119">
        <v>64.367227918352015</v>
      </c>
    </row>
    <row r="3120" spans="1:2" x14ac:dyDescent="0.25">
      <c r="A3120">
        <v>3172.3295272275027</v>
      </c>
      <c r="B3120">
        <v>64.447229799642585</v>
      </c>
    </row>
    <row r="3121" spans="1:2" x14ac:dyDescent="0.25">
      <c r="A3121">
        <v>3170.2691474916314</v>
      </c>
      <c r="B3121">
        <v>64.478659110149593</v>
      </c>
    </row>
    <row r="3122" spans="1:2" x14ac:dyDescent="0.25">
      <c r="A3122">
        <v>3167.9529877885411</v>
      </c>
      <c r="B3122">
        <v>64.38437117862857</v>
      </c>
    </row>
    <row r="3123" spans="1:2" x14ac:dyDescent="0.25">
      <c r="A3123">
        <v>3165.3926665388622</v>
      </c>
      <c r="B3123">
        <v>64.392942808766833</v>
      </c>
    </row>
    <row r="3124" spans="1:2" x14ac:dyDescent="0.25">
      <c r="A3124">
        <v>3164</v>
      </c>
      <c r="B3124">
        <v>64.438658169504308</v>
      </c>
    </row>
    <row r="3125" spans="1:2" x14ac:dyDescent="0.25">
      <c r="A3125">
        <v>3169</v>
      </c>
      <c r="B3125">
        <v>64.370085128398102</v>
      </c>
    </row>
    <row r="3126" spans="1:2" x14ac:dyDescent="0.25">
      <c r="A3126">
        <v>3175</v>
      </c>
      <c r="B3126">
        <v>64.404371648951212</v>
      </c>
    </row>
    <row r="3127" spans="1:2" x14ac:dyDescent="0.25">
      <c r="A3127">
        <v>3178</v>
      </c>
      <c r="B3127">
        <v>64.390085598720759</v>
      </c>
    </row>
    <row r="3128" spans="1:2" x14ac:dyDescent="0.25">
      <c r="A3128">
        <v>3180</v>
      </c>
      <c r="B3128">
        <v>64.255796726554451</v>
      </c>
    </row>
    <row r="3129" spans="1:2" x14ac:dyDescent="0.25">
      <c r="A3129">
        <v>3181</v>
      </c>
      <c r="B3129">
        <v>64.241510676323983</v>
      </c>
    </row>
    <row r="3130" spans="1:2" x14ac:dyDescent="0.25">
      <c r="A3130">
        <v>3183</v>
      </c>
      <c r="B3130">
        <v>64.335798607845007</v>
      </c>
    </row>
    <row r="3131" spans="1:2" x14ac:dyDescent="0.25">
      <c r="A3131">
        <v>3182.6324044357953</v>
      </c>
      <c r="B3131">
        <v>64.221510206001341</v>
      </c>
    </row>
    <row r="3132" spans="1:2" x14ac:dyDescent="0.25">
      <c r="A3132">
        <v>3181.8056784883397</v>
      </c>
      <c r="B3132">
        <v>64.218652995955253</v>
      </c>
    </row>
    <row r="3133" spans="1:2" x14ac:dyDescent="0.25">
      <c r="A3133">
        <v>3180.6205510309842</v>
      </c>
      <c r="B3133">
        <v>64.258653936600538</v>
      </c>
    </row>
    <row r="3134" spans="1:2" x14ac:dyDescent="0.25">
      <c r="A3134">
        <v>3179.1196379605349</v>
      </c>
      <c r="B3134">
        <v>64.144365534756872</v>
      </c>
    </row>
    <row r="3135" spans="1:2" x14ac:dyDescent="0.25">
      <c r="A3135">
        <v>3165</v>
      </c>
      <c r="B3135">
        <v>64.2043669457248</v>
      </c>
    </row>
    <row r="3136" spans="1:2" x14ac:dyDescent="0.25">
      <c r="A3136">
        <v>3165</v>
      </c>
      <c r="B3136">
        <v>64.261511146646626</v>
      </c>
    </row>
    <row r="3137" spans="1:2" x14ac:dyDescent="0.25">
      <c r="A3137">
        <v>3165</v>
      </c>
      <c r="B3137">
        <v>64.121507854388142</v>
      </c>
    </row>
    <row r="3138" spans="1:2" x14ac:dyDescent="0.25">
      <c r="A3138">
        <v>3165</v>
      </c>
      <c r="B3138">
        <v>64.115793434295952</v>
      </c>
    </row>
    <row r="3139" spans="1:2" x14ac:dyDescent="0.25">
      <c r="A3139">
        <v>3152</v>
      </c>
      <c r="B3139">
        <v>64.107221804157675</v>
      </c>
    </row>
    <row r="3140" spans="1:2" x14ac:dyDescent="0.25">
      <c r="A3140">
        <v>3148</v>
      </c>
      <c r="B3140">
        <v>64.081506913742857</v>
      </c>
    </row>
    <row r="3141" spans="1:2" x14ac:dyDescent="0.25">
      <c r="A3141">
        <v>3144</v>
      </c>
      <c r="B3141">
        <v>64.058649233374112</v>
      </c>
    </row>
    <row r="3142" spans="1:2" x14ac:dyDescent="0.25">
      <c r="A3142">
        <v>3140</v>
      </c>
      <c r="B3142">
        <v>64.047220393189761</v>
      </c>
    </row>
    <row r="3143" spans="1:2" x14ac:dyDescent="0.25">
      <c r="A3143">
        <v>3140.3675955642047</v>
      </c>
      <c r="B3143">
        <v>63.972932931991373</v>
      </c>
    </row>
    <row r="3144" spans="1:2" x14ac:dyDescent="0.25">
      <c r="A3144">
        <v>3141.1943215116617</v>
      </c>
      <c r="B3144">
        <v>63.924360361207818</v>
      </c>
    </row>
    <row r="3145" spans="1:2" x14ac:dyDescent="0.25">
      <c r="A3145">
        <v>3141.4043935282957</v>
      </c>
      <c r="B3145">
        <v>63.921503151161723</v>
      </c>
    </row>
    <row r="3146" spans="1:2" x14ac:dyDescent="0.25">
      <c r="A3146">
        <v>3141.6282810666157</v>
      </c>
      <c r="B3146">
        <v>63.938646411438278</v>
      </c>
    </row>
    <row r="3147" spans="1:2" x14ac:dyDescent="0.25">
      <c r="A3147">
        <v>3142.3794489690176</v>
      </c>
      <c r="B3147">
        <v>63.967218511899191</v>
      </c>
    </row>
    <row r="3148" spans="1:2" x14ac:dyDescent="0.25">
      <c r="A3148">
        <v>3143.8803620394651</v>
      </c>
      <c r="B3148">
        <v>63.958646881760913</v>
      </c>
    </row>
    <row r="3149" spans="1:2" x14ac:dyDescent="0.25">
      <c r="A3149">
        <v>3145.6704727725</v>
      </c>
      <c r="B3149">
        <v>63.861501740193802</v>
      </c>
    </row>
    <row r="3150" spans="1:2" x14ac:dyDescent="0.25">
      <c r="A3150">
        <v>3147.7308525083686</v>
      </c>
      <c r="B3150">
        <v>63.884359420562532</v>
      </c>
    </row>
    <row r="3151" spans="1:2" x14ac:dyDescent="0.25">
      <c r="A3151">
        <v>3150.0470122114589</v>
      </c>
      <c r="B3151">
        <v>63.912931521023445</v>
      </c>
    </row>
    <row r="3152" spans="1:2" x14ac:dyDescent="0.25">
      <c r="A3152">
        <v>3161</v>
      </c>
      <c r="B3152">
        <v>63.844358479917247</v>
      </c>
    </row>
    <row r="3153" spans="1:2" x14ac:dyDescent="0.25">
      <c r="A3153">
        <v>3155</v>
      </c>
      <c r="B3153">
        <v>63.832929639732882</v>
      </c>
    </row>
    <row r="3154" spans="1:2" x14ac:dyDescent="0.25">
      <c r="A3154">
        <v>3149</v>
      </c>
      <c r="B3154">
        <v>63.858644530147707</v>
      </c>
    </row>
    <row r="3155" spans="1:2" x14ac:dyDescent="0.25">
      <c r="A3155">
        <v>3143</v>
      </c>
      <c r="B3155">
        <v>63.755784968488406</v>
      </c>
    </row>
    <row r="3156" spans="1:2" x14ac:dyDescent="0.25">
      <c r="A3156">
        <v>3143.3675955642038</v>
      </c>
      <c r="B3156">
        <v>63.812929169410246</v>
      </c>
    </row>
    <row r="3157" spans="1:2" x14ac:dyDescent="0.25">
      <c r="A3157">
        <v>3144.1943215116603</v>
      </c>
      <c r="B3157">
        <v>63.838644059825064</v>
      </c>
    </row>
    <row r="3158" spans="1:2" x14ac:dyDescent="0.25">
      <c r="A3158">
        <v>3145.3794489690176</v>
      </c>
      <c r="B3158">
        <v>63.807214749318057</v>
      </c>
    </row>
    <row r="3159" spans="1:2" x14ac:dyDescent="0.25">
      <c r="A3159">
        <v>3146.8803620394629</v>
      </c>
      <c r="B3159">
        <v>63.750070548396224</v>
      </c>
    </row>
    <row r="3160" spans="1:2" x14ac:dyDescent="0.25">
      <c r="A3160">
        <v>3148.6704727724946</v>
      </c>
      <c r="B3160">
        <v>63.818643589502429</v>
      </c>
    </row>
    <row r="3161" spans="1:2" x14ac:dyDescent="0.25">
      <c r="A3161">
        <v>3150.7308525083686</v>
      </c>
      <c r="B3161">
        <v>63.652925406829112</v>
      </c>
    </row>
    <row r="3162" spans="1:2" x14ac:dyDescent="0.25">
      <c r="A3162">
        <v>3153.0470122114557</v>
      </c>
      <c r="B3162">
        <v>63.775785438811056</v>
      </c>
    </row>
    <row r="3163" spans="1:2" x14ac:dyDescent="0.25">
      <c r="A3163">
        <v>3155.6073334611337</v>
      </c>
      <c r="B3163">
        <v>63.824358009594611</v>
      </c>
    </row>
    <row r="3164" spans="1:2" x14ac:dyDescent="0.25">
      <c r="A3164">
        <v>3161</v>
      </c>
      <c r="B3164">
        <v>63.692926347474398</v>
      </c>
    </row>
    <row r="3165" spans="1:2" x14ac:dyDescent="0.25">
      <c r="A3165">
        <v>3160</v>
      </c>
      <c r="B3165">
        <v>63.675783087197843</v>
      </c>
    </row>
    <row r="3166" spans="1:2" x14ac:dyDescent="0.25">
      <c r="A3166">
        <v>3159</v>
      </c>
      <c r="B3166">
        <v>63.747213338350129</v>
      </c>
    </row>
    <row r="3167" spans="1:2" x14ac:dyDescent="0.25">
      <c r="A3167">
        <v>3169</v>
      </c>
      <c r="B3167">
        <v>63.707212397704851</v>
      </c>
    </row>
    <row r="3168" spans="1:2" x14ac:dyDescent="0.25">
      <c r="A3168">
        <v>3169</v>
      </c>
      <c r="B3168">
        <v>63.64721098673693</v>
      </c>
    </row>
    <row r="3169" spans="1:2" x14ac:dyDescent="0.25">
      <c r="A3169">
        <v>3169</v>
      </c>
      <c r="B3169">
        <v>63.695783557520485</v>
      </c>
    </row>
    <row r="3170" spans="1:2" x14ac:dyDescent="0.25">
      <c r="A3170">
        <v>3169</v>
      </c>
      <c r="B3170">
        <v>63.63292493650647</v>
      </c>
    </row>
    <row r="3171" spans="1:2" x14ac:dyDescent="0.25">
      <c r="A3171">
        <v>3162</v>
      </c>
      <c r="B3171">
        <v>63.607210046091645</v>
      </c>
    </row>
    <row r="3172" spans="1:2" x14ac:dyDescent="0.25">
      <c r="A3172">
        <v>3161</v>
      </c>
      <c r="B3172">
        <v>63.630067726460375</v>
      </c>
    </row>
    <row r="3173" spans="1:2" x14ac:dyDescent="0.25">
      <c r="A3173">
        <v>3160</v>
      </c>
      <c r="B3173">
        <v>63.570066315492454</v>
      </c>
    </row>
    <row r="3174" spans="1:2" x14ac:dyDescent="0.25">
      <c r="A3174">
        <v>3159</v>
      </c>
      <c r="B3174">
        <v>63.472921173925343</v>
      </c>
    </row>
    <row r="3175" spans="1:2" x14ac:dyDescent="0.25">
      <c r="A3175">
        <v>3158</v>
      </c>
      <c r="B3175">
        <v>63.495778854294066</v>
      </c>
    </row>
    <row r="3176" spans="1:2" x14ac:dyDescent="0.25">
      <c r="A3176">
        <v>3156</v>
      </c>
      <c r="B3176">
        <v>63.481492804063613</v>
      </c>
    </row>
    <row r="3177" spans="1:2" x14ac:dyDescent="0.25">
      <c r="A3177">
        <v>3155</v>
      </c>
      <c r="B3177">
        <v>63.432920233280058</v>
      </c>
    </row>
    <row r="3178" spans="1:2" x14ac:dyDescent="0.25">
      <c r="A3178">
        <v>3154</v>
      </c>
      <c r="B3178">
        <v>63.432920233280058</v>
      </c>
    </row>
    <row r="3179" spans="1:2" x14ac:dyDescent="0.25">
      <c r="A3179">
        <v>3154.3675955642047</v>
      </c>
      <c r="B3179">
        <v>63.461492333740971</v>
      </c>
    </row>
    <row r="3180" spans="1:2" x14ac:dyDescent="0.25">
      <c r="A3180">
        <v>3154.6513102647027</v>
      </c>
      <c r="B3180">
        <v>63.375776032358225</v>
      </c>
    </row>
    <row r="3181" spans="1:2" x14ac:dyDescent="0.25">
      <c r="A3181">
        <v>3154.8172863256204</v>
      </c>
      <c r="B3181">
        <v>63.364347192173859</v>
      </c>
    </row>
    <row r="3182" spans="1:2" x14ac:dyDescent="0.25">
      <c r="A3182">
        <v>3155.1943215116617</v>
      </c>
      <c r="B3182">
        <v>63.355775562035582</v>
      </c>
    </row>
    <row r="3183" spans="1:2" x14ac:dyDescent="0.25">
      <c r="A3183">
        <v>3156.3794489690176</v>
      </c>
      <c r="B3183">
        <v>63.421491393095685</v>
      </c>
    </row>
    <row r="3184" spans="1:2" x14ac:dyDescent="0.25">
      <c r="A3184">
        <v>3157.8803620394651</v>
      </c>
      <c r="B3184">
        <v>63.490064434201891</v>
      </c>
    </row>
    <row r="3185" spans="1:2" x14ac:dyDescent="0.25">
      <c r="A3185">
        <v>3159.6704727725</v>
      </c>
      <c r="B3185">
        <v>63.332917881666845</v>
      </c>
    </row>
    <row r="3186" spans="1:2" x14ac:dyDescent="0.25">
      <c r="A3186">
        <v>3161.7308525083686</v>
      </c>
      <c r="B3186">
        <v>63.361489982127772</v>
      </c>
    </row>
    <row r="3187" spans="1:2" x14ac:dyDescent="0.25">
      <c r="A3187">
        <v>3164.0470122114557</v>
      </c>
      <c r="B3187">
        <v>63.421491393095685</v>
      </c>
    </row>
    <row r="3188" spans="1:2" x14ac:dyDescent="0.25">
      <c r="A3188">
        <v>3178</v>
      </c>
      <c r="B3188">
        <v>63.332917881666845</v>
      </c>
    </row>
    <row r="3189" spans="1:2" x14ac:dyDescent="0.25">
      <c r="A3189">
        <v>3177</v>
      </c>
      <c r="B3189">
        <v>63.341489511805122</v>
      </c>
    </row>
    <row r="3190" spans="1:2" x14ac:dyDescent="0.25">
      <c r="A3190">
        <v>3177</v>
      </c>
      <c r="B3190">
        <v>63.352918351989494</v>
      </c>
    </row>
    <row r="3191" spans="1:2" x14ac:dyDescent="0.25">
      <c r="A3191">
        <v>3176</v>
      </c>
      <c r="B3191">
        <v>63.258630420468471</v>
      </c>
    </row>
    <row r="3192" spans="1:2" x14ac:dyDescent="0.25">
      <c r="A3192">
        <v>3188</v>
      </c>
      <c r="B3192">
        <v>63.315774621390304</v>
      </c>
    </row>
    <row r="3193" spans="1:2" x14ac:dyDescent="0.25">
      <c r="A3193">
        <v>3189</v>
      </c>
      <c r="B3193">
        <v>63.347203931897312</v>
      </c>
    </row>
    <row r="3194" spans="1:2" x14ac:dyDescent="0.25">
      <c r="A3194">
        <v>3189</v>
      </c>
      <c r="B3194">
        <v>63.270059260652836</v>
      </c>
    </row>
    <row r="3195" spans="1:2" x14ac:dyDescent="0.25">
      <c r="A3195">
        <v>3192</v>
      </c>
      <c r="B3195">
        <v>63.295774151067654</v>
      </c>
    </row>
    <row r="3196" spans="1:2" x14ac:dyDescent="0.25">
      <c r="A3196">
        <v>3195</v>
      </c>
      <c r="B3196">
        <v>63.335775091712939</v>
      </c>
    </row>
    <row r="3197" spans="1:2" x14ac:dyDescent="0.25">
      <c r="A3197">
        <v>3199</v>
      </c>
      <c r="B3197">
        <v>63.244344370238004</v>
      </c>
    </row>
    <row r="3198" spans="1:2" x14ac:dyDescent="0.25">
      <c r="A3198">
        <v>3202</v>
      </c>
      <c r="B3198">
        <v>63.304345781205932</v>
      </c>
    </row>
    <row r="3199" spans="1:2" x14ac:dyDescent="0.25">
      <c r="A3199">
        <v>3191</v>
      </c>
      <c r="B3199">
        <v>63.338632301759034</v>
      </c>
    </row>
    <row r="3200" spans="1:2" x14ac:dyDescent="0.25">
      <c r="A3200">
        <v>3190</v>
      </c>
      <c r="B3200">
        <v>63.230058320007551</v>
      </c>
    </row>
    <row r="3201" spans="1:2" x14ac:dyDescent="0.25">
      <c r="A3201">
        <v>3190</v>
      </c>
      <c r="B3201">
        <v>63.204343429592726</v>
      </c>
    </row>
    <row r="3202" spans="1:2" x14ac:dyDescent="0.25">
      <c r="A3202">
        <v>3189</v>
      </c>
      <c r="B3202">
        <v>63.287202520929391</v>
      </c>
    </row>
    <row r="3203" spans="1:2" x14ac:dyDescent="0.25">
      <c r="A3203">
        <v>3201</v>
      </c>
      <c r="B3203">
        <v>63.187200169316178</v>
      </c>
    </row>
    <row r="3204" spans="1:2" x14ac:dyDescent="0.25">
      <c r="A3204">
        <v>3203</v>
      </c>
      <c r="B3204">
        <v>63.170056909039623</v>
      </c>
    </row>
    <row r="3205" spans="1:2" x14ac:dyDescent="0.25">
      <c r="A3205">
        <v>3205</v>
      </c>
      <c r="B3205">
        <v>63.252916000376281</v>
      </c>
    </row>
    <row r="3206" spans="1:2" x14ac:dyDescent="0.25">
      <c r="A3206">
        <v>3206</v>
      </c>
      <c r="B3206">
        <v>63.124341548302162</v>
      </c>
    </row>
    <row r="3207" spans="1:2" x14ac:dyDescent="0.25">
      <c r="A3207">
        <v>3208</v>
      </c>
      <c r="B3207">
        <v>63.124341548302162</v>
      </c>
    </row>
    <row r="3208" spans="1:2" x14ac:dyDescent="0.25">
      <c r="A3208">
        <v>3210</v>
      </c>
      <c r="B3208">
        <v>63.204343429592726</v>
      </c>
    </row>
    <row r="3209" spans="1:2" x14ac:dyDescent="0.25">
      <c r="A3209">
        <v>3211</v>
      </c>
      <c r="B3209">
        <v>63.084340607656877</v>
      </c>
    </row>
    <row r="3210" spans="1:2" x14ac:dyDescent="0.25">
      <c r="A3210">
        <v>3200</v>
      </c>
      <c r="B3210">
        <v>63.092912237795154</v>
      </c>
    </row>
    <row r="3211" spans="1:2" x14ac:dyDescent="0.25">
      <c r="A3211">
        <v>3197</v>
      </c>
      <c r="B3211">
        <v>63.121484338256067</v>
      </c>
    </row>
    <row r="3212" spans="1:2" x14ac:dyDescent="0.25">
      <c r="A3212">
        <v>3193</v>
      </c>
      <c r="B3212">
        <v>63.044339667011592</v>
      </c>
    </row>
    <row r="3213" spans="1:2" x14ac:dyDescent="0.25">
      <c r="A3213">
        <v>3191</v>
      </c>
      <c r="B3213">
        <v>63.041482456965504</v>
      </c>
    </row>
    <row r="3214" spans="1:2" x14ac:dyDescent="0.25">
      <c r="A3214">
        <v>3190</v>
      </c>
      <c r="B3214">
        <v>63.047196877057686</v>
      </c>
    </row>
    <row r="3215" spans="1:2" x14ac:dyDescent="0.25">
      <c r="A3215">
        <v>3202</v>
      </c>
      <c r="B3215">
        <v>63.107198288025614</v>
      </c>
    </row>
    <row r="3216" spans="1:2" x14ac:dyDescent="0.25">
      <c r="A3216">
        <v>3202</v>
      </c>
      <c r="B3216">
        <v>63.030053616781132</v>
      </c>
    </row>
    <row r="3217" spans="1:2" x14ac:dyDescent="0.25">
      <c r="A3217">
        <v>3203</v>
      </c>
      <c r="B3217">
        <v>62.992909886181941</v>
      </c>
    </row>
    <row r="3218" spans="1:2" x14ac:dyDescent="0.25">
      <c r="A3218">
        <v>3204</v>
      </c>
      <c r="B3218">
        <v>63.061482927288147</v>
      </c>
    </row>
    <row r="3219" spans="1:2" x14ac:dyDescent="0.25">
      <c r="A3219">
        <v>3198</v>
      </c>
      <c r="B3219">
        <v>63.038625246919409</v>
      </c>
    </row>
    <row r="3220" spans="1:2" x14ac:dyDescent="0.25">
      <c r="A3220">
        <v>3198</v>
      </c>
      <c r="B3220">
        <v>62.93862289530621</v>
      </c>
    </row>
    <row r="3221" spans="1:2" x14ac:dyDescent="0.25">
      <c r="A3221">
        <v>3198</v>
      </c>
      <c r="B3221">
        <v>63.010053146458496</v>
      </c>
    </row>
    <row r="3222" spans="1:2" x14ac:dyDescent="0.25">
      <c r="A3222">
        <v>3198</v>
      </c>
      <c r="B3222">
        <v>63.001481516320219</v>
      </c>
    </row>
    <row r="3223" spans="1:2" x14ac:dyDescent="0.25">
      <c r="A3223">
        <v>3192</v>
      </c>
      <c r="B3223">
        <v>62.944337315398393</v>
      </c>
    </row>
    <row r="3224" spans="1:2" x14ac:dyDescent="0.25">
      <c r="A3224">
        <v>3191</v>
      </c>
      <c r="B3224">
        <v>62.947194525444488</v>
      </c>
    </row>
    <row r="3225" spans="1:2" x14ac:dyDescent="0.25">
      <c r="A3225">
        <v>3190</v>
      </c>
      <c r="B3225">
        <v>62.90147916470702</v>
      </c>
    </row>
    <row r="3226" spans="1:2" x14ac:dyDescent="0.25">
      <c r="A3226">
        <v>3197</v>
      </c>
      <c r="B3226">
        <v>62.818620073370361</v>
      </c>
    </row>
    <row r="3227" spans="1:2" x14ac:dyDescent="0.25">
      <c r="A3227">
        <v>3197</v>
      </c>
      <c r="B3227">
        <v>62.90147916470702</v>
      </c>
    </row>
    <row r="3228" spans="1:2" x14ac:dyDescent="0.25">
      <c r="A3228">
        <v>3198</v>
      </c>
      <c r="B3228">
        <v>62.870049854200005</v>
      </c>
    </row>
    <row r="3229" spans="1:2" x14ac:dyDescent="0.25">
      <c r="A3229">
        <v>3198</v>
      </c>
      <c r="B3229">
        <v>62.824334493462537</v>
      </c>
    </row>
    <row r="3230" spans="1:2" x14ac:dyDescent="0.25">
      <c r="A3230">
        <v>3200</v>
      </c>
      <c r="B3230">
        <v>62.878621484338282</v>
      </c>
    </row>
    <row r="3231" spans="1:2" x14ac:dyDescent="0.25">
      <c r="A3231">
        <v>3201</v>
      </c>
      <c r="B3231">
        <v>62.864335434107829</v>
      </c>
    </row>
    <row r="3232" spans="1:2" x14ac:dyDescent="0.25">
      <c r="A3232">
        <v>3202</v>
      </c>
      <c r="B3232">
        <v>62.781476342771164</v>
      </c>
    </row>
    <row r="3233" spans="1:2" x14ac:dyDescent="0.25">
      <c r="A3233">
        <v>3204</v>
      </c>
      <c r="B3233">
        <v>62.815762863324267</v>
      </c>
    </row>
    <row r="3234" spans="1:2" x14ac:dyDescent="0.25">
      <c r="A3234">
        <v>3197</v>
      </c>
      <c r="B3234">
        <v>62.832906123600814</v>
      </c>
    </row>
    <row r="3235" spans="1:2" x14ac:dyDescent="0.25">
      <c r="A3235">
        <v>3197</v>
      </c>
      <c r="B3235">
        <v>62.747189822218068</v>
      </c>
    </row>
    <row r="3236" spans="1:2" x14ac:dyDescent="0.25">
      <c r="A3236">
        <v>3196</v>
      </c>
      <c r="B3236">
        <v>62.715760511711061</v>
      </c>
    </row>
    <row r="3237" spans="1:2" x14ac:dyDescent="0.25">
      <c r="A3237">
        <v>3196</v>
      </c>
      <c r="B3237">
        <v>62.807191233185996</v>
      </c>
    </row>
    <row r="3238" spans="1:2" x14ac:dyDescent="0.25">
      <c r="A3238">
        <v>3204</v>
      </c>
      <c r="B3238">
        <v>62.712903301664966</v>
      </c>
    </row>
    <row r="3239" spans="1:2" x14ac:dyDescent="0.25">
      <c r="A3239">
        <v>3206</v>
      </c>
      <c r="B3239">
        <v>62.732903771987615</v>
      </c>
    </row>
    <row r="3240" spans="1:2" x14ac:dyDescent="0.25">
      <c r="A3240">
        <v>3207</v>
      </c>
      <c r="B3240">
        <v>62.812905653278179</v>
      </c>
    </row>
    <row r="3241" spans="1:2" x14ac:dyDescent="0.25">
      <c r="A3241">
        <v>3210</v>
      </c>
      <c r="B3241">
        <v>62.701474461480601</v>
      </c>
    </row>
    <row r="3242" spans="1:2" x14ac:dyDescent="0.25">
      <c r="A3242">
        <v>3212</v>
      </c>
      <c r="B3242">
        <v>62.672902361019688</v>
      </c>
    </row>
    <row r="3243" spans="1:2" x14ac:dyDescent="0.25">
      <c r="A3243">
        <v>3214</v>
      </c>
      <c r="B3243">
        <v>62.735760982033703</v>
      </c>
    </row>
    <row r="3244" spans="1:2" x14ac:dyDescent="0.25">
      <c r="A3244">
        <v>3215</v>
      </c>
      <c r="B3244">
        <v>62.62718700028222</v>
      </c>
    </row>
    <row r="3245" spans="1:2" x14ac:dyDescent="0.25">
      <c r="A3245">
        <v>3204</v>
      </c>
      <c r="B3245">
        <v>62.655759100743133</v>
      </c>
    </row>
    <row r="3246" spans="1:2" x14ac:dyDescent="0.25">
      <c r="A3246">
        <v>3203</v>
      </c>
      <c r="B3246">
        <v>62.64147305051268</v>
      </c>
    </row>
    <row r="3247" spans="1:2" x14ac:dyDescent="0.25">
      <c r="A3247">
        <v>3202</v>
      </c>
      <c r="B3247">
        <v>62.64147305051268</v>
      </c>
    </row>
    <row r="3248" spans="1:2" x14ac:dyDescent="0.25">
      <c r="A3248">
        <v>3201</v>
      </c>
      <c r="B3248">
        <v>62.595757689775212</v>
      </c>
    </row>
    <row r="3249" spans="1:2" x14ac:dyDescent="0.25">
      <c r="A3249">
        <v>3198</v>
      </c>
      <c r="B3249">
        <v>62.527184648669007</v>
      </c>
    </row>
    <row r="3250" spans="1:2" x14ac:dyDescent="0.25">
      <c r="A3250">
        <v>3195</v>
      </c>
      <c r="B3250">
        <v>62.512898598438554</v>
      </c>
    </row>
    <row r="3251" spans="1:2" x14ac:dyDescent="0.25">
      <c r="A3251">
        <v>3209</v>
      </c>
      <c r="B3251">
        <v>62.644330260558775</v>
      </c>
    </row>
    <row r="3252" spans="1:2" x14ac:dyDescent="0.25">
      <c r="A3252">
        <v>3210</v>
      </c>
      <c r="B3252">
        <v>62.492898128115911</v>
      </c>
    </row>
    <row r="3253" spans="1:2" x14ac:dyDescent="0.25">
      <c r="A3253">
        <v>3212</v>
      </c>
      <c r="B3253">
        <v>62.455754397516721</v>
      </c>
    </row>
    <row r="3254" spans="1:2" x14ac:dyDescent="0.25">
      <c r="A3254">
        <v>3214</v>
      </c>
      <c r="B3254">
        <v>62.512898598438554</v>
      </c>
    </row>
    <row r="3255" spans="1:2" x14ac:dyDescent="0.25">
      <c r="A3255">
        <v>3216</v>
      </c>
      <c r="B3255">
        <v>62.487183708023736</v>
      </c>
    </row>
    <row r="3256" spans="1:2" x14ac:dyDescent="0.25">
      <c r="A3256">
        <v>3219</v>
      </c>
      <c r="B3256">
        <v>62.475754867839363</v>
      </c>
    </row>
    <row r="3257" spans="1:2" x14ac:dyDescent="0.25">
      <c r="A3257">
        <v>3221</v>
      </c>
      <c r="B3257">
        <v>62.521470228576831</v>
      </c>
    </row>
    <row r="3258" spans="1:2" x14ac:dyDescent="0.25">
      <c r="A3258">
        <v>3208</v>
      </c>
      <c r="B3258">
        <v>62.452897187470626</v>
      </c>
    </row>
    <row r="3259" spans="1:2" x14ac:dyDescent="0.25">
      <c r="A3259">
        <v>3205</v>
      </c>
      <c r="B3259">
        <v>62.358609255949609</v>
      </c>
    </row>
    <row r="3260" spans="1:2" x14ac:dyDescent="0.25">
      <c r="A3260">
        <v>3202</v>
      </c>
      <c r="B3260">
        <v>62.40432461668707</v>
      </c>
    </row>
    <row r="3261" spans="1:2" x14ac:dyDescent="0.25">
      <c r="A3261">
        <v>3200</v>
      </c>
      <c r="B3261">
        <v>62.3957529865488</v>
      </c>
    </row>
    <row r="3262" spans="1:2" x14ac:dyDescent="0.25">
      <c r="A3262">
        <v>3213</v>
      </c>
      <c r="B3262">
        <v>62.290036214843404</v>
      </c>
    </row>
    <row r="3263" spans="1:2" x14ac:dyDescent="0.25">
      <c r="A3263">
        <v>3214</v>
      </c>
      <c r="B3263">
        <v>62.292893424889499</v>
      </c>
    </row>
    <row r="3264" spans="1:2" x14ac:dyDescent="0.25">
      <c r="A3264">
        <v>3215</v>
      </c>
      <c r="B3264">
        <v>62.275750164612944</v>
      </c>
    </row>
    <row r="3265" spans="1:2" x14ac:dyDescent="0.25">
      <c r="A3265">
        <v>3216</v>
      </c>
      <c r="B3265">
        <v>62.212891543598936</v>
      </c>
    </row>
    <row r="3266" spans="1:2" x14ac:dyDescent="0.25">
      <c r="A3266">
        <v>3215.6324044357962</v>
      </c>
      <c r="B3266">
        <v>62.258606904336403</v>
      </c>
    </row>
    <row r="3267" spans="1:2" x14ac:dyDescent="0.25">
      <c r="A3267">
        <v>3214.8056784883383</v>
      </c>
      <c r="B3267">
        <v>62.235749223967673</v>
      </c>
    </row>
    <row r="3268" spans="1:2" x14ac:dyDescent="0.25">
      <c r="A3268">
        <v>3213.6205510309824</v>
      </c>
      <c r="B3268">
        <v>62.127175242216182</v>
      </c>
    </row>
    <row r="3269" spans="1:2" x14ac:dyDescent="0.25">
      <c r="A3269">
        <v>3212.1196379605371</v>
      </c>
      <c r="B3269">
        <v>62.23003480387549</v>
      </c>
    </row>
    <row r="3270" spans="1:2" x14ac:dyDescent="0.25">
      <c r="A3270">
        <v>3210.3295272275</v>
      </c>
      <c r="B3270">
        <v>62.150032922584913</v>
      </c>
    </row>
    <row r="3271" spans="1:2" x14ac:dyDescent="0.25">
      <c r="A3271">
        <v>3208.2691474916314</v>
      </c>
      <c r="B3271">
        <v>62.070031041294349</v>
      </c>
    </row>
    <row r="3272" spans="1:2" x14ac:dyDescent="0.25">
      <c r="A3272">
        <v>3205.9529877885443</v>
      </c>
      <c r="B3272">
        <v>62.084317091524809</v>
      </c>
    </row>
    <row r="3273" spans="1:2" x14ac:dyDescent="0.25">
      <c r="A3273">
        <v>3209</v>
      </c>
      <c r="B3273">
        <v>62.067173831248269</v>
      </c>
    </row>
    <row r="3274" spans="1:2" x14ac:dyDescent="0.25">
      <c r="A3274">
        <v>3216</v>
      </c>
      <c r="B3274">
        <v>61.961457059542873</v>
      </c>
    </row>
    <row r="3275" spans="1:2" x14ac:dyDescent="0.25">
      <c r="A3275">
        <v>3222</v>
      </c>
      <c r="B3275">
        <v>61.981457529865516</v>
      </c>
    </row>
    <row r="3276" spans="1:2" x14ac:dyDescent="0.25">
      <c r="A3276">
        <v>3229</v>
      </c>
      <c r="B3276">
        <v>62.038601730787342</v>
      </c>
    </row>
    <row r="3277" spans="1:2" x14ac:dyDescent="0.25">
      <c r="A3277">
        <v>3231</v>
      </c>
      <c r="B3277">
        <v>61.935742169128048</v>
      </c>
    </row>
    <row r="3278" spans="1:2" x14ac:dyDescent="0.25">
      <c r="A3278">
        <v>3232</v>
      </c>
      <c r="B3278">
        <v>61.924313328943683</v>
      </c>
    </row>
    <row r="3279" spans="1:2" x14ac:dyDescent="0.25">
      <c r="A3279">
        <v>3234</v>
      </c>
      <c r="B3279">
        <v>61.975743109773333</v>
      </c>
    </row>
    <row r="3280" spans="1:2" x14ac:dyDescent="0.25">
      <c r="A3280">
        <v>3235</v>
      </c>
      <c r="B3280">
        <v>61.947171009312413</v>
      </c>
    </row>
    <row r="3281" spans="1:2" x14ac:dyDescent="0.25">
      <c r="A3281">
        <v>3234.49883771537</v>
      </c>
      <c r="B3281">
        <v>61.93288495908196</v>
      </c>
    </row>
    <row r="3282" spans="1:2" x14ac:dyDescent="0.25">
      <c r="A3282">
        <v>3233.5956064717043</v>
      </c>
      <c r="B3282">
        <v>61.972885899727238</v>
      </c>
    </row>
    <row r="3283" spans="1:2" x14ac:dyDescent="0.25">
      <c r="A3283">
        <v>3232.3446288940227</v>
      </c>
      <c r="B3283">
        <v>61.818596557238287</v>
      </c>
    </row>
    <row r="3284" spans="1:2" x14ac:dyDescent="0.25">
      <c r="A3284">
        <v>3230.7840635503608</v>
      </c>
      <c r="B3284">
        <v>61.9185989088515</v>
      </c>
    </row>
    <row r="3285" spans="1:2" x14ac:dyDescent="0.25">
      <c r="A3285">
        <v>3228.9385581063948</v>
      </c>
      <c r="B3285">
        <v>61.964314269588961</v>
      </c>
    </row>
    <row r="3286" spans="1:2" x14ac:dyDescent="0.25">
      <c r="A3286">
        <v>3226.8259717517221</v>
      </c>
      <c r="B3286">
        <v>61.841454237607024</v>
      </c>
    </row>
    <row r="3287" spans="1:2" x14ac:dyDescent="0.25">
      <c r="A3287">
        <v>3224.4601238901964</v>
      </c>
      <c r="B3287">
        <v>61.86716912802185</v>
      </c>
    </row>
    <row r="3288" spans="1:2" x14ac:dyDescent="0.25">
      <c r="A3288">
        <v>3226</v>
      </c>
      <c r="B3288">
        <v>61.93288495908196</v>
      </c>
    </row>
    <row r="3289" spans="1:2" x14ac:dyDescent="0.25">
      <c r="A3289">
        <v>3233</v>
      </c>
      <c r="B3289">
        <v>61.864311917975755</v>
      </c>
    </row>
    <row r="3290" spans="1:2" x14ac:dyDescent="0.25">
      <c r="A3290">
        <v>3239</v>
      </c>
      <c r="B3290">
        <v>61.870026338067937</v>
      </c>
    </row>
    <row r="3291" spans="1:2" x14ac:dyDescent="0.25">
      <c r="A3291">
        <v>3246</v>
      </c>
      <c r="B3291">
        <v>61.961457059542873</v>
      </c>
    </row>
    <row r="3292" spans="1:2" x14ac:dyDescent="0.25">
      <c r="A3292">
        <v>3247</v>
      </c>
      <c r="B3292">
        <v>61.850025867745302</v>
      </c>
    </row>
    <row r="3293" spans="1:2" x14ac:dyDescent="0.25">
      <c r="A3293">
        <v>3248</v>
      </c>
      <c r="B3293">
        <v>61.810024927100017</v>
      </c>
    </row>
    <row r="3294" spans="1:2" x14ac:dyDescent="0.25">
      <c r="A3294">
        <v>3248</v>
      </c>
      <c r="B3294">
        <v>61.91288448875931</v>
      </c>
    </row>
    <row r="3295" spans="1:2" x14ac:dyDescent="0.25">
      <c r="A3295">
        <v>3249</v>
      </c>
      <c r="B3295">
        <v>61.847168657699207</v>
      </c>
    </row>
    <row r="3296" spans="1:2" x14ac:dyDescent="0.25">
      <c r="A3296">
        <v>3247</v>
      </c>
      <c r="B3296">
        <v>61.798596086915651</v>
      </c>
    </row>
    <row r="3297" spans="1:2" x14ac:dyDescent="0.25">
      <c r="A3297">
        <v>3247</v>
      </c>
      <c r="B3297">
        <v>61.87574075816012</v>
      </c>
    </row>
    <row r="3298" spans="1:2" x14ac:dyDescent="0.25">
      <c r="A3298">
        <v>3248</v>
      </c>
      <c r="B3298">
        <v>61.787167246731279</v>
      </c>
    </row>
    <row r="3299" spans="1:2" x14ac:dyDescent="0.25">
      <c r="A3299">
        <v>3247.6324044357953</v>
      </c>
      <c r="B3299">
        <v>61.83859702756093</v>
      </c>
    </row>
    <row r="3300" spans="1:2" x14ac:dyDescent="0.25">
      <c r="A3300">
        <v>3246.8056784883397</v>
      </c>
      <c r="B3300">
        <v>61.935742169128048</v>
      </c>
    </row>
    <row r="3301" spans="1:2" x14ac:dyDescent="0.25">
      <c r="A3301">
        <v>3245.6205510309824</v>
      </c>
      <c r="B3301">
        <v>61.821453767284382</v>
      </c>
    </row>
    <row r="3302" spans="1:2" x14ac:dyDescent="0.25">
      <c r="A3302">
        <v>3244.1196379605349</v>
      </c>
      <c r="B3302">
        <v>61.787167246731279</v>
      </c>
    </row>
    <row r="3303" spans="1:2" x14ac:dyDescent="0.25">
      <c r="A3303">
        <v>3239</v>
      </c>
      <c r="B3303">
        <v>61.89574122848277</v>
      </c>
    </row>
    <row r="3304" spans="1:2" x14ac:dyDescent="0.25">
      <c r="A3304">
        <v>3240</v>
      </c>
      <c r="B3304">
        <v>61.852883077791397</v>
      </c>
    </row>
    <row r="3305" spans="1:2" x14ac:dyDescent="0.25">
      <c r="A3305">
        <v>3240</v>
      </c>
      <c r="B3305">
        <v>61.835739817514842</v>
      </c>
    </row>
    <row r="3306" spans="1:2" x14ac:dyDescent="0.25">
      <c r="A3306">
        <v>3241</v>
      </c>
      <c r="B3306">
        <v>61.927170538989778</v>
      </c>
    </row>
    <row r="3307" spans="1:2" x14ac:dyDescent="0.25">
      <c r="A3307">
        <v>3250</v>
      </c>
      <c r="B3307">
        <v>61.870026338067937</v>
      </c>
    </row>
    <row r="3308" spans="1:2" x14ac:dyDescent="0.25">
      <c r="A3308">
        <v>3255</v>
      </c>
      <c r="B3308">
        <v>61.835739817514842</v>
      </c>
    </row>
    <row r="3309" spans="1:2" x14ac:dyDescent="0.25">
      <c r="A3309">
        <v>3261</v>
      </c>
      <c r="B3309">
        <v>61.938599379174143</v>
      </c>
    </row>
    <row r="3310" spans="1:2" x14ac:dyDescent="0.25">
      <c r="A3310">
        <v>3255</v>
      </c>
      <c r="B3310">
        <v>61.807167717053929</v>
      </c>
    </row>
    <row r="3311" spans="1:2" x14ac:dyDescent="0.25">
      <c r="A3311">
        <v>3255</v>
      </c>
      <c r="B3311">
        <v>61.832882607468747</v>
      </c>
    </row>
    <row r="3312" spans="1:2" x14ac:dyDescent="0.25">
      <c r="A3312">
        <v>3255</v>
      </c>
      <c r="B3312">
        <v>61.884312388298397</v>
      </c>
    </row>
    <row r="3313" spans="1:2" x14ac:dyDescent="0.25">
      <c r="A3313">
        <v>3255</v>
      </c>
      <c r="B3313">
        <v>61.832882607468747</v>
      </c>
    </row>
    <row r="3314" spans="1:2" x14ac:dyDescent="0.25">
      <c r="A3314">
        <v>3255</v>
      </c>
      <c r="B3314">
        <v>61.821453767284382</v>
      </c>
    </row>
    <row r="3315" spans="1:2" x14ac:dyDescent="0.25">
      <c r="A3315">
        <v>3242</v>
      </c>
      <c r="B3315">
        <v>61.815739347192206</v>
      </c>
    </row>
    <row r="3316" spans="1:2" x14ac:dyDescent="0.25">
      <c r="A3316">
        <v>3237</v>
      </c>
      <c r="B3316">
        <v>61.884312388298397</v>
      </c>
    </row>
    <row r="3317" spans="1:2" x14ac:dyDescent="0.25">
      <c r="A3317">
        <v>3232</v>
      </c>
      <c r="B3317">
        <v>61.784310036685191</v>
      </c>
    </row>
    <row r="3318" spans="1:2" x14ac:dyDescent="0.25">
      <c r="A3318">
        <v>3227</v>
      </c>
      <c r="B3318">
        <v>61.738594675947724</v>
      </c>
    </row>
    <row r="3319" spans="1:2" x14ac:dyDescent="0.25">
      <c r="A3319">
        <v>3237</v>
      </c>
      <c r="B3319">
        <v>61.82431097733047</v>
      </c>
    </row>
    <row r="3320" spans="1:2" x14ac:dyDescent="0.25">
      <c r="A3320">
        <v>3237</v>
      </c>
      <c r="B3320">
        <v>61.724308625717271</v>
      </c>
    </row>
    <row r="3321" spans="1:2" x14ac:dyDescent="0.25">
      <c r="A3321">
        <v>3237</v>
      </c>
      <c r="B3321">
        <v>61.752880726178184</v>
      </c>
    </row>
    <row r="3322" spans="1:2" x14ac:dyDescent="0.25">
      <c r="A3322">
        <v>3250</v>
      </c>
      <c r="B3322">
        <v>61.864311917975755</v>
      </c>
    </row>
    <row r="3323" spans="1:2" x14ac:dyDescent="0.25">
      <c r="A3323">
        <v>3256</v>
      </c>
      <c r="B3323">
        <v>61.755737936224278</v>
      </c>
    </row>
    <row r="3324" spans="1:2" x14ac:dyDescent="0.25">
      <c r="A3324">
        <v>3263</v>
      </c>
      <c r="B3324">
        <v>61.772881196500819</v>
      </c>
    </row>
    <row r="3325" spans="1:2" x14ac:dyDescent="0.25">
      <c r="A3325">
        <v>3270</v>
      </c>
      <c r="B3325">
        <v>61.855740287837484</v>
      </c>
    </row>
    <row r="3326" spans="1:2" x14ac:dyDescent="0.25">
      <c r="A3326">
        <v>3270</v>
      </c>
      <c r="B3326">
        <v>61.812882137146111</v>
      </c>
    </row>
    <row r="3327" spans="1:2" x14ac:dyDescent="0.25">
      <c r="A3327">
        <v>3271</v>
      </c>
      <c r="B3327">
        <v>61.772881196500819</v>
      </c>
    </row>
    <row r="3328" spans="1:2" x14ac:dyDescent="0.25">
      <c r="A3328">
        <v>3271</v>
      </c>
      <c r="B3328">
        <v>61.858597497883579</v>
      </c>
    </row>
    <row r="3329" spans="1:2" x14ac:dyDescent="0.25">
      <c r="A3329">
        <v>3271</v>
      </c>
      <c r="B3329">
        <v>61.801453296961746</v>
      </c>
    </row>
    <row r="3330" spans="1:2" x14ac:dyDescent="0.25">
      <c r="A3330">
        <v>3270.6324044357953</v>
      </c>
      <c r="B3330">
        <v>61.82431097733047</v>
      </c>
    </row>
    <row r="3331" spans="1:2" x14ac:dyDescent="0.25">
      <c r="A3331">
        <v>3269.8056784883383</v>
      </c>
      <c r="B3331">
        <v>61.91288448875931</v>
      </c>
    </row>
    <row r="3332" spans="1:2" x14ac:dyDescent="0.25">
      <c r="A3332">
        <v>3268.6205510309824</v>
      </c>
      <c r="B3332">
        <v>61.915741698805405</v>
      </c>
    </row>
    <row r="3333" spans="1:2" x14ac:dyDescent="0.25">
      <c r="A3333">
        <v>3259</v>
      </c>
      <c r="B3333">
        <v>61.924313328943683</v>
      </c>
    </row>
    <row r="3334" spans="1:2" x14ac:dyDescent="0.25">
      <c r="A3334">
        <v>3259</v>
      </c>
      <c r="B3334">
        <v>61.975743109773333</v>
      </c>
    </row>
    <row r="3335" spans="1:2" x14ac:dyDescent="0.25">
      <c r="A3335">
        <v>3259</v>
      </c>
      <c r="B3335">
        <v>61.941456589220238</v>
      </c>
    </row>
    <row r="3336" spans="1:2" x14ac:dyDescent="0.25">
      <c r="A3336">
        <v>3259</v>
      </c>
      <c r="B3336">
        <v>61.950028219358501</v>
      </c>
    </row>
    <row r="3337" spans="1:2" x14ac:dyDescent="0.25">
      <c r="A3337">
        <v>3265</v>
      </c>
      <c r="B3337">
        <v>61.970028689681151</v>
      </c>
    </row>
    <row r="3338" spans="1:2" x14ac:dyDescent="0.25">
      <c r="A3338">
        <v>3267</v>
      </c>
      <c r="B3338">
        <v>61.930027749035865</v>
      </c>
    </row>
    <row r="3339" spans="1:2" x14ac:dyDescent="0.25">
      <c r="A3339">
        <v>3268</v>
      </c>
      <c r="B3339">
        <v>61.952885429404596</v>
      </c>
    </row>
    <row r="3340" spans="1:2" x14ac:dyDescent="0.25">
      <c r="A3340">
        <v>3270</v>
      </c>
      <c r="B3340">
        <v>61.961457059542873</v>
      </c>
    </row>
    <row r="3341" spans="1:2" x14ac:dyDescent="0.25">
      <c r="A3341">
        <v>3272</v>
      </c>
      <c r="B3341">
        <v>61.930027749035865</v>
      </c>
    </row>
    <row r="3342" spans="1:2" x14ac:dyDescent="0.25">
      <c r="A3342">
        <v>3274</v>
      </c>
      <c r="B3342">
        <v>61.904312858621047</v>
      </c>
    </row>
    <row r="3343" spans="1:2" x14ac:dyDescent="0.25">
      <c r="A3343">
        <v>3276</v>
      </c>
      <c r="B3343">
        <v>61.978600319819428</v>
      </c>
    </row>
    <row r="3344" spans="1:2" x14ac:dyDescent="0.25">
      <c r="A3344">
        <v>3279</v>
      </c>
      <c r="B3344">
        <v>61.961457059542873</v>
      </c>
    </row>
    <row r="3345" spans="1:2" x14ac:dyDescent="0.25">
      <c r="A3345">
        <v>3282</v>
      </c>
      <c r="B3345">
        <v>61.950028219358501</v>
      </c>
    </row>
    <row r="3346" spans="1:2" x14ac:dyDescent="0.25">
      <c r="A3346">
        <v>3283</v>
      </c>
      <c r="B3346">
        <v>61.924313328943683</v>
      </c>
    </row>
    <row r="3347" spans="1:2" x14ac:dyDescent="0.25">
      <c r="A3347">
        <v>3283</v>
      </c>
      <c r="B3347">
        <v>61.924313328943683</v>
      </c>
    </row>
    <row r="3348" spans="1:2" x14ac:dyDescent="0.25">
      <c r="A3348">
        <v>3284</v>
      </c>
      <c r="B3348">
        <v>61.961457059542873</v>
      </c>
    </row>
    <row r="3349" spans="1:2" x14ac:dyDescent="0.25">
      <c r="A3349">
        <v>3287</v>
      </c>
      <c r="B3349">
        <v>61.924313328943683</v>
      </c>
    </row>
    <row r="3350" spans="1:2" x14ac:dyDescent="0.25">
      <c r="A3350">
        <v>3286.6324044357962</v>
      </c>
      <c r="B3350">
        <v>61.915741698805405</v>
      </c>
    </row>
    <row r="3351" spans="1:2" x14ac:dyDescent="0.25">
      <c r="A3351">
        <v>3285.8056784883397</v>
      </c>
      <c r="B3351">
        <v>61.901455648574945</v>
      </c>
    </row>
    <row r="3352" spans="1:2" x14ac:dyDescent="0.25">
      <c r="A3352">
        <v>3284.6205510309824</v>
      </c>
      <c r="B3352">
        <v>61.924313328943683</v>
      </c>
    </row>
    <row r="3353" spans="1:2" x14ac:dyDescent="0.25">
      <c r="A3353">
        <v>3283.1196379605371</v>
      </c>
      <c r="B3353">
        <v>61.887169598344492</v>
      </c>
    </row>
    <row r="3354" spans="1:2" x14ac:dyDescent="0.25">
      <c r="A3354">
        <v>3275</v>
      </c>
      <c r="B3354">
        <v>61.91288448875931</v>
      </c>
    </row>
    <row r="3355" spans="1:2" x14ac:dyDescent="0.25">
      <c r="A3355">
        <v>3278</v>
      </c>
      <c r="B3355">
        <v>61.89859843852885</v>
      </c>
    </row>
    <row r="3356" spans="1:2" x14ac:dyDescent="0.25">
      <c r="A3356">
        <v>3281</v>
      </c>
      <c r="B3356">
        <v>61.887169598344492</v>
      </c>
    </row>
    <row r="3357" spans="1:2" x14ac:dyDescent="0.25">
      <c r="A3357">
        <v>3283</v>
      </c>
      <c r="B3357">
        <v>61.91288448875931</v>
      </c>
    </row>
    <row r="3358" spans="1:2" x14ac:dyDescent="0.25">
      <c r="A3358">
        <v>3286</v>
      </c>
      <c r="B3358">
        <v>61.88145517825231</v>
      </c>
    </row>
    <row r="3359" spans="1:2" x14ac:dyDescent="0.25">
      <c r="A3359">
        <v>3288</v>
      </c>
      <c r="B3359">
        <v>61.850025867745302</v>
      </c>
    </row>
    <row r="3360" spans="1:2" x14ac:dyDescent="0.25">
      <c r="A3360">
        <v>3290</v>
      </c>
      <c r="B3360">
        <v>61.904312858621047</v>
      </c>
    </row>
    <row r="3361" spans="1:2" x14ac:dyDescent="0.25">
      <c r="A3361">
        <v>3289.6324044357953</v>
      </c>
      <c r="B3361">
        <v>61.887169598344492</v>
      </c>
    </row>
    <row r="3362" spans="1:2" x14ac:dyDescent="0.25">
      <c r="A3362">
        <v>3288.8056784883397</v>
      </c>
      <c r="B3362">
        <v>61.787167246731279</v>
      </c>
    </row>
    <row r="3363" spans="1:2" x14ac:dyDescent="0.25">
      <c r="A3363">
        <v>3287.6205510309824</v>
      </c>
      <c r="B3363">
        <v>61.784310036685191</v>
      </c>
    </row>
    <row r="3364" spans="1:2" x14ac:dyDescent="0.25">
      <c r="A3364">
        <v>3273</v>
      </c>
      <c r="B3364">
        <v>61.775738406546914</v>
      </c>
    </row>
    <row r="3365" spans="1:2" x14ac:dyDescent="0.25">
      <c r="A3365">
        <v>3286</v>
      </c>
      <c r="B3365">
        <v>61.790024456777374</v>
      </c>
    </row>
    <row r="3366" spans="1:2" x14ac:dyDescent="0.25">
      <c r="A3366">
        <v>3287</v>
      </c>
      <c r="B3366">
        <v>61.750023516132089</v>
      </c>
    </row>
    <row r="3367" spans="1:2" x14ac:dyDescent="0.25">
      <c r="A3367">
        <v>3287</v>
      </c>
      <c r="B3367">
        <v>61.735737465901629</v>
      </c>
    </row>
    <row r="3368" spans="1:2" x14ac:dyDescent="0.25">
      <c r="A3368">
        <v>3277</v>
      </c>
      <c r="B3368">
        <v>61.692879315210256</v>
      </c>
    </row>
    <row r="3369" spans="1:2" x14ac:dyDescent="0.25">
      <c r="A3369">
        <v>3276</v>
      </c>
      <c r="B3369">
        <v>61.715736995578993</v>
      </c>
    </row>
    <row r="3370" spans="1:2" x14ac:dyDescent="0.25">
      <c r="A3370">
        <v>3276</v>
      </c>
      <c r="B3370">
        <v>61.775738406546914</v>
      </c>
    </row>
    <row r="3371" spans="1:2" x14ac:dyDescent="0.25">
      <c r="A3371">
        <v>3275</v>
      </c>
      <c r="B3371">
        <v>61.752880726178184</v>
      </c>
    </row>
    <row r="3372" spans="1:2" x14ac:dyDescent="0.25">
      <c r="A3372">
        <v>3274</v>
      </c>
      <c r="B3372">
        <v>61.744309096039906</v>
      </c>
    </row>
    <row r="3373" spans="1:2" x14ac:dyDescent="0.25">
      <c r="A3373">
        <v>3272</v>
      </c>
      <c r="B3373">
        <v>61.701450945348533</v>
      </c>
    </row>
    <row r="3374" spans="1:2" x14ac:dyDescent="0.25">
      <c r="A3374">
        <v>3271</v>
      </c>
      <c r="B3374">
        <v>61.698593735302438</v>
      </c>
    </row>
    <row r="3375" spans="1:2" x14ac:dyDescent="0.25">
      <c r="A3375">
        <v>3270</v>
      </c>
      <c r="B3375">
        <v>61.752880726178184</v>
      </c>
    </row>
    <row r="3376" spans="1:2" x14ac:dyDescent="0.25">
      <c r="A3376">
        <v>3284</v>
      </c>
      <c r="B3376">
        <v>61.735737465901629</v>
      </c>
    </row>
    <row r="3377" spans="1:2" x14ac:dyDescent="0.25">
      <c r="A3377">
        <v>3287</v>
      </c>
      <c r="B3377">
        <v>61.721451415671176</v>
      </c>
    </row>
    <row r="3378" spans="1:2" x14ac:dyDescent="0.25">
      <c r="A3378">
        <v>3290</v>
      </c>
      <c r="B3378">
        <v>61.661450004703248</v>
      </c>
    </row>
    <row r="3379" spans="1:2" x14ac:dyDescent="0.25">
      <c r="A3379">
        <v>3281</v>
      </c>
      <c r="B3379">
        <v>61.704308155394628</v>
      </c>
    </row>
    <row r="3380" spans="1:2" x14ac:dyDescent="0.25">
      <c r="A3380">
        <v>3281</v>
      </c>
      <c r="B3380">
        <v>61.664307214749343</v>
      </c>
    </row>
    <row r="3381" spans="1:2" x14ac:dyDescent="0.25">
      <c r="A3381">
        <v>3281</v>
      </c>
      <c r="B3381">
        <v>61.664307214749343</v>
      </c>
    </row>
    <row r="3382" spans="1:2" x14ac:dyDescent="0.25">
      <c r="A3382">
        <v>3280</v>
      </c>
      <c r="B3382">
        <v>61.670021634841525</v>
      </c>
    </row>
    <row r="3383" spans="1:2" x14ac:dyDescent="0.25">
      <c r="A3383">
        <v>3280</v>
      </c>
      <c r="B3383">
        <v>61.650021164518883</v>
      </c>
    </row>
    <row r="3384" spans="1:2" x14ac:dyDescent="0.25">
      <c r="A3384">
        <v>3280</v>
      </c>
      <c r="B3384">
        <v>61.607163013827517</v>
      </c>
    </row>
    <row r="3385" spans="1:2" x14ac:dyDescent="0.25">
      <c r="A3385">
        <v>3279</v>
      </c>
      <c r="B3385">
        <v>61.661450004703248</v>
      </c>
    </row>
    <row r="3386" spans="1:2" x14ac:dyDescent="0.25">
      <c r="A3386">
        <v>3278</v>
      </c>
      <c r="B3386">
        <v>61.667164424795438</v>
      </c>
    </row>
    <row r="3387" spans="1:2" x14ac:dyDescent="0.25">
      <c r="A3387">
        <v>3287</v>
      </c>
      <c r="B3387">
        <v>61.655735584611065</v>
      </c>
    </row>
    <row r="3388" spans="1:2" x14ac:dyDescent="0.25">
      <c r="A3388">
        <v>3288</v>
      </c>
      <c r="B3388">
        <v>61.698593735302438</v>
      </c>
    </row>
    <row r="3389" spans="1:2" x14ac:dyDescent="0.25">
      <c r="A3389">
        <v>3289</v>
      </c>
      <c r="B3389">
        <v>61.721451415671176</v>
      </c>
    </row>
    <row r="3390" spans="1:2" x14ac:dyDescent="0.25">
      <c r="A3390">
        <v>3291</v>
      </c>
      <c r="B3390">
        <v>61.712879785532898</v>
      </c>
    </row>
    <row r="3391" spans="1:2" x14ac:dyDescent="0.25">
      <c r="A3391">
        <v>3292</v>
      </c>
      <c r="B3391">
        <v>61.764309566362556</v>
      </c>
    </row>
    <row r="3392" spans="1:2" x14ac:dyDescent="0.25">
      <c r="A3392">
        <v>3294</v>
      </c>
      <c r="B3392">
        <v>61.775738406546914</v>
      </c>
    </row>
    <row r="3393" spans="1:2" x14ac:dyDescent="0.25">
      <c r="A3393">
        <v>3296</v>
      </c>
      <c r="B3393">
        <v>61.730023045809453</v>
      </c>
    </row>
    <row r="3394" spans="1:2" x14ac:dyDescent="0.25">
      <c r="A3394">
        <v>3298</v>
      </c>
      <c r="B3394">
        <v>61.795738876869557</v>
      </c>
    </row>
    <row r="3395" spans="1:2" x14ac:dyDescent="0.25">
      <c r="A3395">
        <v>3288</v>
      </c>
      <c r="B3395">
        <v>61.778595616593016</v>
      </c>
    </row>
    <row r="3396" spans="1:2" x14ac:dyDescent="0.25">
      <c r="A3396">
        <v>3287</v>
      </c>
      <c r="B3396">
        <v>61.755737936224278</v>
      </c>
    </row>
    <row r="3397" spans="1:2" x14ac:dyDescent="0.25">
      <c r="A3397">
        <v>3285</v>
      </c>
      <c r="B3397">
        <v>61.804310507007834</v>
      </c>
    </row>
    <row r="3398" spans="1:2" x14ac:dyDescent="0.25">
      <c r="A3398">
        <v>3294</v>
      </c>
      <c r="B3398">
        <v>61.787167246731279</v>
      </c>
    </row>
    <row r="3399" spans="1:2" x14ac:dyDescent="0.25">
      <c r="A3399">
        <v>3296</v>
      </c>
      <c r="B3399">
        <v>61.738594675947724</v>
      </c>
    </row>
    <row r="3400" spans="1:2" x14ac:dyDescent="0.25">
      <c r="A3400">
        <v>3298</v>
      </c>
      <c r="B3400">
        <v>61.758595146270366</v>
      </c>
    </row>
    <row r="3401" spans="1:2" x14ac:dyDescent="0.25">
      <c r="A3401">
        <v>3300</v>
      </c>
      <c r="B3401">
        <v>61.704308155394628</v>
      </c>
    </row>
    <row r="3402" spans="1:2" x14ac:dyDescent="0.25">
      <c r="A3402">
        <v>3303</v>
      </c>
      <c r="B3402">
        <v>61.675736054933715</v>
      </c>
    </row>
    <row r="3403" spans="1:2" x14ac:dyDescent="0.25">
      <c r="A3403">
        <v>3305</v>
      </c>
      <c r="B3403">
        <v>61.732880255855548</v>
      </c>
    </row>
    <row r="3404" spans="1:2" x14ac:dyDescent="0.25">
      <c r="A3404">
        <v>3308</v>
      </c>
      <c r="B3404">
        <v>61.701450945348533</v>
      </c>
    </row>
    <row r="3405" spans="1:2" x14ac:dyDescent="0.25">
      <c r="A3405">
        <v>3310</v>
      </c>
      <c r="B3405">
        <v>61.690022105164175</v>
      </c>
    </row>
    <row r="3406" spans="1:2" x14ac:dyDescent="0.25">
      <c r="A3406">
        <v>3309.6324044357953</v>
      </c>
      <c r="B3406">
        <v>61.695736525256351</v>
      </c>
    </row>
    <row r="3407" spans="1:2" x14ac:dyDescent="0.25">
      <c r="A3407">
        <v>3308.8056784883383</v>
      </c>
      <c r="B3407">
        <v>61.62144906405797</v>
      </c>
    </row>
    <row r="3408" spans="1:2" x14ac:dyDescent="0.25">
      <c r="A3408">
        <v>3307.6205510309824</v>
      </c>
      <c r="B3408">
        <v>61.601448593735334</v>
      </c>
    </row>
    <row r="3409" spans="1:2" x14ac:dyDescent="0.25">
      <c r="A3409">
        <v>3293</v>
      </c>
      <c r="B3409">
        <v>61.684307685071985</v>
      </c>
    </row>
    <row r="3410" spans="1:2" x14ac:dyDescent="0.25">
      <c r="A3410">
        <v>3295</v>
      </c>
      <c r="B3410">
        <v>61.578590913366597</v>
      </c>
    </row>
    <row r="3411" spans="1:2" x14ac:dyDescent="0.25">
      <c r="A3411">
        <v>3297</v>
      </c>
      <c r="B3411">
        <v>61.541447182767406</v>
      </c>
    </row>
    <row r="3412" spans="1:2" x14ac:dyDescent="0.25">
      <c r="A3412">
        <v>3297</v>
      </c>
      <c r="B3412">
        <v>61.532875552629129</v>
      </c>
    </row>
    <row r="3413" spans="1:2" x14ac:dyDescent="0.25">
      <c r="A3413">
        <v>3298</v>
      </c>
      <c r="B3413">
        <v>61.527161132536953</v>
      </c>
    </row>
    <row r="3414" spans="1:2" x14ac:dyDescent="0.25">
      <c r="A3414">
        <v>3299</v>
      </c>
      <c r="B3414">
        <v>61.581448123412684</v>
      </c>
    </row>
    <row r="3415" spans="1:2" x14ac:dyDescent="0.25">
      <c r="A3415">
        <v>3298</v>
      </c>
      <c r="B3415">
        <v>61.518589502398676</v>
      </c>
    </row>
    <row r="3416" spans="1:2" x14ac:dyDescent="0.25">
      <c r="A3416">
        <v>3299</v>
      </c>
      <c r="B3416">
        <v>61.532875552629129</v>
      </c>
    </row>
    <row r="3417" spans="1:2" x14ac:dyDescent="0.25">
      <c r="A3417">
        <v>3300</v>
      </c>
      <c r="B3417">
        <v>61.558590443043954</v>
      </c>
    </row>
    <row r="3418" spans="1:2" x14ac:dyDescent="0.25">
      <c r="A3418">
        <v>3286</v>
      </c>
      <c r="B3418">
        <v>61.467159721569026</v>
      </c>
    </row>
    <row r="3419" spans="1:2" x14ac:dyDescent="0.25">
      <c r="A3419">
        <v>3284</v>
      </c>
      <c r="B3419">
        <v>61.478588561753391</v>
      </c>
    </row>
    <row r="3420" spans="1:2" x14ac:dyDescent="0.25">
      <c r="A3420">
        <v>3282</v>
      </c>
      <c r="B3420">
        <v>61.507160662214304</v>
      </c>
    </row>
    <row r="3421" spans="1:2" x14ac:dyDescent="0.25">
      <c r="A3421">
        <v>3281</v>
      </c>
      <c r="B3421">
        <v>61.452873671338565</v>
      </c>
    </row>
    <row r="3422" spans="1:2" x14ac:dyDescent="0.25">
      <c r="A3422">
        <v>3281.3675955642038</v>
      </c>
      <c r="B3422">
        <v>61.444302041200288</v>
      </c>
    </row>
    <row r="3423" spans="1:2" x14ac:dyDescent="0.25">
      <c r="A3423">
        <v>3282.1943215116585</v>
      </c>
      <c r="B3423">
        <v>61.515732292352581</v>
      </c>
    </row>
    <row r="3424" spans="1:2" x14ac:dyDescent="0.25">
      <c r="A3424">
        <v>3283.3794489690176</v>
      </c>
      <c r="B3424">
        <v>61.404301100555003</v>
      </c>
    </row>
    <row r="3425" spans="1:2" x14ac:dyDescent="0.25">
      <c r="A3425">
        <v>3284.8803620394629</v>
      </c>
      <c r="B3425">
        <v>61.450016461292471</v>
      </c>
    </row>
    <row r="3426" spans="1:2" x14ac:dyDescent="0.25">
      <c r="A3426">
        <v>3289</v>
      </c>
      <c r="B3426">
        <v>61.447159251246376</v>
      </c>
    </row>
    <row r="3427" spans="1:2" x14ac:dyDescent="0.25">
      <c r="A3427">
        <v>3287</v>
      </c>
      <c r="B3427">
        <v>61.347156899633177</v>
      </c>
    </row>
    <row r="3428" spans="1:2" x14ac:dyDescent="0.25">
      <c r="A3428">
        <v>3285</v>
      </c>
      <c r="B3428">
        <v>61.355728529771454</v>
      </c>
    </row>
    <row r="3429" spans="1:2" x14ac:dyDescent="0.25">
      <c r="A3429">
        <v>3285.3675955642038</v>
      </c>
      <c r="B3429">
        <v>61.418587150785463</v>
      </c>
    </row>
    <row r="3430" spans="1:2" x14ac:dyDescent="0.25">
      <c r="A3430">
        <v>3286.1943215116603</v>
      </c>
      <c r="B3430">
        <v>61.338585269494899</v>
      </c>
    </row>
    <row r="3431" spans="1:2" x14ac:dyDescent="0.25">
      <c r="A3431">
        <v>3287.3794489690176</v>
      </c>
      <c r="B3431">
        <v>61.344299689587082</v>
      </c>
    </row>
    <row r="3432" spans="1:2" x14ac:dyDescent="0.25">
      <c r="A3432">
        <v>3288.8803620394629</v>
      </c>
      <c r="B3432">
        <v>61.327156429310534</v>
      </c>
    </row>
    <row r="3433" spans="1:2" x14ac:dyDescent="0.25">
      <c r="A3433">
        <v>3290.6704727724973</v>
      </c>
      <c r="B3433">
        <v>61.241440127927781</v>
      </c>
    </row>
    <row r="3434" spans="1:2" x14ac:dyDescent="0.25">
      <c r="A3434">
        <v>3292.7308525083686</v>
      </c>
      <c r="B3434">
        <v>61.230011287743423</v>
      </c>
    </row>
    <row r="3435" spans="1:2" x14ac:dyDescent="0.25">
      <c r="A3435">
        <v>3295.0470122114557</v>
      </c>
      <c r="B3435">
        <v>61.301441538895709</v>
      </c>
    </row>
    <row r="3436" spans="1:2" x14ac:dyDescent="0.25">
      <c r="A3436">
        <v>3297.6073334611378</v>
      </c>
      <c r="B3436">
        <v>61.190010347098131</v>
      </c>
    </row>
    <row r="3437" spans="1:2" x14ac:dyDescent="0.25">
      <c r="A3437">
        <v>3311</v>
      </c>
      <c r="B3437">
        <v>61.15286661649894</v>
      </c>
    </row>
    <row r="3438" spans="1:2" x14ac:dyDescent="0.25">
      <c r="A3438">
        <v>3311</v>
      </c>
      <c r="B3438">
        <v>61.207153607374686</v>
      </c>
    </row>
    <row r="3439" spans="1:2" x14ac:dyDescent="0.25">
      <c r="A3439">
        <v>3311</v>
      </c>
      <c r="B3439">
        <v>61.110008465807567</v>
      </c>
    </row>
    <row r="3440" spans="1:2" x14ac:dyDescent="0.25">
      <c r="A3440">
        <v>3304</v>
      </c>
      <c r="B3440">
        <v>61.124294516038027</v>
      </c>
    </row>
    <row r="3441" spans="1:2" x14ac:dyDescent="0.25">
      <c r="A3441">
        <v>3302</v>
      </c>
      <c r="B3441">
        <v>61.087150785438837</v>
      </c>
    </row>
    <row r="3442" spans="1:2" x14ac:dyDescent="0.25">
      <c r="A3442">
        <v>3300</v>
      </c>
      <c r="B3442">
        <v>61.035721004609186</v>
      </c>
    </row>
    <row r="3443" spans="1:2" x14ac:dyDescent="0.25">
      <c r="A3443">
        <v>3298</v>
      </c>
      <c r="B3443">
        <v>61.010006114194368</v>
      </c>
    </row>
    <row r="3444" spans="1:2" x14ac:dyDescent="0.25">
      <c r="A3444">
        <v>3296</v>
      </c>
      <c r="B3444">
        <v>61.055721474931829</v>
      </c>
    </row>
    <row r="3445" spans="1:2" x14ac:dyDescent="0.25">
      <c r="A3445">
        <v>3295</v>
      </c>
      <c r="B3445">
        <v>60.978576803687361</v>
      </c>
    </row>
    <row r="3446" spans="1:2" x14ac:dyDescent="0.25">
      <c r="A3446">
        <v>3293</v>
      </c>
      <c r="B3446">
        <v>60.998577274009996</v>
      </c>
    </row>
    <row r="3447" spans="1:2" x14ac:dyDescent="0.25">
      <c r="A3447">
        <v>3292</v>
      </c>
      <c r="B3447">
        <v>61.018577744332632</v>
      </c>
    </row>
    <row r="3448" spans="1:2" x14ac:dyDescent="0.25">
      <c r="A3448">
        <v>3292</v>
      </c>
      <c r="B3448">
        <v>61.038578214655281</v>
      </c>
    </row>
    <row r="3449" spans="1:2" x14ac:dyDescent="0.25">
      <c r="A3449">
        <v>3292.0238298470417</v>
      </c>
      <c r="B3449">
        <v>61.044292634747464</v>
      </c>
    </row>
    <row r="3450" spans="1:2" x14ac:dyDescent="0.25">
      <c r="A3450">
        <v>3292.50116228463</v>
      </c>
      <c r="B3450">
        <v>60.970005173549083</v>
      </c>
    </row>
    <row r="3451" spans="1:2" x14ac:dyDescent="0.25">
      <c r="A3451">
        <v>3293.4043935282971</v>
      </c>
      <c r="B3451">
        <v>60.95000470322644</v>
      </c>
    </row>
    <row r="3452" spans="1:2" x14ac:dyDescent="0.25">
      <c r="A3452">
        <v>3294.6553711059773</v>
      </c>
      <c r="B3452">
        <v>60.992862853917813</v>
      </c>
    </row>
    <row r="3453" spans="1:2" x14ac:dyDescent="0.25">
      <c r="A3453">
        <v>3309</v>
      </c>
      <c r="B3453">
        <v>60.935718652995988</v>
      </c>
    </row>
    <row r="3454" spans="1:2" x14ac:dyDescent="0.25">
      <c r="A3454">
        <v>3309</v>
      </c>
      <c r="B3454">
        <v>60.901432132442878</v>
      </c>
    </row>
    <row r="3455" spans="1:2" x14ac:dyDescent="0.25">
      <c r="A3455">
        <v>3308</v>
      </c>
      <c r="B3455">
        <v>60.930004232903798</v>
      </c>
    </row>
    <row r="3456" spans="1:2" x14ac:dyDescent="0.25">
      <c r="A3456">
        <v>3308</v>
      </c>
      <c r="B3456">
        <v>60.872860031981965</v>
      </c>
    </row>
    <row r="3457" spans="1:2" x14ac:dyDescent="0.25">
      <c r="A3457">
        <v>3308</v>
      </c>
      <c r="B3457">
        <v>60.827144671244497</v>
      </c>
    </row>
    <row r="3458" spans="1:2" x14ac:dyDescent="0.25">
      <c r="A3458">
        <v>3307</v>
      </c>
      <c r="B3458">
        <v>60.83285909133668</v>
      </c>
    </row>
    <row r="3459" spans="1:2" x14ac:dyDescent="0.25">
      <c r="A3459">
        <v>3305</v>
      </c>
      <c r="B3459">
        <v>60.790000940645307</v>
      </c>
    </row>
    <row r="3460" spans="1:2" x14ac:dyDescent="0.25">
      <c r="A3460">
        <v>3319</v>
      </c>
      <c r="B3460">
        <v>60.821430251152314</v>
      </c>
    </row>
    <row r="3461" spans="1:2" x14ac:dyDescent="0.25">
      <c r="A3461">
        <v>3322</v>
      </c>
      <c r="B3461">
        <v>60.844287931521052</v>
      </c>
    </row>
    <row r="3462" spans="1:2" x14ac:dyDescent="0.25">
      <c r="A3462">
        <v>3324</v>
      </c>
      <c r="B3462">
        <v>60.738571159815656</v>
      </c>
    </row>
    <row r="3463" spans="1:2" x14ac:dyDescent="0.25">
      <c r="A3463">
        <v>3327</v>
      </c>
      <c r="B3463">
        <v>60.767143260276569</v>
      </c>
    </row>
    <row r="3464" spans="1:2" x14ac:dyDescent="0.25">
      <c r="A3464">
        <v>3326</v>
      </c>
      <c r="B3464">
        <v>60.721427899539115</v>
      </c>
    </row>
    <row r="3465" spans="1:2" x14ac:dyDescent="0.25">
      <c r="A3465">
        <v>3326</v>
      </c>
      <c r="B3465">
        <v>60.721427899539115</v>
      </c>
    </row>
    <row r="3466" spans="1:2" x14ac:dyDescent="0.25">
      <c r="A3466">
        <v>3327</v>
      </c>
      <c r="B3466">
        <v>60.750000000000028</v>
      </c>
    </row>
    <row r="3467" spans="1:2" x14ac:dyDescent="0.25">
      <c r="A3467">
        <v>3330</v>
      </c>
      <c r="B3467">
        <v>60.758571630138306</v>
      </c>
    </row>
    <row r="3468" spans="1:2" x14ac:dyDescent="0.25">
      <c r="A3468">
        <v>3333</v>
      </c>
      <c r="B3468">
        <v>60.704284639262561</v>
      </c>
    </row>
    <row r="3469" spans="1:2" x14ac:dyDescent="0.25">
      <c r="A3469">
        <v>3336</v>
      </c>
      <c r="B3469">
        <v>60.707141849308648</v>
      </c>
    </row>
    <row r="3470" spans="1:2" x14ac:dyDescent="0.25">
      <c r="A3470">
        <v>3340</v>
      </c>
      <c r="B3470">
        <v>60.770000470322664</v>
      </c>
    </row>
    <row r="3471" spans="1:2" x14ac:dyDescent="0.25">
      <c r="A3471">
        <v>3334</v>
      </c>
      <c r="B3471">
        <v>60.738571159815656</v>
      </c>
    </row>
    <row r="3472" spans="1:2" x14ac:dyDescent="0.25">
      <c r="A3472">
        <v>3334</v>
      </c>
      <c r="B3472">
        <v>60.701427429216466</v>
      </c>
    </row>
    <row r="3473" spans="1:2" x14ac:dyDescent="0.25">
      <c r="A3473">
        <v>3334</v>
      </c>
      <c r="B3473">
        <v>60.678569748847735</v>
      </c>
    </row>
    <row r="3474" spans="1:2" x14ac:dyDescent="0.25">
      <c r="A3474">
        <v>3334</v>
      </c>
      <c r="B3474">
        <v>60.635711598156362</v>
      </c>
    </row>
    <row r="3475" spans="1:2" x14ac:dyDescent="0.25">
      <c r="A3475">
        <v>3324</v>
      </c>
      <c r="B3475">
        <v>60.658569278525093</v>
      </c>
    </row>
    <row r="3476" spans="1:2" x14ac:dyDescent="0.25">
      <c r="A3476">
        <v>3321</v>
      </c>
      <c r="B3476">
        <v>60.62999717806418</v>
      </c>
    </row>
    <row r="3477" spans="1:2" x14ac:dyDescent="0.25">
      <c r="A3477">
        <v>3318</v>
      </c>
      <c r="B3477">
        <v>60.584281817326712</v>
      </c>
    </row>
    <row r="3478" spans="1:2" x14ac:dyDescent="0.25">
      <c r="A3478">
        <v>3328</v>
      </c>
      <c r="B3478">
        <v>60.607139497695442</v>
      </c>
    </row>
    <row r="3479" spans="1:2" x14ac:dyDescent="0.25">
      <c r="A3479">
        <v>3329</v>
      </c>
      <c r="B3479">
        <v>60.567138557050157</v>
      </c>
    </row>
    <row r="3480" spans="1:2" x14ac:dyDescent="0.25">
      <c r="A3480">
        <v>3330</v>
      </c>
      <c r="B3480">
        <v>60.567138557050157</v>
      </c>
    </row>
    <row r="3481" spans="1:2" x14ac:dyDescent="0.25">
      <c r="A3481">
        <v>3330</v>
      </c>
      <c r="B3481">
        <v>60.569995767096252</v>
      </c>
    </row>
    <row r="3482" spans="1:2" x14ac:dyDescent="0.25">
      <c r="A3482">
        <v>3330</v>
      </c>
      <c r="B3482">
        <v>60.587139027372807</v>
      </c>
    </row>
    <row r="3483" spans="1:2" x14ac:dyDescent="0.25">
      <c r="A3483">
        <v>3339</v>
      </c>
      <c r="B3483">
        <v>60.547138086727522</v>
      </c>
    </row>
    <row r="3484" spans="1:2" x14ac:dyDescent="0.25">
      <c r="A3484">
        <v>3346</v>
      </c>
      <c r="B3484">
        <v>60.547138086727522</v>
      </c>
    </row>
    <row r="3485" spans="1:2" x14ac:dyDescent="0.25">
      <c r="A3485">
        <v>3352</v>
      </c>
      <c r="B3485">
        <v>60.604282287649347</v>
      </c>
    </row>
    <row r="3486" spans="1:2" x14ac:dyDescent="0.25">
      <c r="A3486">
        <v>3338</v>
      </c>
      <c r="B3486">
        <v>60.598567867557165</v>
      </c>
    </row>
    <row r="3487" spans="1:2" x14ac:dyDescent="0.25">
      <c r="A3487">
        <v>3336</v>
      </c>
      <c r="B3487">
        <v>60.569995767096252</v>
      </c>
    </row>
    <row r="3488" spans="1:2" x14ac:dyDescent="0.25">
      <c r="A3488">
        <v>3334</v>
      </c>
      <c r="B3488">
        <v>60.612853917787625</v>
      </c>
    </row>
    <row r="3489" spans="1:2" x14ac:dyDescent="0.25">
      <c r="A3489">
        <v>3332</v>
      </c>
      <c r="B3489">
        <v>60.587139027372807</v>
      </c>
    </row>
    <row r="3490" spans="1:2" x14ac:dyDescent="0.25">
      <c r="A3490">
        <v>3328</v>
      </c>
      <c r="B3490">
        <v>60.578567397234529</v>
      </c>
    </row>
    <row r="3491" spans="1:2" x14ac:dyDescent="0.25">
      <c r="A3491">
        <v>3323</v>
      </c>
      <c r="B3491">
        <v>60.567138557050157</v>
      </c>
    </row>
    <row r="3492" spans="1:2" x14ac:dyDescent="0.25">
      <c r="A3492">
        <v>3319</v>
      </c>
      <c r="B3492">
        <v>60.475707835575236</v>
      </c>
    </row>
    <row r="3493" spans="1:2" x14ac:dyDescent="0.25">
      <c r="A3493">
        <v>3314</v>
      </c>
      <c r="B3493">
        <v>60.547138086727522</v>
      </c>
    </row>
    <row r="3494" spans="1:2" x14ac:dyDescent="0.25">
      <c r="A3494">
        <v>3314.3675955642038</v>
      </c>
      <c r="B3494">
        <v>60.521423196312696</v>
      </c>
    </row>
    <row r="3495" spans="1:2" x14ac:dyDescent="0.25">
      <c r="A3495">
        <v>3315.1943215116603</v>
      </c>
      <c r="B3495">
        <v>60.521423196312696</v>
      </c>
    </row>
    <row r="3496" spans="1:2" x14ac:dyDescent="0.25">
      <c r="A3496">
        <v>3316.3794489690176</v>
      </c>
      <c r="B3496">
        <v>60.467136205436958</v>
      </c>
    </row>
    <row r="3497" spans="1:2" x14ac:dyDescent="0.25">
      <c r="A3497">
        <v>3328</v>
      </c>
      <c r="B3497">
        <v>60.487136675759594</v>
      </c>
    </row>
    <row r="3498" spans="1:2" x14ac:dyDescent="0.25">
      <c r="A3498">
        <v>3326</v>
      </c>
      <c r="B3498">
        <v>60.435706894929943</v>
      </c>
    </row>
    <row r="3499" spans="1:2" x14ac:dyDescent="0.25">
      <c r="A3499">
        <v>3325</v>
      </c>
      <c r="B3499">
        <v>60.447135735114315</v>
      </c>
    </row>
    <row r="3500" spans="1:2" x14ac:dyDescent="0.25">
      <c r="A3500">
        <v>3323</v>
      </c>
      <c r="B3500">
        <v>60.435706894929943</v>
      </c>
    </row>
    <row r="3501" spans="1:2" x14ac:dyDescent="0.25">
      <c r="A3501">
        <v>3323.3675955642038</v>
      </c>
      <c r="B3501">
        <v>60.36999106386984</v>
      </c>
    </row>
    <row r="3502" spans="1:2" x14ac:dyDescent="0.25">
      <c r="A3502">
        <v>3324.1943215116617</v>
      </c>
      <c r="B3502">
        <v>60.341418963408927</v>
      </c>
    </row>
    <row r="3503" spans="1:2" x14ac:dyDescent="0.25">
      <c r="A3503">
        <v>3325.3794489690176</v>
      </c>
      <c r="B3503">
        <v>60.381419904054212</v>
      </c>
    </row>
    <row r="3504" spans="1:2" x14ac:dyDescent="0.25">
      <c r="A3504">
        <v>3326.8803620394629</v>
      </c>
      <c r="B3504">
        <v>60.364276643777657</v>
      </c>
    </row>
    <row r="3505" spans="1:2" x14ac:dyDescent="0.25">
      <c r="A3505">
        <v>3328.6704727724973</v>
      </c>
      <c r="B3505">
        <v>60.352847803593285</v>
      </c>
    </row>
    <row r="3506" spans="1:2" x14ac:dyDescent="0.25">
      <c r="A3506">
        <v>3330.7308525083686</v>
      </c>
      <c r="B3506">
        <v>60.367133853823745</v>
      </c>
    </row>
    <row r="3507" spans="1:2" x14ac:dyDescent="0.25">
      <c r="A3507">
        <v>3333.0470122114557</v>
      </c>
      <c r="B3507">
        <v>60.318561283040189</v>
      </c>
    </row>
    <row r="3508" spans="1:2" x14ac:dyDescent="0.25">
      <c r="A3508">
        <v>3335</v>
      </c>
      <c r="B3508">
        <v>60.318561283040189</v>
      </c>
    </row>
    <row r="3509" spans="1:2" x14ac:dyDescent="0.25">
      <c r="A3509">
        <v>3329</v>
      </c>
      <c r="B3509">
        <v>60.304275232809736</v>
      </c>
    </row>
    <row r="3510" spans="1:2" x14ac:dyDescent="0.25">
      <c r="A3510">
        <v>3323</v>
      </c>
      <c r="B3510">
        <v>60.235702191703531</v>
      </c>
    </row>
    <row r="3511" spans="1:2" x14ac:dyDescent="0.25">
      <c r="A3511">
        <v>3317</v>
      </c>
      <c r="B3511">
        <v>60.229987771611349</v>
      </c>
    </row>
    <row r="3512" spans="1:2" x14ac:dyDescent="0.25">
      <c r="A3512">
        <v>3317.3675955642047</v>
      </c>
      <c r="B3512">
        <v>60.275703132348816</v>
      </c>
    </row>
    <row r="3513" spans="1:2" x14ac:dyDescent="0.25">
      <c r="A3513">
        <v>3318.1943215116603</v>
      </c>
      <c r="B3513">
        <v>60.207130091242618</v>
      </c>
    </row>
    <row r="3514" spans="1:2" x14ac:dyDescent="0.25">
      <c r="A3514">
        <v>3318.4043935282957</v>
      </c>
      <c r="B3514">
        <v>60.187129620919976</v>
      </c>
    </row>
    <row r="3515" spans="1:2" x14ac:dyDescent="0.25">
      <c r="A3515">
        <v>3319.3794489690176</v>
      </c>
      <c r="B3515">
        <v>60.155700310412968</v>
      </c>
    </row>
    <row r="3516" spans="1:2" x14ac:dyDescent="0.25">
      <c r="A3516">
        <v>3320.8803620394651</v>
      </c>
      <c r="B3516">
        <v>60.169986360643428</v>
      </c>
    </row>
    <row r="3517" spans="1:2" x14ac:dyDescent="0.25">
      <c r="A3517">
        <v>3322.6704727724973</v>
      </c>
      <c r="B3517">
        <v>60.058555168845849</v>
      </c>
    </row>
    <row r="3518" spans="1:2" x14ac:dyDescent="0.25">
      <c r="A3518">
        <v>3324.7308525083686</v>
      </c>
      <c r="B3518">
        <v>60.115699369767682</v>
      </c>
    </row>
    <row r="3519" spans="1:2" x14ac:dyDescent="0.25">
      <c r="A3519">
        <v>3327.0470122114589</v>
      </c>
      <c r="B3519">
        <v>60.112842159721595</v>
      </c>
    </row>
    <row r="3520" spans="1:2" x14ac:dyDescent="0.25">
      <c r="A3520">
        <v>3329.6073334611378</v>
      </c>
      <c r="B3520">
        <v>60.072841219076309</v>
      </c>
    </row>
    <row r="3521" spans="1:2" x14ac:dyDescent="0.25">
      <c r="A3521">
        <v>3340</v>
      </c>
      <c r="B3521">
        <v>60.001410967924024</v>
      </c>
    </row>
    <row r="3522" spans="1:2" x14ac:dyDescent="0.25">
      <c r="A3522">
        <v>3337</v>
      </c>
      <c r="B3522">
        <v>60.004268177970111</v>
      </c>
    </row>
    <row r="3523" spans="1:2" x14ac:dyDescent="0.25">
      <c r="A3523">
        <v>3337</v>
      </c>
      <c r="B3523">
        <v>59.964267237324833</v>
      </c>
    </row>
    <row r="3524" spans="1:2" x14ac:dyDescent="0.25">
      <c r="A3524">
        <v>3336</v>
      </c>
      <c r="B3524">
        <v>59.932837926817818</v>
      </c>
    </row>
    <row r="3525" spans="1:2" x14ac:dyDescent="0.25">
      <c r="A3525">
        <v>3336</v>
      </c>
      <c r="B3525">
        <v>59.989982127739651</v>
      </c>
    </row>
    <row r="3526" spans="1:2" x14ac:dyDescent="0.25">
      <c r="A3526">
        <v>3335</v>
      </c>
      <c r="B3526">
        <v>59.904265826356905</v>
      </c>
    </row>
    <row r="3527" spans="1:2" x14ac:dyDescent="0.25">
      <c r="A3527">
        <v>3335.3675955642038</v>
      </c>
      <c r="B3527">
        <v>59.898551406264723</v>
      </c>
    </row>
    <row r="3528" spans="1:2" x14ac:dyDescent="0.25">
      <c r="A3528">
        <v>3336.1943215116617</v>
      </c>
      <c r="B3528">
        <v>59.872836515849897</v>
      </c>
    </row>
    <row r="3529" spans="1:2" x14ac:dyDescent="0.25">
      <c r="A3529">
        <v>3337.3794489690176</v>
      </c>
      <c r="B3529">
        <v>59.801406264697611</v>
      </c>
    </row>
    <row r="3530" spans="1:2" x14ac:dyDescent="0.25">
      <c r="A3530">
        <v>3338.8803620394629</v>
      </c>
      <c r="B3530">
        <v>59.818549524974159</v>
      </c>
    </row>
    <row r="3531" spans="1:2" x14ac:dyDescent="0.25">
      <c r="A3531">
        <v>3340.6704727724973</v>
      </c>
      <c r="B3531">
        <v>59.787120214467151</v>
      </c>
    </row>
    <row r="3532" spans="1:2" x14ac:dyDescent="0.25">
      <c r="A3532">
        <v>3356</v>
      </c>
      <c r="B3532">
        <v>59.715689963314865</v>
      </c>
    </row>
    <row r="3533" spans="1:2" x14ac:dyDescent="0.25">
      <c r="A3533">
        <v>3357</v>
      </c>
      <c r="B3533">
        <v>59.761405324052319</v>
      </c>
    </row>
    <row r="3534" spans="1:2" x14ac:dyDescent="0.25">
      <c r="A3534">
        <v>3358</v>
      </c>
      <c r="B3534">
        <v>59.738547643683589</v>
      </c>
    </row>
    <row r="3535" spans="1:2" x14ac:dyDescent="0.25">
      <c r="A3535">
        <v>3360</v>
      </c>
      <c r="B3535">
        <v>59.678546232715675</v>
      </c>
    </row>
    <row r="3536" spans="1:2" x14ac:dyDescent="0.25">
      <c r="A3536">
        <v>3362</v>
      </c>
      <c r="B3536">
        <v>59.638545292070383</v>
      </c>
    </row>
    <row r="3537" spans="1:2" x14ac:dyDescent="0.25">
      <c r="A3537">
        <v>3364</v>
      </c>
      <c r="B3537">
        <v>59.62425924183993</v>
      </c>
    </row>
    <row r="3538" spans="1:2" x14ac:dyDescent="0.25">
      <c r="A3538">
        <v>3351</v>
      </c>
      <c r="B3538">
        <v>59.575686671056367</v>
      </c>
    </row>
    <row r="3539" spans="1:2" x14ac:dyDescent="0.25">
      <c r="A3539">
        <v>3350</v>
      </c>
      <c r="B3539">
        <v>59.532828520364994</v>
      </c>
    </row>
    <row r="3540" spans="1:2" x14ac:dyDescent="0.25">
      <c r="A3540">
        <v>3349</v>
      </c>
      <c r="B3540">
        <v>59.547114570595454</v>
      </c>
    </row>
    <row r="3541" spans="1:2" x14ac:dyDescent="0.25">
      <c r="A3541">
        <v>3349</v>
      </c>
      <c r="B3541">
        <v>59.504256419904081</v>
      </c>
    </row>
    <row r="3542" spans="1:2" x14ac:dyDescent="0.25">
      <c r="A3542">
        <v>3349</v>
      </c>
      <c r="B3542">
        <v>59.541400150503272</v>
      </c>
    </row>
    <row r="3543" spans="1:2" x14ac:dyDescent="0.25">
      <c r="A3543">
        <v>3348</v>
      </c>
      <c r="B3543">
        <v>59.481398739535344</v>
      </c>
    </row>
    <row r="3544" spans="1:2" x14ac:dyDescent="0.25">
      <c r="A3544">
        <v>3348</v>
      </c>
      <c r="B3544">
        <v>59.464255479258803</v>
      </c>
    </row>
    <row r="3545" spans="1:2" x14ac:dyDescent="0.25">
      <c r="A3545">
        <v>3357</v>
      </c>
      <c r="B3545">
        <v>59.487113159627526</v>
      </c>
    </row>
    <row r="3546" spans="1:2" x14ac:dyDescent="0.25">
      <c r="A3546">
        <v>3358</v>
      </c>
      <c r="B3546">
        <v>59.478541529489256</v>
      </c>
    </row>
    <row r="3547" spans="1:2" x14ac:dyDescent="0.25">
      <c r="A3547">
        <v>3366</v>
      </c>
      <c r="B3547">
        <v>58.558519894647752</v>
      </c>
    </row>
    <row r="3548" spans="1:2" x14ac:dyDescent="0.25">
      <c r="A3548">
        <v>3365</v>
      </c>
      <c r="B3548">
        <v>58.549948264509474</v>
      </c>
    </row>
    <row r="3549" spans="1:2" x14ac:dyDescent="0.25">
      <c r="A3549">
        <v>3365</v>
      </c>
      <c r="B3549">
        <v>58.527090584140744</v>
      </c>
    </row>
    <row r="3550" spans="1:2" x14ac:dyDescent="0.25">
      <c r="A3550">
        <v>3364</v>
      </c>
      <c r="B3550">
        <v>58.452803122942363</v>
      </c>
    </row>
    <row r="3551" spans="1:2" x14ac:dyDescent="0.25">
      <c r="A3551">
        <v>3363</v>
      </c>
      <c r="B3551">
        <v>58.478518013357188</v>
      </c>
    </row>
    <row r="3552" spans="1:2" x14ac:dyDescent="0.25">
      <c r="A3552">
        <v>3372</v>
      </c>
      <c r="B3552">
        <v>58.432802652619721</v>
      </c>
    </row>
    <row r="3553" spans="1:2" x14ac:dyDescent="0.25">
      <c r="A3553">
        <v>3374</v>
      </c>
      <c r="B3553">
        <v>58.387087291882253</v>
      </c>
    </row>
    <row r="3554" spans="1:2" x14ac:dyDescent="0.25">
      <c r="A3554">
        <v>3376</v>
      </c>
      <c r="B3554">
        <v>58.34422914119088</v>
      </c>
    </row>
    <row r="3555" spans="1:2" x14ac:dyDescent="0.25">
      <c r="A3555">
        <v>3378</v>
      </c>
      <c r="B3555">
        <v>58.312799830683872</v>
      </c>
    </row>
    <row r="3556" spans="1:2" x14ac:dyDescent="0.25">
      <c r="A3556">
        <v>3379</v>
      </c>
      <c r="B3556">
        <v>58.295656570407317</v>
      </c>
    </row>
    <row r="3557" spans="1:2" x14ac:dyDescent="0.25">
      <c r="A3557">
        <v>3381</v>
      </c>
      <c r="B3557">
        <v>58.209940269024571</v>
      </c>
    </row>
    <row r="3558" spans="1:2" x14ac:dyDescent="0.25">
      <c r="A3558">
        <v>3382</v>
      </c>
      <c r="B3558">
        <v>58.195654218794118</v>
      </c>
    </row>
    <row r="3559" spans="1:2" x14ac:dyDescent="0.25">
      <c r="A3559">
        <v>3383</v>
      </c>
      <c r="B3559">
        <v>58.095651867180912</v>
      </c>
    </row>
    <row r="3560" spans="1:2" x14ac:dyDescent="0.25">
      <c r="A3560">
        <v>3384</v>
      </c>
      <c r="B3560">
        <v>58.078508606904364</v>
      </c>
    </row>
    <row r="3561" spans="1:2" x14ac:dyDescent="0.25">
      <c r="A3561">
        <v>3385</v>
      </c>
      <c r="B3561">
        <v>58.075651396858269</v>
      </c>
    </row>
    <row r="3562" spans="1:2" x14ac:dyDescent="0.25">
      <c r="A3562">
        <v>3386</v>
      </c>
      <c r="B3562">
        <v>57.998506725613801</v>
      </c>
    </row>
    <row r="3563" spans="1:2" x14ac:dyDescent="0.25">
      <c r="A3563">
        <v>3389</v>
      </c>
      <c r="B3563">
        <v>57.961362995014611</v>
      </c>
    </row>
    <row r="3564" spans="1:2" x14ac:dyDescent="0.25">
      <c r="A3564">
        <v>3392</v>
      </c>
      <c r="B3564">
        <v>57.989935095475523</v>
      </c>
    </row>
    <row r="3565" spans="1:2" x14ac:dyDescent="0.25">
      <c r="A3565">
        <v>3394</v>
      </c>
      <c r="B3565">
        <v>57.88993274386231</v>
      </c>
    </row>
    <row r="3566" spans="1:2" x14ac:dyDescent="0.25">
      <c r="A3566">
        <v>3385</v>
      </c>
      <c r="B3566">
        <v>57.90421879409277</v>
      </c>
    </row>
    <row r="3567" spans="1:2" x14ac:dyDescent="0.25">
      <c r="A3567">
        <v>3382</v>
      </c>
      <c r="B3567">
        <v>57.90993321418496</v>
      </c>
    </row>
    <row r="3568" spans="1:2" x14ac:dyDescent="0.25">
      <c r="A3568">
        <v>3379</v>
      </c>
      <c r="B3568">
        <v>57.758501081742097</v>
      </c>
    </row>
    <row r="3569" spans="1:2" x14ac:dyDescent="0.25">
      <c r="A3569">
        <v>3376</v>
      </c>
      <c r="B3569">
        <v>57.798502022387382</v>
      </c>
    </row>
    <row r="3570" spans="1:2" x14ac:dyDescent="0.25">
      <c r="A3570">
        <v>3388</v>
      </c>
      <c r="B3570">
        <v>57.789930392249111</v>
      </c>
    </row>
    <row r="3571" spans="1:2" x14ac:dyDescent="0.25">
      <c r="A3571">
        <v>3390</v>
      </c>
      <c r="B3571">
        <v>57.681356410497628</v>
      </c>
    </row>
    <row r="3572" spans="1:2" x14ac:dyDescent="0.25">
      <c r="A3572">
        <v>3392</v>
      </c>
      <c r="B3572">
        <v>57.692785250681993</v>
      </c>
    </row>
    <row r="3573" spans="1:2" x14ac:dyDescent="0.25">
      <c r="A3573">
        <v>3397</v>
      </c>
      <c r="B3573">
        <v>57.629926629667978</v>
      </c>
    </row>
    <row r="3574" spans="1:2" x14ac:dyDescent="0.25">
      <c r="A3574">
        <v>3400</v>
      </c>
      <c r="B3574">
        <v>57.61278336939143</v>
      </c>
    </row>
    <row r="3575" spans="1:2" x14ac:dyDescent="0.25">
      <c r="A3575">
        <v>3404</v>
      </c>
      <c r="B3575">
        <v>57.595640109114875</v>
      </c>
    </row>
    <row r="3576" spans="1:2" x14ac:dyDescent="0.25">
      <c r="A3576">
        <v>3408</v>
      </c>
      <c r="B3576">
        <v>57.609926159345335</v>
      </c>
    </row>
    <row r="3577" spans="1:2" x14ac:dyDescent="0.25">
      <c r="A3577">
        <v>3407.6324044357962</v>
      </c>
      <c r="B3577">
        <v>57.524209857962589</v>
      </c>
    </row>
    <row r="3578" spans="1:2" x14ac:dyDescent="0.25">
      <c r="A3578">
        <v>3406.5956064717061</v>
      </c>
      <c r="B3578">
        <v>57.484208917317304</v>
      </c>
    </row>
    <row r="3579" spans="1:2" x14ac:dyDescent="0.25">
      <c r="A3579">
        <v>3405.3446288940245</v>
      </c>
      <c r="B3579">
        <v>57.427064716395471</v>
      </c>
    </row>
    <row r="3580" spans="1:2" x14ac:dyDescent="0.25">
      <c r="A3580">
        <v>3405.0563618618667</v>
      </c>
      <c r="B3580">
        <v>57.427064716395471</v>
      </c>
    </row>
    <row r="3581" spans="1:2" x14ac:dyDescent="0.25">
      <c r="A3581">
        <v>3400</v>
      </c>
      <c r="B3581">
        <v>57.424207506349376</v>
      </c>
    </row>
    <row r="3582" spans="1:2" x14ac:dyDescent="0.25">
      <c r="A3582">
        <v>3402</v>
      </c>
      <c r="B3582">
        <v>57.418493086257193</v>
      </c>
    </row>
    <row r="3583" spans="1:2" x14ac:dyDescent="0.25">
      <c r="A3583">
        <v>3404</v>
      </c>
      <c r="B3583">
        <v>57.301347474367439</v>
      </c>
    </row>
    <row r="3584" spans="1:2" x14ac:dyDescent="0.25">
      <c r="A3584">
        <v>3406</v>
      </c>
      <c r="B3584">
        <v>57.327062364782257</v>
      </c>
    </row>
    <row r="3585" spans="1:2" x14ac:dyDescent="0.25">
      <c r="A3585">
        <v>3393</v>
      </c>
      <c r="B3585">
        <v>57.289918634183067</v>
      </c>
    </row>
    <row r="3586" spans="1:2" x14ac:dyDescent="0.25">
      <c r="A3586">
        <v>3392</v>
      </c>
      <c r="B3586">
        <v>57.244203273445613</v>
      </c>
    </row>
    <row r="3587" spans="1:2" x14ac:dyDescent="0.25">
      <c r="A3587">
        <v>3392</v>
      </c>
      <c r="B3587">
        <v>57.229917223215153</v>
      </c>
    </row>
    <row r="3588" spans="1:2" x14ac:dyDescent="0.25">
      <c r="A3588">
        <v>3402</v>
      </c>
      <c r="B3588">
        <v>57.281347004044804</v>
      </c>
    </row>
    <row r="3589" spans="1:2" x14ac:dyDescent="0.25">
      <c r="A3589">
        <v>3404</v>
      </c>
      <c r="B3589">
        <v>57.155629762016773</v>
      </c>
    </row>
    <row r="3590" spans="1:2" x14ac:dyDescent="0.25">
      <c r="A3590">
        <v>3405</v>
      </c>
      <c r="B3590">
        <v>57.172773022293313</v>
      </c>
    </row>
    <row r="3591" spans="1:2" x14ac:dyDescent="0.25">
      <c r="A3591">
        <v>3407</v>
      </c>
      <c r="B3591">
        <v>57.198487912708146</v>
      </c>
    </row>
    <row r="3592" spans="1:2" x14ac:dyDescent="0.25">
      <c r="A3592">
        <v>3408</v>
      </c>
      <c r="B3592">
        <v>57.058484620449654</v>
      </c>
    </row>
    <row r="3593" spans="1:2" x14ac:dyDescent="0.25">
      <c r="A3593">
        <v>3409</v>
      </c>
      <c r="B3593">
        <v>57.032769730034829</v>
      </c>
    </row>
    <row r="3594" spans="1:2" x14ac:dyDescent="0.25">
      <c r="A3594">
        <v>3411</v>
      </c>
      <c r="B3594">
        <v>57.009912049666092</v>
      </c>
    </row>
    <row r="3595" spans="1:2" x14ac:dyDescent="0.25">
      <c r="A3595">
        <v>3403</v>
      </c>
      <c r="B3595">
        <v>56.90419527796071</v>
      </c>
    </row>
    <row r="3596" spans="1:2" x14ac:dyDescent="0.25">
      <c r="A3596">
        <v>3402</v>
      </c>
      <c r="B3596">
        <v>56.907052488006798</v>
      </c>
    </row>
    <row r="3597" spans="1:2" x14ac:dyDescent="0.25">
      <c r="A3597">
        <v>3401</v>
      </c>
      <c r="B3597">
        <v>56.827050606716227</v>
      </c>
    </row>
    <row r="3598" spans="1:2" x14ac:dyDescent="0.25">
      <c r="A3598">
        <v>3400</v>
      </c>
      <c r="B3598">
        <v>56.769906405794401</v>
      </c>
    </row>
    <row r="3599" spans="1:2" x14ac:dyDescent="0.25">
      <c r="A3599">
        <v>3397</v>
      </c>
      <c r="B3599">
        <v>56.735619885241299</v>
      </c>
    </row>
    <row r="3600" spans="1:2" x14ac:dyDescent="0.25">
      <c r="A3600">
        <v>3394</v>
      </c>
      <c r="B3600">
        <v>56.698476154642101</v>
      </c>
    </row>
    <row r="3601" spans="1:2" x14ac:dyDescent="0.25">
      <c r="A3601">
        <v>3391</v>
      </c>
      <c r="B3601">
        <v>56.632760323581998</v>
      </c>
    </row>
    <row r="3602" spans="1:2" x14ac:dyDescent="0.25">
      <c r="A3602">
        <v>3400</v>
      </c>
      <c r="B3602">
        <v>56.575616122660165</v>
      </c>
    </row>
    <row r="3603" spans="1:2" x14ac:dyDescent="0.25">
      <c r="A3603">
        <v>3402</v>
      </c>
      <c r="B3603">
        <v>56.53561518201488</v>
      </c>
    </row>
    <row r="3604" spans="1:2" x14ac:dyDescent="0.25">
      <c r="A3604">
        <v>3403</v>
      </c>
      <c r="B3604">
        <v>56.504185871507879</v>
      </c>
    </row>
    <row r="3605" spans="1:2" x14ac:dyDescent="0.25">
      <c r="A3605">
        <v>3405</v>
      </c>
      <c r="B3605">
        <v>56.507043081553967</v>
      </c>
    </row>
    <row r="3606" spans="1:2" x14ac:dyDescent="0.25">
      <c r="A3606">
        <v>3409</v>
      </c>
      <c r="B3606">
        <v>56.429898410309498</v>
      </c>
    </row>
    <row r="3607" spans="1:2" x14ac:dyDescent="0.25">
      <c r="A3607">
        <v>3413</v>
      </c>
      <c r="B3607">
        <v>56.407040729940768</v>
      </c>
    </row>
    <row r="3608" spans="1:2" x14ac:dyDescent="0.25">
      <c r="A3608">
        <v>3417</v>
      </c>
      <c r="B3608">
        <v>56.427041200263403</v>
      </c>
    </row>
    <row r="3609" spans="1:2" x14ac:dyDescent="0.25">
      <c r="A3609">
        <v>3406</v>
      </c>
      <c r="B3609">
        <v>56.324181638604102</v>
      </c>
    </row>
    <row r="3610" spans="1:2" x14ac:dyDescent="0.25">
      <c r="A3610">
        <v>3404</v>
      </c>
      <c r="B3610">
        <v>56.261323017590094</v>
      </c>
    </row>
    <row r="3611" spans="1:2" x14ac:dyDescent="0.25">
      <c r="A3611">
        <v>3401</v>
      </c>
      <c r="B3611">
        <v>56.258465807543999</v>
      </c>
    </row>
    <row r="3612" spans="1:2" x14ac:dyDescent="0.25">
      <c r="A3612">
        <v>3400</v>
      </c>
      <c r="B3612">
        <v>56.269894647728364</v>
      </c>
    </row>
    <row r="3613" spans="1:2" x14ac:dyDescent="0.25">
      <c r="A3613">
        <v>3400</v>
      </c>
      <c r="B3613">
        <v>56.229893707083086</v>
      </c>
    </row>
    <row r="3614" spans="1:2" x14ac:dyDescent="0.25">
      <c r="A3614">
        <v>3412</v>
      </c>
      <c r="B3614">
        <v>56.181321136299523</v>
      </c>
    </row>
    <row r="3615" spans="1:2" x14ac:dyDescent="0.25">
      <c r="A3615">
        <v>3413</v>
      </c>
      <c r="B3615">
        <v>56.187035556391713</v>
      </c>
    </row>
    <row r="3616" spans="1:2" x14ac:dyDescent="0.25">
      <c r="A3616">
        <v>3413</v>
      </c>
      <c r="B3616">
        <v>56.055603894271492</v>
      </c>
    </row>
    <row r="3617" spans="1:2" x14ac:dyDescent="0.25">
      <c r="A3617">
        <v>3415</v>
      </c>
      <c r="B3617">
        <v>56.052746684225404</v>
      </c>
    </row>
    <row r="3618" spans="1:2" x14ac:dyDescent="0.25">
      <c r="A3618">
        <v>3417</v>
      </c>
      <c r="B3618">
        <v>56.081318784686317</v>
      </c>
    </row>
    <row r="3619" spans="1:2" x14ac:dyDescent="0.25">
      <c r="A3619">
        <v>3420</v>
      </c>
      <c r="B3619">
        <v>55.955601542658286</v>
      </c>
    </row>
    <row r="3620" spans="1:2" x14ac:dyDescent="0.25">
      <c r="A3620">
        <v>3422</v>
      </c>
      <c r="B3620">
        <v>55.932743862289556</v>
      </c>
    </row>
    <row r="3621" spans="1:2" x14ac:dyDescent="0.25">
      <c r="A3621">
        <v>3426</v>
      </c>
      <c r="B3621">
        <v>55.912743391966913</v>
      </c>
    </row>
    <row r="3622" spans="1:2" x14ac:dyDescent="0.25">
      <c r="A3622">
        <v>3429</v>
      </c>
      <c r="B3622">
        <v>55.844170350860715</v>
      </c>
    </row>
    <row r="3623" spans="1:2" x14ac:dyDescent="0.25">
      <c r="A3623">
        <v>3432</v>
      </c>
      <c r="B3623">
        <v>55.835598720722437</v>
      </c>
    </row>
    <row r="3624" spans="1:2" x14ac:dyDescent="0.25">
      <c r="A3624">
        <v>3433</v>
      </c>
      <c r="B3624">
        <v>55.844170350860715</v>
      </c>
    </row>
    <row r="3625" spans="1:2" x14ac:dyDescent="0.25">
      <c r="A3625">
        <v>3434</v>
      </c>
      <c r="B3625">
        <v>55.735596369109238</v>
      </c>
    </row>
    <row r="3626" spans="1:2" x14ac:dyDescent="0.25">
      <c r="A3626">
        <v>3435</v>
      </c>
      <c r="B3626">
        <v>55.769882889662334</v>
      </c>
    </row>
    <row r="3627" spans="1:2" x14ac:dyDescent="0.25">
      <c r="A3627">
        <v>3436</v>
      </c>
      <c r="B3627">
        <v>55.721310318878778</v>
      </c>
    </row>
    <row r="3628" spans="1:2" x14ac:dyDescent="0.25">
      <c r="A3628">
        <v>3436</v>
      </c>
      <c r="B3628">
        <v>55.709881478694406</v>
      </c>
    </row>
    <row r="3629" spans="1:2" x14ac:dyDescent="0.25">
      <c r="A3629">
        <v>3436</v>
      </c>
      <c r="B3629">
        <v>55.752739629385779</v>
      </c>
    </row>
    <row r="3630" spans="1:2" x14ac:dyDescent="0.25">
      <c r="A3630">
        <v>3437</v>
      </c>
      <c r="B3630">
        <v>55.684166588279588</v>
      </c>
    </row>
    <row r="3631" spans="1:2" x14ac:dyDescent="0.25">
      <c r="A3631">
        <v>3425</v>
      </c>
      <c r="B3631">
        <v>55.62416517731166</v>
      </c>
    </row>
    <row r="3632" spans="1:2" x14ac:dyDescent="0.25">
      <c r="A3632">
        <v>3420</v>
      </c>
      <c r="B3632">
        <v>55.641308437588208</v>
      </c>
    </row>
    <row r="3633" spans="1:2" x14ac:dyDescent="0.25">
      <c r="A3633">
        <v>3416</v>
      </c>
      <c r="B3633">
        <v>55.561306556297644</v>
      </c>
    </row>
    <row r="3634" spans="1:2" x14ac:dyDescent="0.25">
      <c r="A3634">
        <v>3412</v>
      </c>
      <c r="B3634">
        <v>55.527020035744549</v>
      </c>
    </row>
    <row r="3635" spans="1:2" x14ac:dyDescent="0.25">
      <c r="A3635">
        <v>3412.3675955642047</v>
      </c>
      <c r="B3635">
        <v>55.564163766343739</v>
      </c>
    </row>
    <row r="3636" spans="1:2" x14ac:dyDescent="0.25">
      <c r="A3636">
        <v>3413.1943215116603</v>
      </c>
      <c r="B3636">
        <v>55.489876305145351</v>
      </c>
    </row>
    <row r="3637" spans="1:2" x14ac:dyDescent="0.25">
      <c r="A3637">
        <v>3414.3794489690176</v>
      </c>
      <c r="B3637">
        <v>55.498447935283629</v>
      </c>
    </row>
    <row r="3638" spans="1:2" x14ac:dyDescent="0.25">
      <c r="A3638">
        <v>3415.8803620394651</v>
      </c>
      <c r="B3638">
        <v>55.498447935283629</v>
      </c>
    </row>
    <row r="3639" spans="1:2" x14ac:dyDescent="0.25">
      <c r="A3639">
        <v>3417.6704727724973</v>
      </c>
      <c r="B3639">
        <v>55.369873483209503</v>
      </c>
    </row>
    <row r="3640" spans="1:2" x14ac:dyDescent="0.25">
      <c r="A3640">
        <v>3419.7308525083686</v>
      </c>
      <c r="B3640">
        <v>55.381302323393875</v>
      </c>
    </row>
    <row r="3641" spans="1:2" x14ac:dyDescent="0.25">
      <c r="A3641">
        <v>3422.0470122114589</v>
      </c>
      <c r="B3641">
        <v>55.369873483209503</v>
      </c>
    </row>
    <row r="3642" spans="1:2" x14ac:dyDescent="0.25">
      <c r="A3642">
        <v>3424.6073334611378</v>
      </c>
      <c r="B3642">
        <v>55.264156711504114</v>
      </c>
    </row>
    <row r="3643" spans="1:2" x14ac:dyDescent="0.25">
      <c r="A3643">
        <v>3437</v>
      </c>
      <c r="B3643">
        <v>55.235584611043194</v>
      </c>
    </row>
    <row r="3644" spans="1:2" x14ac:dyDescent="0.25">
      <c r="A3644">
        <v>3435</v>
      </c>
      <c r="B3644">
        <v>55.201298090490099</v>
      </c>
    </row>
    <row r="3645" spans="1:2" x14ac:dyDescent="0.25">
      <c r="A3645">
        <v>3434</v>
      </c>
      <c r="B3645">
        <v>55.201298090490099</v>
      </c>
    </row>
    <row r="3646" spans="1:2" x14ac:dyDescent="0.25">
      <c r="A3646">
        <v>3434</v>
      </c>
      <c r="B3646">
        <v>55.172725990029186</v>
      </c>
    </row>
    <row r="3647" spans="1:2" x14ac:dyDescent="0.25">
      <c r="A3647">
        <v>3432</v>
      </c>
      <c r="B3647">
        <v>55.141296679522178</v>
      </c>
    </row>
    <row r="3648" spans="1:2" x14ac:dyDescent="0.25">
      <c r="A3648">
        <v>3428</v>
      </c>
      <c r="B3648">
        <v>55.152725519706536</v>
      </c>
    </row>
    <row r="3649" spans="1:2" x14ac:dyDescent="0.25">
      <c r="A3649">
        <v>3424</v>
      </c>
      <c r="B3649">
        <v>55.115581789107345</v>
      </c>
    </row>
    <row r="3650" spans="1:2" x14ac:dyDescent="0.25">
      <c r="A3650">
        <v>3420</v>
      </c>
      <c r="B3650">
        <v>55.032722697770694</v>
      </c>
    </row>
    <row r="3651" spans="1:2" x14ac:dyDescent="0.25">
      <c r="A3651">
        <v>3420.3675955642038</v>
      </c>
      <c r="B3651">
        <v>55.058437588185519</v>
      </c>
    </row>
    <row r="3652" spans="1:2" x14ac:dyDescent="0.25">
      <c r="A3652">
        <v>3421.1943215116617</v>
      </c>
      <c r="B3652">
        <v>54.972721286802773</v>
      </c>
    </row>
    <row r="3653" spans="1:2" x14ac:dyDescent="0.25">
      <c r="A3653">
        <v>3422.3794489690176</v>
      </c>
      <c r="B3653">
        <v>55.007007807355869</v>
      </c>
    </row>
    <row r="3654" spans="1:2" x14ac:dyDescent="0.25">
      <c r="A3654">
        <v>3423.8803620394629</v>
      </c>
      <c r="B3654">
        <v>54.947006396387941</v>
      </c>
    </row>
    <row r="3655" spans="1:2" x14ac:dyDescent="0.25">
      <c r="A3655">
        <v>3438</v>
      </c>
      <c r="B3655">
        <v>54.84128962468256</v>
      </c>
    </row>
    <row r="3656" spans="1:2" x14ac:dyDescent="0.25">
      <c r="A3656">
        <v>3436</v>
      </c>
      <c r="B3656">
        <v>54.761287743391989</v>
      </c>
    </row>
    <row r="3657" spans="1:2" x14ac:dyDescent="0.25">
      <c r="A3657">
        <v>3433</v>
      </c>
      <c r="B3657">
        <v>54.775573793622442</v>
      </c>
    </row>
    <row r="3658" spans="1:2" x14ac:dyDescent="0.25">
      <c r="A3658">
        <v>3433.3675955642047</v>
      </c>
      <c r="B3658">
        <v>54.664142601824871</v>
      </c>
    </row>
    <row r="3659" spans="1:2" x14ac:dyDescent="0.25">
      <c r="A3659">
        <v>3434.1943215116617</v>
      </c>
      <c r="B3659">
        <v>54.687000282193601</v>
      </c>
    </row>
    <row r="3660" spans="1:2" x14ac:dyDescent="0.25">
      <c r="A3660">
        <v>3435.3794489690176</v>
      </c>
      <c r="B3660">
        <v>54.649856551594411</v>
      </c>
    </row>
    <row r="3661" spans="1:2" x14ac:dyDescent="0.25">
      <c r="A3661">
        <v>3448</v>
      </c>
      <c r="B3661">
        <v>54.546996989935117</v>
      </c>
    </row>
    <row r="3662" spans="1:2" x14ac:dyDescent="0.25">
      <c r="A3662">
        <v>3442</v>
      </c>
      <c r="B3662">
        <v>54.532710939704657</v>
      </c>
    </row>
    <row r="3663" spans="1:2" x14ac:dyDescent="0.25">
      <c r="A3663">
        <v>3437</v>
      </c>
      <c r="B3663">
        <v>54.57556909039603</v>
      </c>
    </row>
    <row r="3664" spans="1:2" x14ac:dyDescent="0.25">
      <c r="A3664">
        <v>3431</v>
      </c>
      <c r="B3664">
        <v>54.521282099520299</v>
      </c>
    </row>
    <row r="3665" spans="1:2" x14ac:dyDescent="0.25">
      <c r="A3665">
        <v>3431.3675955642047</v>
      </c>
      <c r="B3665">
        <v>54.466995108644554</v>
      </c>
    </row>
    <row r="3666" spans="1:2" x14ac:dyDescent="0.25">
      <c r="A3666">
        <v>3432.1943215116603</v>
      </c>
      <c r="B3666">
        <v>54.478423948828926</v>
      </c>
    </row>
    <row r="3667" spans="1:2" x14ac:dyDescent="0.25">
      <c r="A3667">
        <v>3433.3794489690176</v>
      </c>
      <c r="B3667">
        <v>54.369849967077435</v>
      </c>
    </row>
    <row r="3668" spans="1:2" x14ac:dyDescent="0.25">
      <c r="A3668">
        <v>3434.8803620394651</v>
      </c>
      <c r="B3668">
        <v>54.395564857492268</v>
      </c>
    </row>
    <row r="3669" spans="1:2" x14ac:dyDescent="0.25">
      <c r="A3669">
        <v>3436.6704727724973</v>
      </c>
      <c r="B3669">
        <v>54.355563916846975</v>
      </c>
    </row>
    <row r="3670" spans="1:2" x14ac:dyDescent="0.25">
      <c r="A3670">
        <v>3438.7308525083686</v>
      </c>
      <c r="B3670">
        <v>54.306991346063427</v>
      </c>
    </row>
    <row r="3671" spans="1:2" x14ac:dyDescent="0.25">
      <c r="A3671">
        <v>3441.0470122114589</v>
      </c>
      <c r="B3671">
        <v>54.375564387169618</v>
      </c>
    </row>
    <row r="3672" spans="1:2" x14ac:dyDescent="0.25">
      <c r="A3672">
        <v>3455</v>
      </c>
      <c r="B3672">
        <v>54.264133195372054</v>
      </c>
    </row>
    <row r="3673" spans="1:2" x14ac:dyDescent="0.25">
      <c r="A3673">
        <v>3454</v>
      </c>
      <c r="B3673">
        <v>54.192702944219754</v>
      </c>
    </row>
    <row r="3674" spans="1:2" x14ac:dyDescent="0.25">
      <c r="A3674">
        <v>3454</v>
      </c>
      <c r="B3674">
        <v>54.218417834634586</v>
      </c>
    </row>
    <row r="3675" spans="1:2" x14ac:dyDescent="0.25">
      <c r="A3675">
        <v>3454.3675955642038</v>
      </c>
      <c r="B3675">
        <v>54.08984338256046</v>
      </c>
    </row>
    <row r="3676" spans="1:2" x14ac:dyDescent="0.25">
      <c r="A3676">
        <v>3455.1943215116585</v>
      </c>
      <c r="B3676">
        <v>54.104129432790913</v>
      </c>
    </row>
    <row r="3677" spans="1:2" x14ac:dyDescent="0.25">
      <c r="A3677">
        <v>3456.3794489690176</v>
      </c>
      <c r="B3677">
        <v>54.109843852883095</v>
      </c>
    </row>
    <row r="3678" spans="1:2" x14ac:dyDescent="0.25">
      <c r="A3678">
        <v>3463</v>
      </c>
      <c r="B3678">
        <v>53.975554980716801</v>
      </c>
    </row>
    <row r="3679" spans="1:2" x14ac:dyDescent="0.25">
      <c r="A3679">
        <v>3459</v>
      </c>
      <c r="B3679">
        <v>53.978412190762882</v>
      </c>
    </row>
    <row r="3680" spans="1:2" x14ac:dyDescent="0.25">
      <c r="A3680">
        <v>3457</v>
      </c>
      <c r="B3680">
        <v>53.964126140532429</v>
      </c>
    </row>
    <row r="3681" spans="1:2" x14ac:dyDescent="0.25">
      <c r="A3681">
        <v>3456</v>
      </c>
      <c r="B3681">
        <v>53.969840560624611</v>
      </c>
    </row>
    <row r="3682" spans="1:2" x14ac:dyDescent="0.25">
      <c r="A3682">
        <v>3454</v>
      </c>
      <c r="B3682">
        <v>53.989841030947254</v>
      </c>
    </row>
    <row r="3683" spans="1:2" x14ac:dyDescent="0.25">
      <c r="A3683">
        <v>3450</v>
      </c>
      <c r="B3683">
        <v>54.001269871131619</v>
      </c>
    </row>
    <row r="3684" spans="1:2" x14ac:dyDescent="0.25">
      <c r="A3684">
        <v>3450.3675955642038</v>
      </c>
      <c r="B3684">
        <v>53.998412661085524</v>
      </c>
    </row>
    <row r="3685" spans="1:2" x14ac:dyDescent="0.25">
      <c r="A3685">
        <v>3451.1943215116603</v>
      </c>
      <c r="B3685">
        <v>53.998412661085524</v>
      </c>
    </row>
    <row r="3686" spans="1:2" x14ac:dyDescent="0.25">
      <c r="A3686">
        <v>3452.3794489690176</v>
      </c>
      <c r="B3686">
        <v>53.915553569748873</v>
      </c>
    </row>
    <row r="3687" spans="1:2" x14ac:dyDescent="0.25">
      <c r="A3687">
        <v>3453.8803620394629</v>
      </c>
      <c r="B3687">
        <v>53.986983820901159</v>
      </c>
    </row>
    <row r="3688" spans="1:2" x14ac:dyDescent="0.25">
      <c r="A3688">
        <v>3455.6704727724973</v>
      </c>
      <c r="B3688">
        <v>53.946982880255874</v>
      </c>
    </row>
    <row r="3689" spans="1:2" x14ac:dyDescent="0.25">
      <c r="A3689">
        <v>3457.7308525083686</v>
      </c>
      <c r="B3689">
        <v>53.869838209011405</v>
      </c>
    </row>
    <row r="3690" spans="1:2" x14ac:dyDescent="0.25">
      <c r="A3690">
        <v>3460.0470122114557</v>
      </c>
      <c r="B3690">
        <v>53.906981939610596</v>
      </c>
    </row>
    <row r="3691" spans="1:2" x14ac:dyDescent="0.25">
      <c r="A3691">
        <v>3462.6073334611378</v>
      </c>
      <c r="B3691">
        <v>53.775550277490382</v>
      </c>
    </row>
    <row r="3692" spans="1:2" x14ac:dyDescent="0.25">
      <c r="A3692">
        <v>3465.402191831151</v>
      </c>
      <c r="B3692">
        <v>53.758407017213834</v>
      </c>
    </row>
    <row r="3693" spans="1:2" x14ac:dyDescent="0.25">
      <c r="A3693">
        <v>3468.4234203917349</v>
      </c>
      <c r="B3693">
        <v>53.789836327720842</v>
      </c>
    </row>
    <row r="3694" spans="1:2" x14ac:dyDescent="0.25">
      <c r="A3694">
        <v>3471.6639590885698</v>
      </c>
      <c r="B3694">
        <v>53.724120496660738</v>
      </c>
    </row>
    <row r="3695" spans="1:2" x14ac:dyDescent="0.25">
      <c r="A3695">
        <v>3475.1176139031954</v>
      </c>
      <c r="B3695">
        <v>53.726977706706819</v>
      </c>
    </row>
    <row r="3696" spans="1:2" x14ac:dyDescent="0.25">
      <c r="A3696">
        <v>3478.7788848180162</v>
      </c>
      <c r="B3696">
        <v>53.786979117674747</v>
      </c>
    </row>
    <row r="3697" spans="1:2" x14ac:dyDescent="0.25">
      <c r="A3697">
        <v>3482.6428389799057</v>
      </c>
      <c r="B3697">
        <v>53.655547455554533</v>
      </c>
    </row>
    <row r="3698" spans="1:2" x14ac:dyDescent="0.25">
      <c r="A3698">
        <v>3483</v>
      </c>
      <c r="B3698">
        <v>53.64983303546235</v>
      </c>
    </row>
    <row r="3699" spans="1:2" x14ac:dyDescent="0.25">
      <c r="A3699">
        <v>3479</v>
      </c>
      <c r="B3699">
        <v>53.655547455554533</v>
      </c>
    </row>
    <row r="3700" spans="1:2" x14ac:dyDescent="0.25">
      <c r="A3700">
        <v>3476</v>
      </c>
      <c r="B3700">
        <v>53.629832565139708</v>
      </c>
    </row>
    <row r="3701" spans="1:2" x14ac:dyDescent="0.25">
      <c r="A3701">
        <v>3475</v>
      </c>
      <c r="B3701">
        <v>53.58983162449443</v>
      </c>
    </row>
    <row r="3702" spans="1:2" x14ac:dyDescent="0.25">
      <c r="A3702">
        <v>3475</v>
      </c>
      <c r="B3702">
        <v>53.618403724955343</v>
      </c>
    </row>
    <row r="3703" spans="1:2" x14ac:dyDescent="0.25">
      <c r="A3703">
        <v>3475</v>
      </c>
      <c r="B3703">
        <v>53.484114852789034</v>
      </c>
    </row>
    <row r="3704" spans="1:2" x14ac:dyDescent="0.25">
      <c r="A3704">
        <v>3475</v>
      </c>
      <c r="B3704">
        <v>53.609832094817065</v>
      </c>
    </row>
    <row r="3705" spans="1:2" x14ac:dyDescent="0.25">
      <c r="A3705">
        <v>3475.3675955642038</v>
      </c>
      <c r="B3705">
        <v>53.469828802558581</v>
      </c>
    </row>
    <row r="3706" spans="1:2" x14ac:dyDescent="0.25">
      <c r="A3706">
        <v>3476.1943215116585</v>
      </c>
      <c r="B3706">
        <v>53.484114852789034</v>
      </c>
    </row>
    <row r="3707" spans="1:2" x14ac:dyDescent="0.25">
      <c r="A3707">
        <v>3477.3794489690176</v>
      </c>
      <c r="B3707">
        <v>53.461257172420304</v>
      </c>
    </row>
    <row r="3708" spans="1:2" x14ac:dyDescent="0.25">
      <c r="A3708">
        <v>3490</v>
      </c>
      <c r="B3708">
        <v>53.384112501175835</v>
      </c>
    </row>
    <row r="3709" spans="1:2" x14ac:dyDescent="0.25">
      <c r="A3709">
        <v>3487</v>
      </c>
      <c r="B3709">
        <v>53.324111090207907</v>
      </c>
    </row>
    <row r="3710" spans="1:2" x14ac:dyDescent="0.25">
      <c r="A3710">
        <v>3483</v>
      </c>
      <c r="B3710">
        <v>53.318396670115717</v>
      </c>
    </row>
    <row r="3711" spans="1:2" x14ac:dyDescent="0.25">
      <c r="A3711">
        <v>3483.3675955642047</v>
      </c>
      <c r="B3711">
        <v>53.252680839055614</v>
      </c>
    </row>
    <row r="3712" spans="1:2" x14ac:dyDescent="0.25">
      <c r="A3712">
        <v>3484.1943215116603</v>
      </c>
      <c r="B3712">
        <v>53.252680839055614</v>
      </c>
    </row>
    <row r="3713" spans="1:2" x14ac:dyDescent="0.25">
      <c r="A3713">
        <v>3485.3794489690176</v>
      </c>
      <c r="B3713">
        <v>53.301253409839177</v>
      </c>
    </row>
    <row r="3714" spans="1:2" x14ac:dyDescent="0.25">
      <c r="A3714">
        <v>3485.6553711059755</v>
      </c>
      <c r="B3714">
        <v>53.301253409839177</v>
      </c>
    </row>
    <row r="3715" spans="1:2" x14ac:dyDescent="0.25">
      <c r="A3715">
        <v>3485.9436381381356</v>
      </c>
      <c r="B3715">
        <v>53.278395729470439</v>
      </c>
    </row>
    <row r="3716" spans="1:2" x14ac:dyDescent="0.25">
      <c r="A3716">
        <v>3486.8803620394651</v>
      </c>
      <c r="B3716">
        <v>53.204108268272059</v>
      </c>
    </row>
    <row r="3717" spans="1:2" x14ac:dyDescent="0.25">
      <c r="A3717">
        <v>3486</v>
      </c>
      <c r="B3717">
        <v>53.118391966889305</v>
      </c>
    </row>
    <row r="3718" spans="1:2" x14ac:dyDescent="0.25">
      <c r="A3718">
        <v>3481</v>
      </c>
      <c r="B3718">
        <v>53.166964537672868</v>
      </c>
    </row>
    <row r="3719" spans="1:2" x14ac:dyDescent="0.25">
      <c r="A3719">
        <v>3476</v>
      </c>
      <c r="B3719">
        <v>53.044104505690925</v>
      </c>
    </row>
    <row r="3720" spans="1:2" x14ac:dyDescent="0.25">
      <c r="A3720">
        <v>3476.3675955642038</v>
      </c>
      <c r="B3720">
        <v>53.075533816197932</v>
      </c>
    </row>
    <row r="3721" spans="1:2" x14ac:dyDescent="0.25">
      <c r="A3721">
        <v>3477.1943215116603</v>
      </c>
      <c r="B3721">
        <v>53.041247295644837</v>
      </c>
    </row>
    <row r="3722" spans="1:2" x14ac:dyDescent="0.25">
      <c r="A3722">
        <v>3478.3794489690176</v>
      </c>
      <c r="B3722">
        <v>52.949816574169901</v>
      </c>
    </row>
    <row r="3723" spans="1:2" x14ac:dyDescent="0.25">
      <c r="A3723">
        <v>3479.8803620394629</v>
      </c>
      <c r="B3723">
        <v>53.032675665506559</v>
      </c>
    </row>
    <row r="3724" spans="1:2" x14ac:dyDescent="0.25">
      <c r="A3724">
        <v>3481.6704727724973</v>
      </c>
      <c r="B3724">
        <v>53.006960775091741</v>
      </c>
    </row>
    <row r="3725" spans="1:2" x14ac:dyDescent="0.25">
      <c r="A3725">
        <v>3483.7308525083686</v>
      </c>
      <c r="B3725">
        <v>52.964102624400361</v>
      </c>
    </row>
    <row r="3726" spans="1:2" x14ac:dyDescent="0.25">
      <c r="A3726">
        <v>3486.0470122114557</v>
      </c>
      <c r="B3726">
        <v>53.018389615276099</v>
      </c>
    </row>
    <row r="3727" spans="1:2" x14ac:dyDescent="0.25">
      <c r="A3727">
        <v>3499</v>
      </c>
      <c r="B3727">
        <v>52.906958423478528</v>
      </c>
    </row>
    <row r="3728" spans="1:2" x14ac:dyDescent="0.25">
      <c r="A3728">
        <v>3498</v>
      </c>
      <c r="B3728">
        <v>52.929816103847259</v>
      </c>
    </row>
    <row r="3729" spans="1:2" x14ac:dyDescent="0.25">
      <c r="A3729">
        <v>3498</v>
      </c>
      <c r="B3729">
        <v>52.86124306274106</v>
      </c>
    </row>
    <row r="3730" spans="1:2" x14ac:dyDescent="0.25">
      <c r="A3730">
        <v>3497</v>
      </c>
      <c r="B3730">
        <v>52.80981328191141</v>
      </c>
    </row>
    <row r="3731" spans="1:2" x14ac:dyDescent="0.25">
      <c r="A3731">
        <v>3499</v>
      </c>
      <c r="B3731">
        <v>52.772669551312219</v>
      </c>
    </row>
    <row r="3732" spans="1:2" x14ac:dyDescent="0.25">
      <c r="A3732">
        <v>3499</v>
      </c>
      <c r="B3732">
        <v>52.78695560154268</v>
      </c>
    </row>
    <row r="3733" spans="1:2" x14ac:dyDescent="0.25">
      <c r="A3733">
        <v>3498</v>
      </c>
      <c r="B3733">
        <v>52.698382090113839</v>
      </c>
    </row>
    <row r="3734" spans="1:2" x14ac:dyDescent="0.25">
      <c r="A3734">
        <v>3496</v>
      </c>
      <c r="B3734">
        <v>52.681238829837298</v>
      </c>
    </row>
    <row r="3735" spans="1:2" x14ac:dyDescent="0.25">
      <c r="A3735">
        <v>3493</v>
      </c>
      <c r="B3735">
        <v>52.6440950992381</v>
      </c>
    </row>
    <row r="3736" spans="1:2" x14ac:dyDescent="0.25">
      <c r="A3736">
        <v>3490</v>
      </c>
      <c r="B3736">
        <v>52.566950427993625</v>
      </c>
    </row>
    <row r="3737" spans="1:2" x14ac:dyDescent="0.25">
      <c r="A3737">
        <v>3502</v>
      </c>
      <c r="B3737">
        <v>52.604094158592815</v>
      </c>
    </row>
    <row r="3738" spans="1:2" x14ac:dyDescent="0.25">
      <c r="A3738">
        <v>3506</v>
      </c>
      <c r="B3738">
        <v>52.532663907440529</v>
      </c>
    </row>
    <row r="3739" spans="1:2" x14ac:dyDescent="0.25">
      <c r="A3739">
        <v>3509</v>
      </c>
      <c r="B3739">
        <v>52.478376916564784</v>
      </c>
    </row>
    <row r="3740" spans="1:2" x14ac:dyDescent="0.25">
      <c r="A3740">
        <v>3513</v>
      </c>
      <c r="B3740">
        <v>52.504091806979616</v>
      </c>
    </row>
    <row r="3741" spans="1:2" x14ac:dyDescent="0.25">
      <c r="A3741">
        <v>3512</v>
      </c>
      <c r="B3741">
        <v>52.426947135735134</v>
      </c>
    </row>
    <row r="3742" spans="1:2" x14ac:dyDescent="0.25">
      <c r="A3742">
        <v>3513</v>
      </c>
      <c r="B3742">
        <v>52.369802934813308</v>
      </c>
    </row>
    <row r="3743" spans="1:2" x14ac:dyDescent="0.25">
      <c r="A3743">
        <v>3513</v>
      </c>
      <c r="B3743">
        <v>52.398375035274221</v>
      </c>
    </row>
    <row r="3744" spans="1:2" x14ac:dyDescent="0.25">
      <c r="A3744">
        <v>3500</v>
      </c>
      <c r="B3744">
        <v>52.226942432508721</v>
      </c>
    </row>
    <row r="3745" spans="1:2" x14ac:dyDescent="0.25">
      <c r="A3745">
        <v>3497</v>
      </c>
      <c r="B3745">
        <v>52.206941962186086</v>
      </c>
    </row>
    <row r="3746" spans="1:2" x14ac:dyDescent="0.25">
      <c r="A3746">
        <v>3494</v>
      </c>
      <c r="B3746">
        <v>52.184084281817348</v>
      </c>
    </row>
    <row r="3747" spans="1:2" x14ac:dyDescent="0.25">
      <c r="A3747">
        <v>3492</v>
      </c>
      <c r="B3747">
        <v>52.135511711033786</v>
      </c>
    </row>
    <row r="3748" spans="1:2" x14ac:dyDescent="0.25">
      <c r="A3748">
        <v>3491</v>
      </c>
      <c r="B3748">
        <v>52.126940080895508</v>
      </c>
    </row>
    <row r="3749" spans="1:2" x14ac:dyDescent="0.25">
      <c r="A3749">
        <v>3503</v>
      </c>
      <c r="B3749">
        <v>52.041223779512769</v>
      </c>
    </row>
    <row r="3750" spans="1:2" x14ac:dyDescent="0.25">
      <c r="A3750">
        <v>3503</v>
      </c>
      <c r="B3750">
        <v>52.069795879973682</v>
      </c>
    </row>
    <row r="3751" spans="1:2" x14ac:dyDescent="0.25">
      <c r="A3751">
        <v>3504</v>
      </c>
      <c r="B3751">
        <v>51.941221427899563</v>
      </c>
    </row>
    <row r="3752" spans="1:2" x14ac:dyDescent="0.25">
      <c r="A3752">
        <v>3507</v>
      </c>
      <c r="B3752">
        <v>52.009794469005755</v>
      </c>
    </row>
    <row r="3753" spans="1:2" x14ac:dyDescent="0.25">
      <c r="A3753">
        <v>3510</v>
      </c>
      <c r="B3753">
        <v>51.941221427899563</v>
      </c>
    </row>
    <row r="3754" spans="1:2" x14ac:dyDescent="0.25">
      <c r="A3754">
        <v>3514</v>
      </c>
      <c r="B3754">
        <v>51.949793058037834</v>
      </c>
    </row>
    <row r="3755" spans="1:2" x14ac:dyDescent="0.25">
      <c r="A3755">
        <v>3503</v>
      </c>
      <c r="B3755">
        <v>51.952650268083929</v>
      </c>
    </row>
    <row r="3756" spans="1:2" x14ac:dyDescent="0.25">
      <c r="A3756">
        <v>3501</v>
      </c>
      <c r="B3756">
        <v>51.886934437023818</v>
      </c>
    </row>
    <row r="3757" spans="1:2" x14ac:dyDescent="0.25">
      <c r="A3757">
        <v>3499</v>
      </c>
      <c r="B3757">
        <v>51.78121766531843</v>
      </c>
    </row>
    <row r="3758" spans="1:2" x14ac:dyDescent="0.25">
      <c r="A3758">
        <v>3496</v>
      </c>
      <c r="B3758">
        <v>51.884077226977723</v>
      </c>
    </row>
    <row r="3759" spans="1:2" x14ac:dyDescent="0.25">
      <c r="A3759">
        <v>3496.3675955642038</v>
      </c>
      <c r="B3759">
        <v>51.712644624212238</v>
      </c>
    </row>
    <row r="3760" spans="1:2" x14ac:dyDescent="0.25">
      <c r="A3760">
        <v>3497.1943215116617</v>
      </c>
      <c r="B3760">
        <v>51.755502774903611</v>
      </c>
    </row>
    <row r="3761" spans="1:2" x14ac:dyDescent="0.25">
      <c r="A3761">
        <v>3498.3794489690176</v>
      </c>
      <c r="B3761">
        <v>51.724073464396596</v>
      </c>
    </row>
    <row r="3762" spans="1:2" x14ac:dyDescent="0.25">
      <c r="A3762">
        <v>3499.8803620394629</v>
      </c>
      <c r="B3762">
        <v>51.655500423290398</v>
      </c>
    </row>
    <row r="3763" spans="1:2" x14ac:dyDescent="0.25">
      <c r="A3763">
        <v>3509</v>
      </c>
      <c r="B3763">
        <v>51.55835528172328</v>
      </c>
    </row>
    <row r="3764" spans="1:2" x14ac:dyDescent="0.25">
      <c r="A3764">
        <v>3500</v>
      </c>
      <c r="B3764">
        <v>51.518354341078002</v>
      </c>
    </row>
    <row r="3765" spans="1:2" x14ac:dyDescent="0.25">
      <c r="A3765">
        <v>3491</v>
      </c>
      <c r="B3765">
        <v>51.498353870755352</v>
      </c>
    </row>
    <row r="3766" spans="1:2" x14ac:dyDescent="0.25">
      <c r="A3766">
        <v>3491.3675955642047</v>
      </c>
      <c r="B3766">
        <v>51.461210140156176</v>
      </c>
    </row>
    <row r="3767" spans="1:2" x14ac:dyDescent="0.25">
      <c r="A3767">
        <v>3492.1943215116617</v>
      </c>
      <c r="B3767">
        <v>51.429780829649161</v>
      </c>
    </row>
    <row r="3768" spans="1:2" x14ac:dyDescent="0.25">
      <c r="A3768">
        <v>3493.3794489690176</v>
      </c>
      <c r="B3768">
        <v>51.389779889003876</v>
      </c>
    </row>
    <row r="3769" spans="1:2" x14ac:dyDescent="0.25">
      <c r="A3769">
        <v>3494.8803620394651</v>
      </c>
      <c r="B3769">
        <v>51.386922678957788</v>
      </c>
    </row>
    <row r="3770" spans="1:2" x14ac:dyDescent="0.25">
      <c r="A3770">
        <v>3496.6704727725</v>
      </c>
      <c r="B3770">
        <v>51.292634747436757</v>
      </c>
    </row>
    <row r="3771" spans="1:2" x14ac:dyDescent="0.25">
      <c r="A3771">
        <v>3498.7308525083686</v>
      </c>
      <c r="B3771">
        <v>51.312635217759407</v>
      </c>
    </row>
    <row r="3772" spans="1:2" x14ac:dyDescent="0.25">
      <c r="A3772">
        <v>3501.0470122114589</v>
      </c>
      <c r="B3772">
        <v>51.326921267989867</v>
      </c>
    </row>
    <row r="3773" spans="1:2" x14ac:dyDescent="0.25">
      <c r="A3773">
        <v>3503.6073334611415</v>
      </c>
      <c r="B3773">
        <v>51.241204966607114</v>
      </c>
    </row>
    <row r="3774" spans="1:2" x14ac:dyDescent="0.25">
      <c r="A3774">
        <v>3506.402191831151</v>
      </c>
      <c r="B3774">
        <v>51.198346815915741</v>
      </c>
    </row>
    <row r="3775" spans="1:2" x14ac:dyDescent="0.25">
      <c r="A3775">
        <v>3509.4234203917395</v>
      </c>
      <c r="B3775">
        <v>51.241204966607114</v>
      </c>
    </row>
    <row r="3776" spans="1:2" x14ac:dyDescent="0.25">
      <c r="A3776">
        <v>3512.6639590885748</v>
      </c>
      <c r="B3776">
        <v>51.132630984855631</v>
      </c>
    </row>
    <row r="3777" spans="1:2" x14ac:dyDescent="0.25">
      <c r="A3777">
        <v>3516.1176139031954</v>
      </c>
      <c r="B3777">
        <v>51.12405935471736</v>
      </c>
    </row>
    <row r="3778" spans="1:2" x14ac:dyDescent="0.25">
      <c r="A3778">
        <v>3519.7788848180217</v>
      </c>
      <c r="B3778">
        <v>51.164060295362646</v>
      </c>
    </row>
    <row r="3779" spans="1:2" x14ac:dyDescent="0.25">
      <c r="A3779">
        <v>3527</v>
      </c>
      <c r="B3779">
        <v>51.021199793058059</v>
      </c>
    </row>
    <row r="3780" spans="1:2" x14ac:dyDescent="0.25">
      <c r="A3780">
        <v>3526</v>
      </c>
      <c r="B3780">
        <v>51.006913742827599</v>
      </c>
    </row>
    <row r="3781" spans="1:2" x14ac:dyDescent="0.25">
      <c r="A3781">
        <v>3526</v>
      </c>
      <c r="B3781">
        <v>50.989770482551052</v>
      </c>
    </row>
    <row r="3782" spans="1:2" x14ac:dyDescent="0.25">
      <c r="A3782">
        <v>3525</v>
      </c>
      <c r="B3782">
        <v>51.015485372965877</v>
      </c>
    </row>
    <row r="3783" spans="1:2" x14ac:dyDescent="0.25">
      <c r="A3783">
        <v>3523</v>
      </c>
      <c r="B3783">
        <v>50.952626751951861</v>
      </c>
    </row>
    <row r="3784" spans="1:2" x14ac:dyDescent="0.25">
      <c r="A3784">
        <v>3521</v>
      </c>
      <c r="B3784">
        <v>50.912625811306583</v>
      </c>
    </row>
    <row r="3785" spans="1:2" x14ac:dyDescent="0.25">
      <c r="A3785">
        <v>3521.3675955642038</v>
      </c>
      <c r="B3785">
        <v>50.952626751951861</v>
      </c>
    </row>
    <row r="3786" spans="1:2" x14ac:dyDescent="0.25">
      <c r="A3786">
        <v>3522.1943215116585</v>
      </c>
      <c r="B3786">
        <v>50.861196030476933</v>
      </c>
    </row>
    <row r="3787" spans="1:2" x14ac:dyDescent="0.25">
      <c r="A3787">
        <v>3523.3794489690176</v>
      </c>
      <c r="B3787">
        <v>50.824052299877742</v>
      </c>
    </row>
    <row r="3788" spans="1:2" x14ac:dyDescent="0.25">
      <c r="A3788">
        <v>3524.8803620394629</v>
      </c>
      <c r="B3788">
        <v>50.82690950992383</v>
      </c>
    </row>
    <row r="3789" spans="1:2" x14ac:dyDescent="0.25">
      <c r="A3789">
        <v>3527.0614418936025</v>
      </c>
      <c r="B3789">
        <v>50.786908569278552</v>
      </c>
    </row>
    <row r="3790" spans="1:2" x14ac:dyDescent="0.25">
      <c r="A3790">
        <v>3529.1740282482715</v>
      </c>
      <c r="B3790">
        <v>50.792622989370727</v>
      </c>
    </row>
    <row r="3791" spans="1:2" x14ac:dyDescent="0.25">
      <c r="A3791">
        <v>3531.5398761098004</v>
      </c>
      <c r="B3791">
        <v>50.781194149186362</v>
      </c>
    </row>
    <row r="3792" spans="1:2" x14ac:dyDescent="0.25">
      <c r="A3792">
        <v>3534.1478218586371</v>
      </c>
      <c r="B3792">
        <v>50.664048537296601</v>
      </c>
    </row>
    <row r="3793" spans="1:2" x14ac:dyDescent="0.25">
      <c r="A3793">
        <v>3536.9885680087741</v>
      </c>
      <c r="B3793">
        <v>50.664048537296601</v>
      </c>
    </row>
    <row r="3794" spans="1:2" x14ac:dyDescent="0.25">
      <c r="A3794">
        <v>3540.0541927460413</v>
      </c>
      <c r="B3794">
        <v>50.638333646881783</v>
      </c>
    </row>
    <row r="3795" spans="1:2" x14ac:dyDescent="0.25">
      <c r="A3795">
        <v>3543.3378258427224</v>
      </c>
      <c r="B3795">
        <v>50.606904336374775</v>
      </c>
    </row>
    <row r="3796" spans="1:2" x14ac:dyDescent="0.25">
      <c r="A3796">
        <v>3546.8334241320758</v>
      </c>
      <c r="B3796">
        <v>50.601189916282593</v>
      </c>
    </row>
    <row r="3797" spans="1:2" x14ac:dyDescent="0.25">
      <c r="A3797">
        <v>3550.5356100241456</v>
      </c>
      <c r="B3797">
        <v>50.509759194807657</v>
      </c>
    </row>
    <row r="3798" spans="1:2" x14ac:dyDescent="0.25">
      <c r="A3798">
        <v>3547</v>
      </c>
      <c r="B3798">
        <v>50.518330824945934</v>
      </c>
    </row>
    <row r="3799" spans="1:2" x14ac:dyDescent="0.25">
      <c r="A3799">
        <v>3542</v>
      </c>
      <c r="B3799">
        <v>50.452614993885831</v>
      </c>
    </row>
    <row r="3800" spans="1:2" x14ac:dyDescent="0.25">
      <c r="A3800">
        <v>3538</v>
      </c>
      <c r="B3800">
        <v>50.415471263286634</v>
      </c>
    </row>
    <row r="3801" spans="1:2" x14ac:dyDescent="0.25">
      <c r="A3801">
        <v>3538.3675955642047</v>
      </c>
      <c r="B3801">
        <v>50.398328003010086</v>
      </c>
    </row>
    <row r="3802" spans="1:2" x14ac:dyDescent="0.25">
      <c r="A3802">
        <v>3539.1943215116603</v>
      </c>
      <c r="B3802">
        <v>50.435471733609276</v>
      </c>
    </row>
    <row r="3803" spans="1:2" x14ac:dyDescent="0.25">
      <c r="A3803">
        <v>3540.3794489690176</v>
      </c>
      <c r="B3803">
        <v>50.369755902549173</v>
      </c>
    </row>
    <row r="3804" spans="1:2" x14ac:dyDescent="0.25">
      <c r="A3804">
        <v>3541.8803620394651</v>
      </c>
      <c r="B3804">
        <v>50.34975543222653</v>
      </c>
    </row>
    <row r="3805" spans="1:2" x14ac:dyDescent="0.25">
      <c r="A3805">
        <v>3543.6704727724973</v>
      </c>
      <c r="B3805">
        <v>50.3268977518578</v>
      </c>
    </row>
    <row r="3806" spans="1:2" x14ac:dyDescent="0.25">
      <c r="A3806">
        <v>3559</v>
      </c>
      <c r="B3806">
        <v>50.318326121719522</v>
      </c>
    </row>
    <row r="3807" spans="1:2" x14ac:dyDescent="0.25">
      <c r="A3807">
        <v>3556</v>
      </c>
      <c r="B3807">
        <v>50.324040541811705</v>
      </c>
    </row>
    <row r="3808" spans="1:2" x14ac:dyDescent="0.25">
      <c r="A3808">
        <v>3555</v>
      </c>
      <c r="B3808">
        <v>50.315468911673427</v>
      </c>
    </row>
    <row r="3809" spans="1:2" x14ac:dyDescent="0.25">
      <c r="A3809">
        <v>3553</v>
      </c>
      <c r="B3809">
        <v>50.229752610290682</v>
      </c>
    </row>
    <row r="3810" spans="1:2" x14ac:dyDescent="0.25">
      <c r="A3810">
        <v>3551</v>
      </c>
      <c r="B3810">
        <v>50.212609350014127</v>
      </c>
    </row>
    <row r="3811" spans="1:2" x14ac:dyDescent="0.25">
      <c r="A3811">
        <v>3551.3675955642038</v>
      </c>
      <c r="B3811">
        <v>50.178322829461031</v>
      </c>
    </row>
    <row r="3812" spans="1:2" x14ac:dyDescent="0.25">
      <c r="A3812">
        <v>3552.1943215116585</v>
      </c>
      <c r="B3812">
        <v>50.166893989276659</v>
      </c>
    </row>
    <row r="3813" spans="1:2" x14ac:dyDescent="0.25">
      <c r="A3813">
        <v>3553.3794489690176</v>
      </c>
      <c r="B3813">
        <v>50.155465149092301</v>
      </c>
    </row>
    <row r="3814" spans="1:2" x14ac:dyDescent="0.25">
      <c r="A3814">
        <v>3554.8803620394629</v>
      </c>
      <c r="B3814">
        <v>50.08974931803219</v>
      </c>
    </row>
    <row r="3815" spans="1:2" x14ac:dyDescent="0.25">
      <c r="A3815">
        <v>3559</v>
      </c>
      <c r="B3815">
        <v>50.061177217571277</v>
      </c>
    </row>
    <row r="3816" spans="1:2" x14ac:dyDescent="0.25">
      <c r="A3816">
        <v>3558</v>
      </c>
      <c r="B3816">
        <v>50.032605117110364</v>
      </c>
    </row>
    <row r="3817" spans="1:2" x14ac:dyDescent="0.25">
      <c r="A3817">
        <v>3555</v>
      </c>
      <c r="B3817">
        <v>50.024033486972087</v>
      </c>
    </row>
    <row r="3818" spans="1:2" x14ac:dyDescent="0.25">
      <c r="A3818">
        <v>3548</v>
      </c>
      <c r="B3818">
        <v>49.981175336280714</v>
      </c>
    </row>
    <row r="3819" spans="1:2" x14ac:dyDescent="0.25">
      <c r="A3819">
        <v>3542</v>
      </c>
      <c r="B3819">
        <v>49.969746496096342</v>
      </c>
    </row>
    <row r="3820" spans="1:2" x14ac:dyDescent="0.25">
      <c r="A3820">
        <v>3542.3675955642038</v>
      </c>
      <c r="B3820">
        <v>49.984032546326802</v>
      </c>
    </row>
    <row r="3821" spans="1:2" x14ac:dyDescent="0.25">
      <c r="A3821">
        <v>3543.1943215116603</v>
      </c>
      <c r="B3821">
        <v>49.901173454990143</v>
      </c>
    </row>
    <row r="3822" spans="1:2" x14ac:dyDescent="0.25">
      <c r="A3822">
        <v>3544.3794489690176</v>
      </c>
      <c r="B3822">
        <v>49.906887875082333</v>
      </c>
    </row>
    <row r="3823" spans="1:2" x14ac:dyDescent="0.25">
      <c r="A3823">
        <v>3545.8803620394629</v>
      </c>
      <c r="B3823">
        <v>49.921173925312786</v>
      </c>
    </row>
    <row r="3824" spans="1:2" x14ac:dyDescent="0.25">
      <c r="A3824">
        <v>3547.6704727724973</v>
      </c>
      <c r="B3824">
        <v>49.798313893330842</v>
      </c>
    </row>
    <row r="3825" spans="1:2" x14ac:dyDescent="0.25">
      <c r="A3825">
        <v>3549.7308525083686</v>
      </c>
      <c r="B3825">
        <v>49.866886934437048</v>
      </c>
    </row>
    <row r="3826" spans="1:2" x14ac:dyDescent="0.25">
      <c r="A3826">
        <v>3552.0470122114557</v>
      </c>
      <c r="B3826">
        <v>49.872601354529223</v>
      </c>
    </row>
    <row r="3827" spans="1:2" x14ac:dyDescent="0.25">
      <c r="A3827">
        <v>3562</v>
      </c>
      <c r="B3827">
        <v>49.82974320383785</v>
      </c>
    </row>
    <row r="3828" spans="1:2" x14ac:dyDescent="0.25">
      <c r="A3828">
        <v>3553</v>
      </c>
      <c r="B3828">
        <v>49.841172044022223</v>
      </c>
    </row>
    <row r="3829" spans="1:2" x14ac:dyDescent="0.25">
      <c r="A3829">
        <v>3544</v>
      </c>
      <c r="B3829">
        <v>49.80688552346912</v>
      </c>
    </row>
    <row r="3830" spans="1:2" x14ac:dyDescent="0.25">
      <c r="A3830">
        <v>3544.3675955642047</v>
      </c>
      <c r="B3830">
        <v>49.781170633054302</v>
      </c>
    </row>
    <row r="3831" spans="1:2" x14ac:dyDescent="0.25">
      <c r="A3831">
        <v>3545.1943215116617</v>
      </c>
      <c r="B3831">
        <v>49.729740852224651</v>
      </c>
    </row>
    <row r="3832" spans="1:2" x14ac:dyDescent="0.25">
      <c r="A3832">
        <v>3546.3794489690176</v>
      </c>
      <c r="B3832">
        <v>49.735455272316834</v>
      </c>
    </row>
    <row r="3833" spans="1:2" x14ac:dyDescent="0.25">
      <c r="A3833">
        <v>3557</v>
      </c>
      <c r="B3833">
        <v>49.701168751763724</v>
      </c>
    </row>
    <row r="3834" spans="1:2" x14ac:dyDescent="0.25">
      <c r="A3834">
        <v>3556</v>
      </c>
      <c r="B3834">
        <v>49.738312482362915</v>
      </c>
    </row>
    <row r="3835" spans="1:2" x14ac:dyDescent="0.25">
      <c r="A3835">
        <v>3554</v>
      </c>
      <c r="B3835">
        <v>49.624024080519256</v>
      </c>
    </row>
    <row r="3836" spans="1:2" x14ac:dyDescent="0.25">
      <c r="A3836">
        <v>3553</v>
      </c>
      <c r="B3836">
        <v>49.635452920703621</v>
      </c>
    </row>
    <row r="3837" spans="1:2" x14ac:dyDescent="0.25">
      <c r="A3837">
        <v>3553.3675955642057</v>
      </c>
      <c r="B3837">
        <v>49.655453391026271</v>
      </c>
    </row>
    <row r="3838" spans="1:2" x14ac:dyDescent="0.25">
      <c r="A3838">
        <v>3554.1943215116617</v>
      </c>
      <c r="B3838">
        <v>49.56687987959743</v>
      </c>
    </row>
    <row r="3839" spans="1:2" x14ac:dyDescent="0.25">
      <c r="A3839">
        <v>3555.3794489690176</v>
      </c>
      <c r="B3839">
        <v>49.56116545950524</v>
      </c>
    </row>
    <row r="3840" spans="1:2" x14ac:dyDescent="0.25">
      <c r="A3840">
        <v>3569</v>
      </c>
      <c r="B3840">
        <v>49.58973755996616</v>
      </c>
    </row>
    <row r="3841" spans="1:2" x14ac:dyDescent="0.25">
      <c r="A3841">
        <v>3568</v>
      </c>
      <c r="B3841">
        <v>49.535450569090415</v>
      </c>
    </row>
    <row r="3842" spans="1:2" x14ac:dyDescent="0.25">
      <c r="A3842">
        <v>3567</v>
      </c>
      <c r="B3842">
        <v>49.558308249459152</v>
      </c>
    </row>
    <row r="3843" spans="1:2" x14ac:dyDescent="0.25">
      <c r="A3843">
        <v>3567.3675955642047</v>
      </c>
      <c r="B3843">
        <v>49.521164518859962</v>
      </c>
    </row>
    <row r="3844" spans="1:2" x14ac:dyDescent="0.25">
      <c r="A3844">
        <v>3568.1943215116617</v>
      </c>
      <c r="B3844">
        <v>49.569737089643517</v>
      </c>
    </row>
    <row r="3845" spans="1:2" x14ac:dyDescent="0.25">
      <c r="A3845">
        <v>3569.3794489690176</v>
      </c>
      <c r="B3845">
        <v>49.535450569090415</v>
      </c>
    </row>
    <row r="3846" spans="1:2" x14ac:dyDescent="0.25">
      <c r="A3846">
        <v>3570.8803620394651</v>
      </c>
      <c r="B3846">
        <v>49.50973567867559</v>
      </c>
    </row>
    <row r="3847" spans="1:2" x14ac:dyDescent="0.25">
      <c r="A3847">
        <v>3579</v>
      </c>
      <c r="B3847">
        <v>49.486877998306852</v>
      </c>
    </row>
    <row r="3848" spans="1:2" x14ac:dyDescent="0.25">
      <c r="A3848">
        <v>3579</v>
      </c>
      <c r="B3848">
        <v>49.512592888721684</v>
      </c>
    </row>
    <row r="3849" spans="1:2" x14ac:dyDescent="0.25">
      <c r="A3849">
        <v>3579</v>
      </c>
      <c r="B3849">
        <v>49.504021258583407</v>
      </c>
    </row>
    <row r="3850" spans="1:2" x14ac:dyDescent="0.25">
      <c r="A3850">
        <v>3579</v>
      </c>
      <c r="B3850">
        <v>49.486877998306852</v>
      </c>
    </row>
    <row r="3851" spans="1:2" x14ac:dyDescent="0.25">
      <c r="A3851">
        <v>3584</v>
      </c>
      <c r="B3851">
        <v>49.492592418399049</v>
      </c>
    </row>
    <row r="3852" spans="1:2" x14ac:dyDescent="0.25">
      <c r="A3852">
        <v>3585</v>
      </c>
      <c r="B3852">
        <v>49.492592418399049</v>
      </c>
    </row>
    <row r="3853" spans="1:2" x14ac:dyDescent="0.25">
      <c r="A3853">
        <v>3586</v>
      </c>
      <c r="B3853">
        <v>49.426876587338938</v>
      </c>
    </row>
    <row r="3854" spans="1:2" x14ac:dyDescent="0.25">
      <c r="A3854">
        <v>3591</v>
      </c>
      <c r="B3854">
        <v>49.54687940927478</v>
      </c>
    </row>
    <row r="3855" spans="1:2" x14ac:dyDescent="0.25">
      <c r="A3855">
        <v>3598</v>
      </c>
      <c r="B3855">
        <v>49.529736148998239</v>
      </c>
    </row>
    <row r="3856" spans="1:2" x14ac:dyDescent="0.25">
      <c r="A3856">
        <v>3604</v>
      </c>
      <c r="B3856">
        <v>49.515450098767779</v>
      </c>
    </row>
    <row r="3857" spans="1:2" x14ac:dyDescent="0.25">
      <c r="A3857">
        <v>3611</v>
      </c>
      <c r="B3857">
        <v>49.53259335904432</v>
      </c>
    </row>
    <row r="3858" spans="1:2" x14ac:dyDescent="0.25">
      <c r="A3858">
        <v>3610.6324044357962</v>
      </c>
      <c r="B3858">
        <v>49.481163578214677</v>
      </c>
    </row>
    <row r="3859" spans="1:2" x14ac:dyDescent="0.25">
      <c r="A3859">
        <v>3609.8056784883397</v>
      </c>
      <c r="B3859">
        <v>49.481163578214677</v>
      </c>
    </row>
    <row r="3860" spans="1:2" x14ac:dyDescent="0.25">
      <c r="A3860">
        <v>3608.6205510309824</v>
      </c>
      <c r="B3860">
        <v>49.455448687799851</v>
      </c>
    </row>
    <row r="3861" spans="1:2" x14ac:dyDescent="0.25">
      <c r="A3861">
        <v>3599</v>
      </c>
      <c r="B3861">
        <v>49.452591477753757</v>
      </c>
    </row>
    <row r="3862" spans="1:2" x14ac:dyDescent="0.25">
      <c r="A3862">
        <v>3601</v>
      </c>
      <c r="B3862">
        <v>49.438305427523304</v>
      </c>
    </row>
    <row r="3863" spans="1:2" x14ac:dyDescent="0.25">
      <c r="A3863">
        <v>3603</v>
      </c>
      <c r="B3863">
        <v>49.441162637569398</v>
      </c>
    </row>
    <row r="3864" spans="1:2" x14ac:dyDescent="0.25">
      <c r="A3864">
        <v>3605</v>
      </c>
      <c r="B3864">
        <v>49.441162637569398</v>
      </c>
    </row>
    <row r="3865" spans="1:2" x14ac:dyDescent="0.25">
      <c r="A3865">
        <v>3609</v>
      </c>
      <c r="B3865">
        <v>49.472591948076399</v>
      </c>
    </row>
    <row r="3866" spans="1:2" x14ac:dyDescent="0.25">
      <c r="A3866">
        <v>3613</v>
      </c>
      <c r="B3866">
        <v>49.401161696924113</v>
      </c>
    </row>
    <row r="3867" spans="1:2" x14ac:dyDescent="0.25">
      <c r="A3867">
        <v>3617</v>
      </c>
      <c r="B3867">
        <v>49.426876587338938</v>
      </c>
    </row>
    <row r="3868" spans="1:2" x14ac:dyDescent="0.25">
      <c r="A3868">
        <v>3616.6324044357962</v>
      </c>
      <c r="B3868">
        <v>49.455448687799851</v>
      </c>
    </row>
    <row r="3869" spans="1:2" x14ac:dyDescent="0.25">
      <c r="A3869">
        <v>3615.8056784883397</v>
      </c>
      <c r="B3869">
        <v>49.366875176371018</v>
      </c>
    </row>
    <row r="3870" spans="1:2" x14ac:dyDescent="0.25">
      <c r="A3870">
        <v>3614.6205510309824</v>
      </c>
      <c r="B3870">
        <v>49.412590537108471</v>
      </c>
    </row>
    <row r="3871" spans="1:2" x14ac:dyDescent="0.25">
      <c r="A3871">
        <v>3606</v>
      </c>
      <c r="B3871">
        <v>49.412590537108471</v>
      </c>
    </row>
    <row r="3872" spans="1:2" x14ac:dyDescent="0.25">
      <c r="A3872">
        <v>3609</v>
      </c>
      <c r="B3872">
        <v>49.361160756278821</v>
      </c>
    </row>
    <row r="3873" spans="1:2" x14ac:dyDescent="0.25">
      <c r="A3873">
        <v>3612</v>
      </c>
      <c r="B3873">
        <v>49.372589596463193</v>
      </c>
    </row>
    <row r="3874" spans="1:2" x14ac:dyDescent="0.25">
      <c r="A3874">
        <v>3599</v>
      </c>
      <c r="B3874">
        <v>49.389732856739748</v>
      </c>
    </row>
    <row r="3875" spans="1:2" x14ac:dyDescent="0.25">
      <c r="A3875">
        <v>3598</v>
      </c>
      <c r="B3875">
        <v>49.378304016555376</v>
      </c>
    </row>
    <row r="3876" spans="1:2" x14ac:dyDescent="0.25">
      <c r="A3876">
        <v>3596</v>
      </c>
      <c r="B3876">
        <v>49.384018436647558</v>
      </c>
    </row>
    <row r="3877" spans="1:2" x14ac:dyDescent="0.25">
      <c r="A3877">
        <v>3595</v>
      </c>
      <c r="B3877">
        <v>49.346874706048368</v>
      </c>
    </row>
    <row r="3878" spans="1:2" x14ac:dyDescent="0.25">
      <c r="A3878">
        <v>3594</v>
      </c>
      <c r="B3878">
        <v>49.384018436647558</v>
      </c>
    </row>
    <row r="3879" spans="1:2" x14ac:dyDescent="0.25">
      <c r="A3879">
        <v>3593</v>
      </c>
      <c r="B3879">
        <v>49.338303075910098</v>
      </c>
    </row>
    <row r="3880" spans="1:2" x14ac:dyDescent="0.25">
      <c r="A3880">
        <v>3591</v>
      </c>
      <c r="B3880">
        <v>49.284016085034352</v>
      </c>
    </row>
    <row r="3881" spans="1:2" x14ac:dyDescent="0.25">
      <c r="A3881">
        <v>3591</v>
      </c>
      <c r="B3881">
        <v>49.28687329508044</v>
      </c>
    </row>
    <row r="3882" spans="1:2" x14ac:dyDescent="0.25">
      <c r="A3882">
        <v>3589</v>
      </c>
      <c r="B3882">
        <v>49.304016555356995</v>
      </c>
    </row>
    <row r="3883" spans="1:2" x14ac:dyDescent="0.25">
      <c r="A3883">
        <v>3587</v>
      </c>
      <c r="B3883">
        <v>49.232586304204709</v>
      </c>
    </row>
    <row r="3884" spans="1:2" x14ac:dyDescent="0.25">
      <c r="A3884">
        <v>3598</v>
      </c>
      <c r="B3884">
        <v>49.246872354435162</v>
      </c>
    </row>
    <row r="3885" spans="1:2" x14ac:dyDescent="0.25">
      <c r="A3885">
        <v>3602</v>
      </c>
      <c r="B3885">
        <v>49.246872354435162</v>
      </c>
    </row>
    <row r="3886" spans="1:2" x14ac:dyDescent="0.25">
      <c r="A3886">
        <v>3607</v>
      </c>
      <c r="B3886">
        <v>49.189728153513336</v>
      </c>
    </row>
    <row r="3887" spans="1:2" x14ac:dyDescent="0.25">
      <c r="A3887">
        <v>3612</v>
      </c>
      <c r="B3887">
        <v>49.195442573605519</v>
      </c>
    </row>
    <row r="3888" spans="1:2" x14ac:dyDescent="0.25">
      <c r="A3888">
        <v>3599</v>
      </c>
      <c r="B3888">
        <v>49.095440221992305</v>
      </c>
    </row>
    <row r="3889" spans="1:2" x14ac:dyDescent="0.25">
      <c r="A3889">
        <v>3599</v>
      </c>
      <c r="B3889">
        <v>49.104011852130583</v>
      </c>
    </row>
    <row r="3890" spans="1:2" x14ac:dyDescent="0.25">
      <c r="A3890">
        <v>3598</v>
      </c>
      <c r="B3890">
        <v>49.118297902361036</v>
      </c>
    </row>
    <row r="3891" spans="1:2" x14ac:dyDescent="0.25">
      <c r="A3891">
        <v>3599</v>
      </c>
      <c r="B3891">
        <v>49.049724861254845</v>
      </c>
    </row>
    <row r="3892" spans="1:2" x14ac:dyDescent="0.25">
      <c r="A3892">
        <v>3598</v>
      </c>
      <c r="B3892">
        <v>48.998295080425187</v>
      </c>
    </row>
    <row r="3893" spans="1:2" x14ac:dyDescent="0.25">
      <c r="A3893">
        <v>3597</v>
      </c>
      <c r="B3893">
        <v>49.026867180886114</v>
      </c>
    </row>
    <row r="3894" spans="1:2" x14ac:dyDescent="0.25">
      <c r="A3894">
        <v>3605</v>
      </c>
      <c r="B3894">
        <v>49.012581130655654</v>
      </c>
    </row>
    <row r="3895" spans="1:2" x14ac:dyDescent="0.25">
      <c r="A3895">
        <v>3605</v>
      </c>
      <c r="B3895">
        <v>49.001152290471282</v>
      </c>
    </row>
    <row r="3896" spans="1:2" x14ac:dyDescent="0.25">
      <c r="A3896">
        <v>3605</v>
      </c>
      <c r="B3896">
        <v>48.952579719687726</v>
      </c>
    </row>
    <row r="3897" spans="1:2" x14ac:dyDescent="0.25">
      <c r="A3897">
        <v>3605</v>
      </c>
      <c r="B3897">
        <v>48.946865299595537</v>
      </c>
    </row>
    <row r="3898" spans="1:2" x14ac:dyDescent="0.25">
      <c r="A3898">
        <v>3596</v>
      </c>
      <c r="B3898">
        <v>48.975437400056464</v>
      </c>
    </row>
    <row r="3899" spans="1:2" x14ac:dyDescent="0.25">
      <c r="A3899">
        <v>3594</v>
      </c>
      <c r="B3899">
        <v>48.85257736807452</v>
      </c>
    </row>
    <row r="3900" spans="1:2" x14ac:dyDescent="0.25">
      <c r="A3900">
        <v>3591</v>
      </c>
      <c r="B3900">
        <v>48.881149468535433</v>
      </c>
    </row>
    <row r="3901" spans="1:2" x14ac:dyDescent="0.25">
      <c r="A3901">
        <v>3599</v>
      </c>
      <c r="B3901">
        <v>48.906864358950259</v>
      </c>
    </row>
    <row r="3902" spans="1:2" x14ac:dyDescent="0.25">
      <c r="A3902">
        <v>3601</v>
      </c>
      <c r="B3902">
        <v>48.832576897751878</v>
      </c>
    </row>
    <row r="3903" spans="1:2" x14ac:dyDescent="0.25">
      <c r="A3903">
        <v>3602</v>
      </c>
      <c r="B3903">
        <v>48.818290847521425</v>
      </c>
    </row>
    <row r="3904" spans="1:2" x14ac:dyDescent="0.25">
      <c r="A3904">
        <v>3606</v>
      </c>
      <c r="B3904">
        <v>48.804004797290965</v>
      </c>
    </row>
    <row r="3905" spans="1:2" x14ac:dyDescent="0.25">
      <c r="A3905">
        <v>3611</v>
      </c>
      <c r="B3905">
        <v>48.741146176276942</v>
      </c>
    </row>
    <row r="3906" spans="1:2" x14ac:dyDescent="0.25">
      <c r="A3906">
        <v>3616</v>
      </c>
      <c r="B3906">
        <v>48.758289436553497</v>
      </c>
    </row>
    <row r="3907" spans="1:2" x14ac:dyDescent="0.25">
      <c r="A3907">
        <v>3621</v>
      </c>
      <c r="B3907">
        <v>48.698288025585569</v>
      </c>
    </row>
    <row r="3908" spans="1:2" x14ac:dyDescent="0.25">
      <c r="A3908">
        <v>3620.6324044357962</v>
      </c>
      <c r="B3908">
        <v>48.681144765309021</v>
      </c>
    </row>
    <row r="3909" spans="1:2" x14ac:dyDescent="0.25">
      <c r="A3909">
        <v>3619.8056784883397</v>
      </c>
      <c r="B3909">
        <v>48.644001034709831</v>
      </c>
    </row>
    <row r="3910" spans="1:2" x14ac:dyDescent="0.25">
      <c r="A3910">
        <v>3618.6205510309824</v>
      </c>
      <c r="B3910">
        <v>48.566856363465362</v>
      </c>
    </row>
    <row r="3911" spans="1:2" x14ac:dyDescent="0.25">
      <c r="A3911">
        <v>3604</v>
      </c>
      <c r="B3911">
        <v>48.563999153419267</v>
      </c>
    </row>
    <row r="3912" spans="1:2" x14ac:dyDescent="0.25">
      <c r="A3912">
        <v>3607</v>
      </c>
      <c r="B3912">
        <v>48.61257172420283</v>
      </c>
    </row>
    <row r="3913" spans="1:2" x14ac:dyDescent="0.25">
      <c r="A3913">
        <v>3611</v>
      </c>
      <c r="B3913">
        <v>48.512569372589617</v>
      </c>
    </row>
    <row r="3914" spans="1:2" x14ac:dyDescent="0.25">
      <c r="A3914">
        <v>3612</v>
      </c>
      <c r="B3914">
        <v>48.515426582635712</v>
      </c>
    </row>
    <row r="3915" spans="1:2" x14ac:dyDescent="0.25">
      <c r="A3915">
        <v>3613</v>
      </c>
      <c r="B3915">
        <v>48.529712632866165</v>
      </c>
    </row>
    <row r="3916" spans="1:2" x14ac:dyDescent="0.25">
      <c r="A3916">
        <v>3613</v>
      </c>
      <c r="B3916">
        <v>48.538284263004442</v>
      </c>
    </row>
    <row r="3917" spans="1:2" x14ac:dyDescent="0.25">
      <c r="A3917">
        <v>3613</v>
      </c>
      <c r="B3917">
        <v>48.498283322359157</v>
      </c>
    </row>
    <row r="3918" spans="1:2" x14ac:dyDescent="0.25">
      <c r="A3918">
        <v>3613</v>
      </c>
      <c r="B3918">
        <v>48.538284263004442</v>
      </c>
    </row>
    <row r="3919" spans="1:2" x14ac:dyDescent="0.25">
      <c r="A3919">
        <v>3616</v>
      </c>
      <c r="B3919">
        <v>48.475425641990427</v>
      </c>
    </row>
    <row r="3920" spans="1:2" x14ac:dyDescent="0.25">
      <c r="A3920">
        <v>3619</v>
      </c>
      <c r="B3920">
        <v>48.521141002727894</v>
      </c>
    </row>
    <row r="3921" spans="1:2" x14ac:dyDescent="0.25">
      <c r="A3921">
        <v>3621</v>
      </c>
      <c r="B3921">
        <v>48.463996801806061</v>
      </c>
    </row>
    <row r="3922" spans="1:2" x14ac:dyDescent="0.25">
      <c r="A3922">
        <v>3611</v>
      </c>
      <c r="B3922">
        <v>48.395423760699863</v>
      </c>
    </row>
    <row r="3923" spans="1:2" x14ac:dyDescent="0.25">
      <c r="A3923">
        <v>3611</v>
      </c>
      <c r="B3923">
        <v>48.361137240146768</v>
      </c>
    </row>
    <row r="3924" spans="1:2" x14ac:dyDescent="0.25">
      <c r="A3924">
        <v>3610</v>
      </c>
      <c r="B3924">
        <v>48.358280030100673</v>
      </c>
    </row>
    <row r="3925" spans="1:2" x14ac:dyDescent="0.25">
      <c r="A3925">
        <v>3619</v>
      </c>
      <c r="B3925">
        <v>48.278278148810102</v>
      </c>
    </row>
    <row r="3926" spans="1:2" x14ac:dyDescent="0.25">
      <c r="A3926">
        <v>3620</v>
      </c>
      <c r="B3926">
        <v>48.309707459317117</v>
      </c>
    </row>
    <row r="3927" spans="1:2" x14ac:dyDescent="0.25">
      <c r="A3927">
        <v>3621</v>
      </c>
      <c r="B3927">
        <v>48.266849308625737</v>
      </c>
    </row>
    <row r="3928" spans="1:2" x14ac:dyDescent="0.25">
      <c r="A3928">
        <v>3622</v>
      </c>
      <c r="B3928">
        <v>48.269706518671832</v>
      </c>
    </row>
    <row r="3929" spans="1:2" x14ac:dyDescent="0.25">
      <c r="A3929">
        <v>3610</v>
      </c>
      <c r="B3929">
        <v>48.298278619132745</v>
      </c>
    </row>
    <row r="3930" spans="1:2" x14ac:dyDescent="0.25">
      <c r="A3930">
        <v>3607</v>
      </c>
      <c r="B3930">
        <v>48.201133477565627</v>
      </c>
    </row>
    <row r="3931" spans="1:2" x14ac:dyDescent="0.25">
      <c r="A3931">
        <v>3604</v>
      </c>
      <c r="B3931">
        <v>48.243991628257</v>
      </c>
    </row>
    <row r="3932" spans="1:2" x14ac:dyDescent="0.25">
      <c r="A3932">
        <v>3613</v>
      </c>
      <c r="B3932">
        <v>48.206847897657809</v>
      </c>
    </row>
    <row r="3933" spans="1:2" x14ac:dyDescent="0.25">
      <c r="A3933">
        <v>3614</v>
      </c>
      <c r="B3933">
        <v>48.189704637381269</v>
      </c>
    </row>
    <row r="3934" spans="1:2" x14ac:dyDescent="0.25">
      <c r="A3934">
        <v>3616</v>
      </c>
      <c r="B3934">
        <v>48.172561377104714</v>
      </c>
    </row>
    <row r="3935" spans="1:2" x14ac:dyDescent="0.25">
      <c r="A3935">
        <v>3619</v>
      </c>
      <c r="B3935">
        <v>48.198276267519539</v>
      </c>
    </row>
    <row r="3936" spans="1:2" x14ac:dyDescent="0.25">
      <c r="A3936">
        <v>3621</v>
      </c>
      <c r="B3936">
        <v>48.098273915906333</v>
      </c>
    </row>
    <row r="3937" spans="1:2" x14ac:dyDescent="0.25">
      <c r="A3937">
        <v>3624</v>
      </c>
      <c r="B3937">
        <v>48.09255949581415</v>
      </c>
    </row>
    <row r="3938" spans="1:2" x14ac:dyDescent="0.25">
      <c r="A3938">
        <v>3627</v>
      </c>
      <c r="B3938">
        <v>48.07827344558369</v>
      </c>
    </row>
    <row r="3939" spans="1:2" x14ac:dyDescent="0.25">
      <c r="A3939">
        <v>3613</v>
      </c>
      <c r="B3939">
        <v>48.032558084846222</v>
      </c>
    </row>
    <row r="3940" spans="1:2" x14ac:dyDescent="0.25">
      <c r="A3940">
        <v>3610</v>
      </c>
      <c r="B3940">
        <v>48.035415294892317</v>
      </c>
    </row>
    <row r="3941" spans="1:2" x14ac:dyDescent="0.25">
      <c r="A3941">
        <v>3607</v>
      </c>
      <c r="B3941">
        <v>47.958270623647842</v>
      </c>
    </row>
    <row r="3942" spans="1:2" x14ac:dyDescent="0.25">
      <c r="A3942">
        <v>3606</v>
      </c>
      <c r="B3942">
        <v>47.963985043740024</v>
      </c>
    </row>
    <row r="3943" spans="1:2" x14ac:dyDescent="0.25">
      <c r="A3943">
        <v>3604</v>
      </c>
      <c r="B3943">
        <v>47.952556203555659</v>
      </c>
    </row>
    <row r="3944" spans="1:2" x14ac:dyDescent="0.25">
      <c r="A3944">
        <v>3603</v>
      </c>
      <c r="B3944">
        <v>47.901126422726009</v>
      </c>
    </row>
    <row r="3945" spans="1:2" x14ac:dyDescent="0.25">
      <c r="A3945">
        <v>3616</v>
      </c>
      <c r="B3945">
        <v>47.883983162449461</v>
      </c>
    </row>
    <row r="3946" spans="1:2" x14ac:dyDescent="0.25">
      <c r="A3946">
        <v>3621</v>
      </c>
      <c r="B3946">
        <v>47.889697582541643</v>
      </c>
    </row>
    <row r="3947" spans="1:2" x14ac:dyDescent="0.25">
      <c r="A3947">
        <v>3626</v>
      </c>
      <c r="B3947">
        <v>47.81826733138935</v>
      </c>
    </row>
    <row r="3948" spans="1:2" x14ac:dyDescent="0.25">
      <c r="A3948">
        <v>3628</v>
      </c>
      <c r="B3948">
        <v>47.829696171573715</v>
      </c>
    </row>
    <row r="3949" spans="1:2" x14ac:dyDescent="0.25">
      <c r="A3949">
        <v>3630</v>
      </c>
      <c r="B3949">
        <v>47.835410591665905</v>
      </c>
    </row>
    <row r="3950" spans="1:2" x14ac:dyDescent="0.25">
      <c r="A3950">
        <v>3632</v>
      </c>
      <c r="B3950">
        <v>47.849696641896365</v>
      </c>
    </row>
    <row r="3951" spans="1:2" x14ac:dyDescent="0.25">
      <c r="A3951">
        <v>3631.6324044357953</v>
      </c>
      <c r="B3951">
        <v>47.735408240052692</v>
      </c>
    </row>
    <row r="3952" spans="1:2" x14ac:dyDescent="0.25">
      <c r="A3952">
        <v>3630.8056784883397</v>
      </c>
      <c r="B3952">
        <v>47.738265450098787</v>
      </c>
    </row>
    <row r="3953" spans="1:2" x14ac:dyDescent="0.25">
      <c r="A3953">
        <v>3629.6205510309824</v>
      </c>
      <c r="B3953">
        <v>47.746837080237064</v>
      </c>
    </row>
    <row r="3954" spans="1:2" x14ac:dyDescent="0.25">
      <c r="A3954">
        <v>3624</v>
      </c>
      <c r="B3954">
        <v>47.698264509453502</v>
      </c>
    </row>
    <row r="3955" spans="1:2" x14ac:dyDescent="0.25">
      <c r="A3955">
        <v>3625</v>
      </c>
      <c r="B3955">
        <v>47.666835198946494</v>
      </c>
    </row>
    <row r="3956" spans="1:2" x14ac:dyDescent="0.25">
      <c r="A3956">
        <v>3626</v>
      </c>
      <c r="B3956">
        <v>47.701121719499596</v>
      </c>
    </row>
    <row r="3957" spans="1:2" x14ac:dyDescent="0.25">
      <c r="A3957">
        <v>3626</v>
      </c>
      <c r="B3957">
        <v>47.635405888439493</v>
      </c>
    </row>
    <row r="3958" spans="1:2" x14ac:dyDescent="0.25">
      <c r="A3958">
        <v>3626</v>
      </c>
      <c r="B3958">
        <v>47.663977988900406</v>
      </c>
    </row>
    <row r="3959" spans="1:2" x14ac:dyDescent="0.25">
      <c r="A3959">
        <v>3627</v>
      </c>
      <c r="B3959">
        <v>47.638263098485581</v>
      </c>
    </row>
    <row r="3960" spans="1:2" x14ac:dyDescent="0.25">
      <c r="A3960">
        <v>3627</v>
      </c>
      <c r="B3960">
        <v>47.609690998024661</v>
      </c>
    </row>
    <row r="3961" spans="1:2" x14ac:dyDescent="0.25">
      <c r="A3961">
        <v>3618</v>
      </c>
      <c r="B3961">
        <v>47.595404947794208</v>
      </c>
    </row>
    <row r="3962" spans="1:2" x14ac:dyDescent="0.25">
      <c r="A3962">
        <v>3617</v>
      </c>
      <c r="B3962">
        <v>47.526831906688003</v>
      </c>
    </row>
    <row r="3963" spans="1:2" x14ac:dyDescent="0.25">
      <c r="A3963">
        <v>3616</v>
      </c>
      <c r="B3963">
        <v>47.603976577932478</v>
      </c>
    </row>
    <row r="3964" spans="1:2" x14ac:dyDescent="0.25">
      <c r="A3964">
        <v>3627</v>
      </c>
      <c r="B3964">
        <v>47.538260746872375</v>
      </c>
    </row>
    <row r="3965" spans="1:2" x14ac:dyDescent="0.25">
      <c r="A3965">
        <v>3630</v>
      </c>
      <c r="B3965">
        <v>47.455401655535717</v>
      </c>
    </row>
    <row r="3966" spans="1:2" x14ac:dyDescent="0.25">
      <c r="A3966">
        <v>3634</v>
      </c>
      <c r="B3966">
        <v>47.48397375599663</v>
      </c>
    </row>
    <row r="3967" spans="1:2" x14ac:dyDescent="0.25">
      <c r="A3967">
        <v>3637</v>
      </c>
      <c r="B3967">
        <v>47.503974226319279</v>
      </c>
    </row>
    <row r="3968" spans="1:2" x14ac:dyDescent="0.25">
      <c r="A3968">
        <v>3639</v>
      </c>
      <c r="B3968">
        <v>47.432543975166986</v>
      </c>
    </row>
    <row r="3969" spans="1:2" x14ac:dyDescent="0.25">
      <c r="A3969">
        <v>3641</v>
      </c>
      <c r="B3969">
        <v>47.452544445489622</v>
      </c>
    </row>
    <row r="3970" spans="1:2" x14ac:dyDescent="0.25">
      <c r="A3970">
        <v>3631</v>
      </c>
      <c r="B3970">
        <v>47.432543975166986</v>
      </c>
    </row>
    <row r="3971" spans="1:2" x14ac:dyDescent="0.25">
      <c r="A3971">
        <v>3627</v>
      </c>
      <c r="B3971">
        <v>47.432543975166986</v>
      </c>
    </row>
    <row r="3972" spans="1:2" x14ac:dyDescent="0.25">
      <c r="A3972">
        <v>3624</v>
      </c>
      <c r="B3972">
        <v>47.429686765120898</v>
      </c>
    </row>
    <row r="3973" spans="1:2" x14ac:dyDescent="0.25">
      <c r="A3973">
        <v>3621</v>
      </c>
      <c r="B3973">
        <v>47.361113724014693</v>
      </c>
    </row>
    <row r="3974" spans="1:2" x14ac:dyDescent="0.25">
      <c r="A3974">
        <v>3636</v>
      </c>
      <c r="B3974">
        <v>47.395400244567789</v>
      </c>
    </row>
    <row r="3975" spans="1:2" x14ac:dyDescent="0.25">
      <c r="A3975">
        <v>3639</v>
      </c>
      <c r="B3975">
        <v>47.418257924936526</v>
      </c>
    </row>
    <row r="3976" spans="1:2" x14ac:dyDescent="0.25">
      <c r="A3976">
        <v>3642</v>
      </c>
      <c r="B3976">
        <v>47.409686294798249</v>
      </c>
    </row>
    <row r="3977" spans="1:2" x14ac:dyDescent="0.25">
      <c r="A3977">
        <v>3644</v>
      </c>
      <c r="B3977">
        <v>47.458258865581811</v>
      </c>
    </row>
    <row r="3978" spans="1:2" x14ac:dyDescent="0.25">
      <c r="A3978">
        <v>3646</v>
      </c>
      <c r="B3978">
        <v>47.409686294798249</v>
      </c>
    </row>
    <row r="3979" spans="1:2" x14ac:dyDescent="0.25">
      <c r="A3979">
        <v>3648</v>
      </c>
      <c r="B3979">
        <v>47.441115605305257</v>
      </c>
    </row>
    <row r="3980" spans="1:2" x14ac:dyDescent="0.25">
      <c r="A3980">
        <v>3649</v>
      </c>
      <c r="B3980">
        <v>47.469687705766177</v>
      </c>
    </row>
    <row r="3981" spans="1:2" x14ac:dyDescent="0.25">
      <c r="A3981">
        <v>3650</v>
      </c>
      <c r="B3981">
        <v>47.392543034521708</v>
      </c>
    </row>
    <row r="3982" spans="1:2" x14ac:dyDescent="0.25">
      <c r="A3982">
        <v>3650</v>
      </c>
      <c r="B3982">
        <v>47.398257454613884</v>
      </c>
    </row>
    <row r="3983" spans="1:2" x14ac:dyDescent="0.25">
      <c r="A3983">
        <v>3650</v>
      </c>
      <c r="B3983">
        <v>47.412543504844344</v>
      </c>
    </row>
    <row r="3984" spans="1:2" x14ac:dyDescent="0.25">
      <c r="A3984">
        <v>3650</v>
      </c>
      <c r="B3984">
        <v>47.421115134982621</v>
      </c>
    </row>
    <row r="3985" spans="1:2" x14ac:dyDescent="0.25">
      <c r="A3985">
        <v>3651</v>
      </c>
      <c r="B3985">
        <v>47.478259335904447</v>
      </c>
    </row>
    <row r="3986" spans="1:2" x14ac:dyDescent="0.25">
      <c r="A3986">
        <v>3638</v>
      </c>
      <c r="B3986">
        <v>47.401114664659971</v>
      </c>
    </row>
    <row r="3987" spans="1:2" x14ac:dyDescent="0.25">
      <c r="A3987">
        <v>3636</v>
      </c>
      <c r="B3987">
        <v>47.429686765120898</v>
      </c>
    </row>
    <row r="3988" spans="1:2" x14ac:dyDescent="0.25">
      <c r="A3988">
        <v>3633</v>
      </c>
      <c r="B3988">
        <v>47.429686765120898</v>
      </c>
    </row>
    <row r="3989" spans="1:2" x14ac:dyDescent="0.25">
      <c r="A3989">
        <v>3642</v>
      </c>
      <c r="B3989">
        <v>47.472544915812271</v>
      </c>
    </row>
    <row r="3990" spans="1:2" x14ac:dyDescent="0.25">
      <c r="A3990">
        <v>3643</v>
      </c>
      <c r="B3990">
        <v>47.478259335904447</v>
      </c>
    </row>
    <row r="3991" spans="1:2" x14ac:dyDescent="0.25">
      <c r="A3991">
        <v>3644</v>
      </c>
      <c r="B3991">
        <v>47.441115605305257</v>
      </c>
    </row>
    <row r="3992" spans="1:2" x14ac:dyDescent="0.25">
      <c r="A3992">
        <v>3636</v>
      </c>
      <c r="B3992">
        <v>47.458258865581811</v>
      </c>
    </row>
    <row r="3993" spans="1:2" x14ac:dyDescent="0.25">
      <c r="A3993">
        <v>3636</v>
      </c>
      <c r="B3993">
        <v>47.463973285673994</v>
      </c>
    </row>
    <row r="3994" spans="1:2" x14ac:dyDescent="0.25">
      <c r="A3994">
        <v>3636</v>
      </c>
      <c r="B3994">
        <v>47.395400244567789</v>
      </c>
    </row>
    <row r="3995" spans="1:2" x14ac:dyDescent="0.25">
      <c r="A3995">
        <v>3642</v>
      </c>
      <c r="B3995">
        <v>47.458258865581811</v>
      </c>
    </row>
    <row r="3996" spans="1:2" x14ac:dyDescent="0.25">
      <c r="A3996">
        <v>3642</v>
      </c>
      <c r="B3996">
        <v>47.409686294798249</v>
      </c>
    </row>
    <row r="3997" spans="1:2" x14ac:dyDescent="0.25">
      <c r="A3997">
        <v>3643</v>
      </c>
      <c r="B3997">
        <v>47.375399774245153</v>
      </c>
    </row>
    <row r="3998" spans="1:2" x14ac:dyDescent="0.25">
      <c r="A3998">
        <v>3644</v>
      </c>
      <c r="B3998">
        <v>47.426829555074804</v>
      </c>
    </row>
    <row r="3999" spans="1:2" x14ac:dyDescent="0.25">
      <c r="A3999">
        <v>3646</v>
      </c>
      <c r="B3999">
        <v>47.352542093876416</v>
      </c>
    </row>
    <row r="4000" spans="1:2" x14ac:dyDescent="0.25">
      <c r="A4000">
        <v>3647</v>
      </c>
      <c r="B4000">
        <v>47.352542093876416</v>
      </c>
    </row>
    <row r="4001" spans="1:2" x14ac:dyDescent="0.25">
      <c r="A4001">
        <v>3649</v>
      </c>
      <c r="B4001">
        <v>47.381114194337336</v>
      </c>
    </row>
    <row r="4002" spans="1:2" x14ac:dyDescent="0.25">
      <c r="A4002">
        <v>3641</v>
      </c>
      <c r="B4002">
        <v>47.31825557332332</v>
      </c>
    </row>
    <row r="4003" spans="1:2" x14ac:dyDescent="0.25">
      <c r="A4003">
        <v>3638</v>
      </c>
      <c r="B4003">
        <v>47.292540682908495</v>
      </c>
    </row>
    <row r="4004" spans="1:2" x14ac:dyDescent="0.25">
      <c r="A4004">
        <v>3635</v>
      </c>
      <c r="B4004">
        <v>47.30968394318505</v>
      </c>
    </row>
    <row r="4005" spans="1:2" x14ac:dyDescent="0.25">
      <c r="A4005">
        <v>3640</v>
      </c>
      <c r="B4005">
        <v>47.263968582447582</v>
      </c>
    </row>
    <row r="4006" spans="1:2" x14ac:dyDescent="0.25">
      <c r="A4006">
        <v>3640</v>
      </c>
      <c r="B4006">
        <v>47.243968112124939</v>
      </c>
    </row>
    <row r="4007" spans="1:2" x14ac:dyDescent="0.25">
      <c r="A4007">
        <v>3641</v>
      </c>
      <c r="B4007">
        <v>47.181109491110924</v>
      </c>
    </row>
    <row r="4008" spans="1:2" x14ac:dyDescent="0.25">
      <c r="A4008">
        <v>3644</v>
      </c>
      <c r="B4008">
        <v>47.186823911203099</v>
      </c>
    </row>
    <row r="4009" spans="1:2" x14ac:dyDescent="0.25">
      <c r="A4009">
        <v>3649</v>
      </c>
      <c r="B4009">
        <v>47.186823911203099</v>
      </c>
    </row>
    <row r="4010" spans="1:2" x14ac:dyDescent="0.25">
      <c r="A4010">
        <v>3654</v>
      </c>
      <c r="B4010">
        <v>47.103964819866455</v>
      </c>
    </row>
    <row r="4011" spans="1:2" x14ac:dyDescent="0.25">
      <c r="A4011">
        <v>3659</v>
      </c>
      <c r="B4011">
        <v>47.178252281064836</v>
      </c>
    </row>
    <row r="4012" spans="1:2" x14ac:dyDescent="0.25">
      <c r="A4012">
        <v>3645</v>
      </c>
      <c r="B4012">
        <v>47.132536920327368</v>
      </c>
    </row>
    <row r="4013" spans="1:2" x14ac:dyDescent="0.25">
      <c r="A4013">
        <v>3641</v>
      </c>
      <c r="B4013">
        <v>47.141108550465646</v>
      </c>
    </row>
    <row r="4014" spans="1:2" x14ac:dyDescent="0.25">
      <c r="A4014">
        <v>3636</v>
      </c>
      <c r="B4014">
        <v>47.106822029912536</v>
      </c>
    </row>
    <row r="4015" spans="1:2" x14ac:dyDescent="0.25">
      <c r="A4015">
        <v>3636.1542507867252</v>
      </c>
      <c r="B4015">
        <v>47.101107609820353</v>
      </c>
    </row>
    <row r="4016" spans="1:2" x14ac:dyDescent="0.25">
      <c r="A4016">
        <v>3636.2515493734732</v>
      </c>
      <c r="B4016">
        <v>47.101107609820353</v>
      </c>
    </row>
    <row r="4017" spans="1:2" x14ac:dyDescent="0.25">
      <c r="A4017">
        <v>3636.3675955642047</v>
      </c>
      <c r="B4017">
        <v>47.066821089267258</v>
      </c>
    </row>
    <row r="4018" spans="1:2" x14ac:dyDescent="0.25">
      <c r="A4018">
        <v>3648</v>
      </c>
      <c r="B4018">
        <v>47.075392719405528</v>
      </c>
    </row>
    <row r="4019" spans="1:2" x14ac:dyDescent="0.25">
      <c r="A4019">
        <v>3649</v>
      </c>
      <c r="B4019">
        <v>47.081107139497718</v>
      </c>
    </row>
    <row r="4020" spans="1:2" x14ac:dyDescent="0.25">
      <c r="A4020">
        <v>3649</v>
      </c>
      <c r="B4020">
        <v>46.983961997930599</v>
      </c>
    </row>
    <row r="4021" spans="1:2" x14ac:dyDescent="0.25">
      <c r="A4021">
        <v>3649</v>
      </c>
      <c r="B4021">
        <v>47.041106198852432</v>
      </c>
    </row>
    <row r="4022" spans="1:2" x14ac:dyDescent="0.25">
      <c r="A4022">
        <v>3649</v>
      </c>
      <c r="B4022">
        <v>47.075392719405528</v>
      </c>
    </row>
    <row r="4023" spans="1:2" x14ac:dyDescent="0.25">
      <c r="A4023">
        <v>3649</v>
      </c>
      <c r="B4023">
        <v>47.109679239958631</v>
      </c>
    </row>
    <row r="4024" spans="1:2" x14ac:dyDescent="0.25">
      <c r="A4024">
        <v>3638</v>
      </c>
      <c r="B4024">
        <v>47.095393189728178</v>
      </c>
    </row>
    <row r="4025" spans="1:2" x14ac:dyDescent="0.25">
      <c r="A4025">
        <v>3635</v>
      </c>
      <c r="B4025">
        <v>47.023962938575878</v>
      </c>
    </row>
    <row r="4026" spans="1:2" x14ac:dyDescent="0.25">
      <c r="A4026">
        <v>3632</v>
      </c>
      <c r="B4026">
        <v>47.066821089267258</v>
      </c>
    </row>
    <row r="4027" spans="1:2" x14ac:dyDescent="0.25">
      <c r="A4027">
        <v>3644</v>
      </c>
      <c r="B4027">
        <v>47.0868215595899</v>
      </c>
    </row>
    <row r="4028" spans="1:2" x14ac:dyDescent="0.25">
      <c r="A4028">
        <v>3647</v>
      </c>
      <c r="B4028">
        <v>47.015391308437614</v>
      </c>
    </row>
    <row r="4029" spans="1:2" x14ac:dyDescent="0.25">
      <c r="A4029">
        <v>3651</v>
      </c>
      <c r="B4029">
        <v>47.03539177876025</v>
      </c>
    </row>
    <row r="4030" spans="1:2" x14ac:dyDescent="0.25">
      <c r="A4030">
        <v>3642</v>
      </c>
      <c r="B4030">
        <v>47.015391308437614</v>
      </c>
    </row>
    <row r="4031" spans="1:2" x14ac:dyDescent="0.25">
      <c r="A4031">
        <v>3641</v>
      </c>
      <c r="B4031">
        <v>46.892531276455664</v>
      </c>
    </row>
    <row r="4032" spans="1:2" x14ac:dyDescent="0.25">
      <c r="A4032">
        <v>3640</v>
      </c>
      <c r="B4032">
        <v>46.929675007054861</v>
      </c>
    </row>
    <row r="4033" spans="1:2" x14ac:dyDescent="0.25">
      <c r="A4033">
        <v>3639</v>
      </c>
      <c r="B4033">
        <v>46.866816386040846</v>
      </c>
    </row>
    <row r="4034" spans="1:2" x14ac:dyDescent="0.25">
      <c r="A4034">
        <v>3638</v>
      </c>
      <c r="B4034">
        <v>46.818243815257283</v>
      </c>
    </row>
    <row r="4035" spans="1:2" x14ac:dyDescent="0.25">
      <c r="A4035">
        <v>3636</v>
      </c>
      <c r="B4035">
        <v>46.766814034427632</v>
      </c>
    </row>
    <row r="4036" spans="1:2" x14ac:dyDescent="0.25">
      <c r="A4036">
        <v>3635</v>
      </c>
      <c r="B4036">
        <v>46.763956824381552</v>
      </c>
    </row>
    <row r="4037" spans="1:2" x14ac:dyDescent="0.25">
      <c r="A4037">
        <v>3639</v>
      </c>
      <c r="B4037">
        <v>46.698240993321434</v>
      </c>
    </row>
    <row r="4038" spans="1:2" x14ac:dyDescent="0.25">
      <c r="A4038">
        <v>3639</v>
      </c>
      <c r="B4038">
        <v>46.726813093782361</v>
      </c>
    </row>
    <row r="4039" spans="1:2" x14ac:dyDescent="0.25">
      <c r="A4039">
        <v>3639</v>
      </c>
      <c r="B4039">
        <v>46.632525162261331</v>
      </c>
    </row>
    <row r="4040" spans="1:2" x14ac:dyDescent="0.25">
      <c r="A4040">
        <v>3636</v>
      </c>
      <c r="B4040">
        <v>46.703955413413624</v>
      </c>
    </row>
    <row r="4041" spans="1:2" x14ac:dyDescent="0.25">
      <c r="A4041">
        <v>3635</v>
      </c>
      <c r="B4041">
        <v>46.669668892860521</v>
      </c>
    </row>
    <row r="4042" spans="1:2" x14ac:dyDescent="0.25">
      <c r="A4042">
        <v>3635</v>
      </c>
      <c r="B4042">
        <v>46.58680980152387</v>
      </c>
    </row>
    <row r="4043" spans="1:2" x14ac:dyDescent="0.25">
      <c r="A4043">
        <v>3635</v>
      </c>
      <c r="B4043">
        <v>46.698240993321434</v>
      </c>
    </row>
    <row r="4044" spans="1:2" x14ac:dyDescent="0.25">
      <c r="A4044">
        <v>3635</v>
      </c>
      <c r="B4044">
        <v>46.663954472768339</v>
      </c>
    </row>
    <row r="4045" spans="1:2" x14ac:dyDescent="0.25">
      <c r="A4045">
        <v>3634</v>
      </c>
      <c r="B4045">
        <v>46.658240052676156</v>
      </c>
    </row>
    <row r="4046" spans="1:2" x14ac:dyDescent="0.25">
      <c r="A4046">
        <v>3634</v>
      </c>
      <c r="B4046">
        <v>46.669668892860521</v>
      </c>
    </row>
    <row r="4047" spans="1:2" x14ac:dyDescent="0.25">
      <c r="A4047">
        <v>3641</v>
      </c>
      <c r="B4047">
        <v>46.58109538143168</v>
      </c>
    </row>
    <row r="4048" spans="1:2" x14ac:dyDescent="0.25">
      <c r="A4048">
        <v>3644</v>
      </c>
      <c r="B4048">
        <v>46.635382372307426</v>
      </c>
    </row>
    <row r="4049" spans="1:2" x14ac:dyDescent="0.25">
      <c r="A4049">
        <v>3646</v>
      </c>
      <c r="B4049">
        <v>46.649668422537879</v>
      </c>
    </row>
    <row r="4050" spans="1:2" x14ac:dyDescent="0.25">
      <c r="A4050">
        <v>3647</v>
      </c>
      <c r="B4050">
        <v>46.638239582353521</v>
      </c>
    </row>
    <row r="4051" spans="1:2" x14ac:dyDescent="0.25">
      <c r="A4051">
        <v>3644</v>
      </c>
      <c r="B4051">
        <v>46.572523751293403</v>
      </c>
    </row>
    <row r="4052" spans="1:2" x14ac:dyDescent="0.25">
      <c r="A4052">
        <v>3644</v>
      </c>
      <c r="B4052">
        <v>46.563952121155133</v>
      </c>
    </row>
    <row r="4053" spans="1:2" x14ac:dyDescent="0.25">
      <c r="A4053">
        <v>3644</v>
      </c>
      <c r="B4053">
        <v>46.578238171385593</v>
      </c>
    </row>
    <row r="4054" spans="1:2" x14ac:dyDescent="0.25">
      <c r="A4054">
        <v>3642</v>
      </c>
      <c r="B4054">
        <v>46.58680980152387</v>
      </c>
    </row>
    <row r="4055" spans="1:2" x14ac:dyDescent="0.25">
      <c r="A4055">
        <v>3641</v>
      </c>
      <c r="B4055">
        <v>46.546808860878585</v>
      </c>
    </row>
    <row r="4056" spans="1:2" x14ac:dyDescent="0.25">
      <c r="A4056">
        <v>3639</v>
      </c>
      <c r="B4056">
        <v>46.481093029818474</v>
      </c>
    </row>
    <row r="4057" spans="1:2" x14ac:dyDescent="0.25">
      <c r="A4057">
        <v>3638</v>
      </c>
      <c r="B4057">
        <v>46.523951180509847</v>
      </c>
    </row>
    <row r="4058" spans="1:2" x14ac:dyDescent="0.25">
      <c r="A4058">
        <v>3640</v>
      </c>
      <c r="B4058">
        <v>46.495379080048934</v>
      </c>
    </row>
    <row r="4059" spans="1:2" x14ac:dyDescent="0.25">
      <c r="A4059">
        <v>3640</v>
      </c>
      <c r="B4059">
        <v>46.412519988712276</v>
      </c>
    </row>
    <row r="4060" spans="1:2" x14ac:dyDescent="0.25">
      <c r="A4060">
        <v>3640</v>
      </c>
      <c r="B4060">
        <v>46.432520459034912</v>
      </c>
    </row>
    <row r="4061" spans="1:2" x14ac:dyDescent="0.25">
      <c r="A4061">
        <v>3643</v>
      </c>
      <c r="B4061">
        <v>46.429663248988831</v>
      </c>
    </row>
    <row r="4062" spans="1:2" x14ac:dyDescent="0.25">
      <c r="A4062">
        <v>3645</v>
      </c>
      <c r="B4062">
        <v>46.343946947606071</v>
      </c>
    </row>
    <row r="4063" spans="1:2" x14ac:dyDescent="0.25">
      <c r="A4063">
        <v>3647</v>
      </c>
      <c r="B4063">
        <v>46.358232997836531</v>
      </c>
    </row>
    <row r="4064" spans="1:2" x14ac:dyDescent="0.25">
      <c r="A4064">
        <v>3643</v>
      </c>
      <c r="B4064">
        <v>46.295374376822522</v>
      </c>
    </row>
    <row r="4065" spans="1:2" x14ac:dyDescent="0.25">
      <c r="A4065">
        <v>3641</v>
      </c>
      <c r="B4065">
        <v>46.31251763709907</v>
      </c>
    </row>
    <row r="4066" spans="1:2" x14ac:dyDescent="0.25">
      <c r="A4066">
        <v>3640</v>
      </c>
      <c r="B4066">
        <v>46.281088326592062</v>
      </c>
    </row>
    <row r="4067" spans="1:2" x14ac:dyDescent="0.25">
      <c r="A4067">
        <v>3638</v>
      </c>
      <c r="B4067">
        <v>46.192514815163221</v>
      </c>
    </row>
    <row r="4068" spans="1:2" x14ac:dyDescent="0.25">
      <c r="A4068">
        <v>3637</v>
      </c>
      <c r="B4068">
        <v>46.209658075439776</v>
      </c>
    </row>
    <row r="4069" spans="1:2" x14ac:dyDescent="0.25">
      <c r="A4069">
        <v>3636</v>
      </c>
      <c r="B4069">
        <v>46.209658075439776</v>
      </c>
    </row>
    <row r="4070" spans="1:2" x14ac:dyDescent="0.25">
      <c r="A4070">
        <v>3635</v>
      </c>
      <c r="B4070">
        <v>46.129656194149206</v>
      </c>
    </row>
    <row r="4071" spans="1:2" x14ac:dyDescent="0.25">
      <c r="A4071">
        <v>3641</v>
      </c>
      <c r="B4071">
        <v>46.149656664471848</v>
      </c>
    </row>
    <row r="4072" spans="1:2" x14ac:dyDescent="0.25">
      <c r="A4072">
        <v>3643</v>
      </c>
      <c r="B4072">
        <v>46.132513404195301</v>
      </c>
    </row>
    <row r="4073" spans="1:2" x14ac:dyDescent="0.25">
      <c r="A4073">
        <v>3645</v>
      </c>
      <c r="B4073">
        <v>46.095369673596103</v>
      </c>
    </row>
    <row r="4074" spans="1:2" x14ac:dyDescent="0.25">
      <c r="A4074">
        <v>3640</v>
      </c>
      <c r="B4074">
        <v>46.123941774057023</v>
      </c>
    </row>
    <row r="4075" spans="1:2" x14ac:dyDescent="0.25">
      <c r="A4075">
        <v>3638</v>
      </c>
      <c r="B4075">
        <v>45.989652901890715</v>
      </c>
    </row>
    <row r="4076" spans="1:2" x14ac:dyDescent="0.25">
      <c r="A4076">
        <v>3637</v>
      </c>
      <c r="B4076">
        <v>46.026796632489905</v>
      </c>
    </row>
    <row r="4077" spans="1:2" x14ac:dyDescent="0.25">
      <c r="A4077">
        <v>3643</v>
      </c>
      <c r="B4077">
        <v>46.021082212397722</v>
      </c>
    </row>
    <row r="4078" spans="1:2" x14ac:dyDescent="0.25">
      <c r="A4078">
        <v>3647</v>
      </c>
      <c r="B4078">
        <v>45.926794280876706</v>
      </c>
    </row>
    <row r="4079" spans="1:2" x14ac:dyDescent="0.25">
      <c r="A4079">
        <v>3651</v>
      </c>
      <c r="B4079">
        <v>45.929651490922787</v>
      </c>
    </row>
    <row r="4080" spans="1:2" x14ac:dyDescent="0.25">
      <c r="A4080">
        <v>3655</v>
      </c>
      <c r="B4080">
        <v>45.955366381337619</v>
      </c>
    </row>
    <row r="4081" spans="1:2" x14ac:dyDescent="0.25">
      <c r="A4081">
        <v>3651</v>
      </c>
      <c r="B4081">
        <v>45.892507760323596</v>
      </c>
    </row>
    <row r="4082" spans="1:2" x14ac:dyDescent="0.25">
      <c r="A4082">
        <v>3651</v>
      </c>
      <c r="B4082">
        <v>45.912508230646246</v>
      </c>
    </row>
    <row r="4083" spans="1:2" x14ac:dyDescent="0.25">
      <c r="A4083">
        <v>3651</v>
      </c>
      <c r="B4083">
        <v>45.883936130185333</v>
      </c>
    </row>
    <row r="4084" spans="1:2" x14ac:dyDescent="0.25">
      <c r="A4084">
        <v>3648</v>
      </c>
      <c r="B4084">
        <v>45.886793340231414</v>
      </c>
    </row>
    <row r="4085" spans="1:2" x14ac:dyDescent="0.25">
      <c r="A4085">
        <v>3647</v>
      </c>
      <c r="B4085">
        <v>45.906793810554056</v>
      </c>
    </row>
    <row r="4086" spans="1:2" x14ac:dyDescent="0.25">
      <c r="A4086">
        <v>3647</v>
      </c>
      <c r="B4086">
        <v>45.863935659862683</v>
      </c>
    </row>
    <row r="4087" spans="1:2" x14ac:dyDescent="0.25">
      <c r="A4087">
        <v>3646</v>
      </c>
      <c r="B4087">
        <v>45.786790988618215</v>
      </c>
    </row>
    <row r="4088" spans="1:2" x14ac:dyDescent="0.25">
      <c r="A4088">
        <v>3651</v>
      </c>
      <c r="B4088">
        <v>45.82107750917131</v>
      </c>
    </row>
    <row r="4089" spans="1:2" x14ac:dyDescent="0.25">
      <c r="A4089">
        <v>3652</v>
      </c>
      <c r="B4089">
        <v>45.812505879033033</v>
      </c>
    </row>
    <row r="4090" spans="1:2" x14ac:dyDescent="0.25">
      <c r="A4090">
        <v>3654</v>
      </c>
      <c r="B4090">
        <v>45.703931897281556</v>
      </c>
    </row>
    <row r="4091" spans="1:2" x14ac:dyDescent="0.25">
      <c r="A4091">
        <v>3657</v>
      </c>
      <c r="B4091">
        <v>45.775362148433842</v>
      </c>
    </row>
    <row r="4092" spans="1:2" x14ac:dyDescent="0.25">
      <c r="A4092">
        <v>3662</v>
      </c>
      <c r="B4092">
        <v>45.729646787696375</v>
      </c>
    </row>
    <row r="4093" spans="1:2" x14ac:dyDescent="0.25">
      <c r="A4093">
        <v>3667</v>
      </c>
      <c r="B4093">
        <v>45.743932837926835</v>
      </c>
    </row>
    <row r="4094" spans="1:2" x14ac:dyDescent="0.25">
      <c r="A4094">
        <v>3673</v>
      </c>
      <c r="B4094">
        <v>45.749647258019024</v>
      </c>
    </row>
    <row r="4095" spans="1:2" x14ac:dyDescent="0.25">
      <c r="A4095">
        <v>3660</v>
      </c>
      <c r="B4095">
        <v>45.672502586774549</v>
      </c>
    </row>
    <row r="4096" spans="1:2" x14ac:dyDescent="0.25">
      <c r="A4096">
        <v>3657</v>
      </c>
      <c r="B4096">
        <v>45.683931426958914</v>
      </c>
    </row>
    <row r="4097" spans="1:2" x14ac:dyDescent="0.25">
      <c r="A4097">
        <v>3654</v>
      </c>
      <c r="B4097">
        <v>45.721075157558111</v>
      </c>
    </row>
    <row r="4098" spans="1:2" x14ac:dyDescent="0.25">
      <c r="A4098">
        <v>3664</v>
      </c>
      <c r="B4098">
        <v>45.669645376728461</v>
      </c>
    </row>
    <row r="4099" spans="1:2" x14ac:dyDescent="0.25">
      <c r="A4099">
        <v>3665</v>
      </c>
      <c r="B4099">
        <v>45.666788166682366</v>
      </c>
    </row>
    <row r="4100" spans="1:2" x14ac:dyDescent="0.25">
      <c r="A4100">
        <v>3666</v>
      </c>
      <c r="B4100">
        <v>45.646787696359723</v>
      </c>
    </row>
    <row r="4101" spans="1:2" x14ac:dyDescent="0.25">
      <c r="A4101">
        <v>3655</v>
      </c>
      <c r="B4101">
        <v>45.658216536544089</v>
      </c>
    </row>
    <row r="4102" spans="1:2" x14ac:dyDescent="0.25">
      <c r="A4102">
        <v>3653</v>
      </c>
      <c r="B4102">
        <v>45.686788637005002</v>
      </c>
    </row>
    <row r="4103" spans="1:2" x14ac:dyDescent="0.25">
      <c r="A4103">
        <v>3650</v>
      </c>
      <c r="B4103">
        <v>45.638216066221446</v>
      </c>
    </row>
    <row r="4104" spans="1:2" x14ac:dyDescent="0.25">
      <c r="A4104">
        <v>3648</v>
      </c>
      <c r="B4104">
        <v>45.675359796820644</v>
      </c>
    </row>
    <row r="4105" spans="1:2" x14ac:dyDescent="0.25">
      <c r="A4105">
        <v>3660</v>
      </c>
      <c r="B4105">
        <v>45.655359326497994</v>
      </c>
    </row>
    <row r="4106" spans="1:2" x14ac:dyDescent="0.25">
      <c r="A4106">
        <v>3663</v>
      </c>
      <c r="B4106">
        <v>45.609643965760533</v>
      </c>
    </row>
    <row r="4107" spans="1:2" x14ac:dyDescent="0.25">
      <c r="A4107">
        <v>3666</v>
      </c>
      <c r="B4107">
        <v>45.643930486313629</v>
      </c>
    </row>
    <row r="4108" spans="1:2" x14ac:dyDescent="0.25">
      <c r="A4108">
        <v>3667</v>
      </c>
      <c r="B4108">
        <v>45.623930015990993</v>
      </c>
    </row>
    <row r="4109" spans="1:2" x14ac:dyDescent="0.25">
      <c r="A4109">
        <v>3668</v>
      </c>
      <c r="B4109">
        <v>45.569643025115248</v>
      </c>
    </row>
    <row r="4110" spans="1:2" x14ac:dyDescent="0.25">
      <c r="A4110">
        <v>3669</v>
      </c>
      <c r="B4110">
        <v>45.569643025115248</v>
      </c>
    </row>
    <row r="4111" spans="1:2" x14ac:dyDescent="0.25">
      <c r="A4111">
        <v>3672</v>
      </c>
      <c r="B4111">
        <v>45.532499294516057</v>
      </c>
    </row>
    <row r="4112" spans="1:2" x14ac:dyDescent="0.25">
      <c r="A4112">
        <v>3676</v>
      </c>
      <c r="B4112">
        <v>45.532499294516057</v>
      </c>
    </row>
    <row r="4113" spans="1:2" x14ac:dyDescent="0.25">
      <c r="A4113">
        <v>3679</v>
      </c>
      <c r="B4113">
        <v>45.52392766437778</v>
      </c>
    </row>
    <row r="4114" spans="1:2" x14ac:dyDescent="0.25">
      <c r="A4114">
        <v>3667</v>
      </c>
      <c r="B4114">
        <v>45.50106998400905</v>
      </c>
    </row>
    <row r="4115" spans="1:2" x14ac:dyDescent="0.25">
      <c r="A4115">
        <v>3660</v>
      </c>
      <c r="B4115">
        <v>45.512498824193415</v>
      </c>
    </row>
    <row r="4116" spans="1:2" x14ac:dyDescent="0.25">
      <c r="A4116">
        <v>3654</v>
      </c>
      <c r="B4116">
        <v>45.492498353870772</v>
      </c>
    </row>
    <row r="4117" spans="1:2" x14ac:dyDescent="0.25">
      <c r="A4117">
        <v>3653</v>
      </c>
      <c r="B4117">
        <v>45.466783463455947</v>
      </c>
    </row>
    <row r="4118" spans="1:2" x14ac:dyDescent="0.25">
      <c r="A4118">
        <v>3648</v>
      </c>
      <c r="B4118">
        <v>45.412496472580209</v>
      </c>
    </row>
    <row r="4119" spans="1:2" x14ac:dyDescent="0.25">
      <c r="A4119">
        <v>3648.3675955642038</v>
      </c>
      <c r="B4119">
        <v>45.469640673502049</v>
      </c>
    </row>
    <row r="4120" spans="1:2" x14ac:dyDescent="0.25">
      <c r="A4120">
        <v>3649.1943215116603</v>
      </c>
      <c r="B4120">
        <v>45.438211362995034</v>
      </c>
    </row>
    <row r="4121" spans="1:2" x14ac:dyDescent="0.25">
      <c r="A4121">
        <v>3650.3794489690176</v>
      </c>
      <c r="B4121">
        <v>45.481069513686407</v>
      </c>
    </row>
    <row r="4122" spans="1:2" x14ac:dyDescent="0.25">
      <c r="A4122">
        <v>3664</v>
      </c>
      <c r="B4122">
        <v>45.535356504562152</v>
      </c>
    </row>
    <row r="4123" spans="1:2" x14ac:dyDescent="0.25">
      <c r="A4123">
        <v>3664</v>
      </c>
      <c r="B4123">
        <v>45.429639732856756</v>
      </c>
    </row>
    <row r="4124" spans="1:2" x14ac:dyDescent="0.25">
      <c r="A4124">
        <v>3664</v>
      </c>
      <c r="B4124">
        <v>45.455354623271582</v>
      </c>
    </row>
    <row r="4125" spans="1:2" x14ac:dyDescent="0.25">
      <c r="A4125">
        <v>3655</v>
      </c>
      <c r="B4125">
        <v>45.446782993133311</v>
      </c>
    </row>
    <row r="4126" spans="1:2" x14ac:dyDescent="0.25">
      <c r="A4126">
        <v>3652</v>
      </c>
      <c r="B4126">
        <v>45.363923901796653</v>
      </c>
    </row>
    <row r="4127" spans="1:2" x14ac:dyDescent="0.25">
      <c r="A4127">
        <v>3650</v>
      </c>
      <c r="B4127">
        <v>45.332494591289645</v>
      </c>
    </row>
    <row r="4128" spans="1:2" x14ac:dyDescent="0.25">
      <c r="A4128">
        <v>3648</v>
      </c>
      <c r="B4128">
        <v>45.332494591289645</v>
      </c>
    </row>
    <row r="4129" spans="1:2" x14ac:dyDescent="0.25">
      <c r="A4129">
        <v>3640</v>
      </c>
      <c r="B4129">
        <v>45.312494120967003</v>
      </c>
    </row>
    <row r="4130" spans="1:2" x14ac:dyDescent="0.25">
      <c r="A4130">
        <v>3635</v>
      </c>
      <c r="B4130">
        <v>45.272493180321717</v>
      </c>
    </row>
    <row r="4131" spans="1:2" x14ac:dyDescent="0.25">
      <c r="A4131">
        <v>3629</v>
      </c>
      <c r="B4131">
        <v>45.195348509077249</v>
      </c>
    </row>
    <row r="4132" spans="1:2" x14ac:dyDescent="0.25">
      <c r="A4132">
        <v>3629.3675955642038</v>
      </c>
      <c r="B4132">
        <v>45.218206189445986</v>
      </c>
    </row>
    <row r="4133" spans="1:2" x14ac:dyDescent="0.25">
      <c r="A4133">
        <v>3630.1943215116603</v>
      </c>
      <c r="B4133">
        <v>45.223920609538162</v>
      </c>
    </row>
    <row r="4134" spans="1:2" x14ac:dyDescent="0.25">
      <c r="A4134">
        <v>3631.3794489690176</v>
      </c>
      <c r="B4134">
        <v>45.115346627786678</v>
      </c>
    </row>
    <row r="4135" spans="1:2" x14ac:dyDescent="0.25">
      <c r="A4135">
        <v>3644</v>
      </c>
      <c r="B4135">
        <v>45.166776408616336</v>
      </c>
    </row>
    <row r="4136" spans="1:2" x14ac:dyDescent="0.25">
      <c r="A4136">
        <v>3643</v>
      </c>
      <c r="B4136">
        <v>45.078202897187488</v>
      </c>
    </row>
    <row r="4137" spans="1:2" x14ac:dyDescent="0.25">
      <c r="A4137">
        <v>3642</v>
      </c>
      <c r="B4137">
        <v>45.083917317279678</v>
      </c>
    </row>
    <row r="4138" spans="1:2" x14ac:dyDescent="0.25">
      <c r="A4138">
        <v>3654</v>
      </c>
      <c r="B4138">
        <v>45.069631267049218</v>
      </c>
    </row>
    <row r="4139" spans="1:2" x14ac:dyDescent="0.25">
      <c r="A4139">
        <v>3655</v>
      </c>
      <c r="B4139">
        <v>44.966771705389924</v>
      </c>
    </row>
    <row r="4140" spans="1:2" x14ac:dyDescent="0.25">
      <c r="A4140">
        <v>3657</v>
      </c>
      <c r="B4140">
        <v>44.921056344652456</v>
      </c>
    </row>
    <row r="4141" spans="1:2" x14ac:dyDescent="0.25">
      <c r="A4141">
        <v>3658</v>
      </c>
      <c r="B4141">
        <v>44.898198664283719</v>
      </c>
    </row>
    <row r="4142" spans="1:2" x14ac:dyDescent="0.25">
      <c r="A4142">
        <v>3661</v>
      </c>
      <c r="B4142">
        <v>44.823911203085338</v>
      </c>
    </row>
    <row r="4143" spans="1:2" x14ac:dyDescent="0.25">
      <c r="A4143">
        <v>3665</v>
      </c>
      <c r="B4143">
        <v>44.8010535227166</v>
      </c>
    </row>
    <row r="4144" spans="1:2" x14ac:dyDescent="0.25">
      <c r="A4144">
        <v>3668</v>
      </c>
      <c r="B4144">
        <v>44.809625152854878</v>
      </c>
    </row>
    <row r="4145" spans="1:2" x14ac:dyDescent="0.25">
      <c r="A4145">
        <v>3667.6324044357953</v>
      </c>
      <c r="B4145">
        <v>44.743909321794774</v>
      </c>
    </row>
    <row r="4146" spans="1:2" x14ac:dyDescent="0.25">
      <c r="A4146">
        <v>3666.8056784883383</v>
      </c>
      <c r="B4146">
        <v>44.735337691656497</v>
      </c>
    </row>
    <row r="4147" spans="1:2" x14ac:dyDescent="0.25">
      <c r="A4147">
        <v>3665.6205510309824</v>
      </c>
      <c r="B4147">
        <v>44.755338161979132</v>
      </c>
    </row>
    <row r="4148" spans="1:2" x14ac:dyDescent="0.25">
      <c r="A4148">
        <v>3655</v>
      </c>
      <c r="B4148">
        <v>44.712480011287759</v>
      </c>
    </row>
    <row r="4149" spans="1:2" x14ac:dyDescent="0.25">
      <c r="A4149">
        <v>3661</v>
      </c>
      <c r="B4149">
        <v>44.735337691656497</v>
      </c>
    </row>
    <row r="4150" spans="1:2" x14ac:dyDescent="0.25">
      <c r="A4150">
        <v>3664</v>
      </c>
      <c r="B4150">
        <v>44.706765591195584</v>
      </c>
    </row>
    <row r="4151" spans="1:2" x14ac:dyDescent="0.25">
      <c r="A4151">
        <v>3665</v>
      </c>
      <c r="B4151">
        <v>44.692479540965124</v>
      </c>
    </row>
    <row r="4152" spans="1:2" x14ac:dyDescent="0.25">
      <c r="A4152">
        <v>3668</v>
      </c>
      <c r="B4152">
        <v>44.681050700780752</v>
      </c>
    </row>
    <row r="4153" spans="1:2" x14ac:dyDescent="0.25">
      <c r="A4153">
        <v>3653</v>
      </c>
      <c r="B4153">
        <v>44.752480951933052</v>
      </c>
    </row>
    <row r="4154" spans="1:2" x14ac:dyDescent="0.25">
      <c r="A4154">
        <v>3651</v>
      </c>
      <c r="B4154">
        <v>44.726766061518219</v>
      </c>
    </row>
    <row r="4155" spans="1:2" x14ac:dyDescent="0.25">
      <c r="A4155">
        <v>3649</v>
      </c>
      <c r="B4155">
        <v>44.612477659674553</v>
      </c>
    </row>
    <row r="4156" spans="1:2" x14ac:dyDescent="0.25">
      <c r="A4156">
        <v>3647</v>
      </c>
      <c r="B4156">
        <v>44.655335810365933</v>
      </c>
    </row>
    <row r="4157" spans="1:2" x14ac:dyDescent="0.25">
      <c r="A4157">
        <v>3647.3675955642047</v>
      </c>
      <c r="B4157">
        <v>44.615334869720648</v>
      </c>
    </row>
    <row r="4158" spans="1:2" x14ac:dyDescent="0.25">
      <c r="A4158">
        <v>3648.1943215116617</v>
      </c>
      <c r="B4158">
        <v>44.58961997930583</v>
      </c>
    </row>
    <row r="4159" spans="1:2" x14ac:dyDescent="0.25">
      <c r="A4159">
        <v>3649.3794489690176</v>
      </c>
      <c r="B4159">
        <v>44.543904618568362</v>
      </c>
    </row>
    <row r="4160" spans="1:2" x14ac:dyDescent="0.25">
      <c r="A4160">
        <v>3660</v>
      </c>
      <c r="B4160">
        <v>44.441045056909061</v>
      </c>
    </row>
    <row r="4161" spans="1:2" x14ac:dyDescent="0.25">
      <c r="A4161">
        <v>3656</v>
      </c>
      <c r="B4161">
        <v>44.486760417646522</v>
      </c>
    </row>
    <row r="4162" spans="1:2" x14ac:dyDescent="0.25">
      <c r="A4162">
        <v>3652</v>
      </c>
      <c r="B4162">
        <v>44.418187376540331</v>
      </c>
    </row>
    <row r="4163" spans="1:2" x14ac:dyDescent="0.25">
      <c r="A4163">
        <v>3652.3675955642047</v>
      </c>
      <c r="B4163">
        <v>44.383900855987221</v>
      </c>
    </row>
    <row r="4164" spans="1:2" x14ac:dyDescent="0.25">
      <c r="A4164">
        <v>3653.1943215116617</v>
      </c>
      <c r="B4164">
        <v>44.341042705295848</v>
      </c>
    </row>
    <row r="4165" spans="1:2" x14ac:dyDescent="0.25">
      <c r="A4165">
        <v>3654.3794489690176</v>
      </c>
      <c r="B4165">
        <v>44.30104176465057</v>
      </c>
    </row>
    <row r="4166" spans="1:2" x14ac:dyDescent="0.25">
      <c r="A4166">
        <v>3655.8803620394651</v>
      </c>
      <c r="B4166">
        <v>44.30961339478884</v>
      </c>
    </row>
    <row r="4167" spans="1:2" x14ac:dyDescent="0.25">
      <c r="A4167">
        <v>3657.6704727725</v>
      </c>
      <c r="B4167">
        <v>44.26389803405138</v>
      </c>
    </row>
    <row r="4168" spans="1:2" x14ac:dyDescent="0.25">
      <c r="A4168">
        <v>3659.7308525083686</v>
      </c>
      <c r="B4168">
        <v>44.198182202991269</v>
      </c>
    </row>
    <row r="4169" spans="1:2" x14ac:dyDescent="0.25">
      <c r="A4169">
        <v>3662.0470122114589</v>
      </c>
      <c r="B4169">
        <v>44.209611043175634</v>
      </c>
    </row>
    <row r="4170" spans="1:2" x14ac:dyDescent="0.25">
      <c r="A4170">
        <v>3665</v>
      </c>
      <c r="B4170">
        <v>44.183896152760809</v>
      </c>
    </row>
    <row r="4171" spans="1:2" x14ac:dyDescent="0.25">
      <c r="A4171">
        <v>3664</v>
      </c>
      <c r="B4171">
        <v>44.121037531746801</v>
      </c>
    </row>
    <row r="4172" spans="1:2" x14ac:dyDescent="0.25">
      <c r="A4172">
        <v>3662</v>
      </c>
      <c r="B4172">
        <v>44.106751481516341</v>
      </c>
    </row>
    <row r="4173" spans="1:2" x14ac:dyDescent="0.25">
      <c r="A4173">
        <v>3676</v>
      </c>
      <c r="B4173">
        <v>44.132466371931159</v>
      </c>
    </row>
    <row r="4174" spans="1:2" x14ac:dyDescent="0.25">
      <c r="A4174">
        <v>3678</v>
      </c>
      <c r="B4174">
        <v>44.038178440410142</v>
      </c>
    </row>
    <row r="4175" spans="1:2" x14ac:dyDescent="0.25">
      <c r="A4175">
        <v>3681</v>
      </c>
      <c r="B4175">
        <v>44.046750070548413</v>
      </c>
    </row>
    <row r="4176" spans="1:2" x14ac:dyDescent="0.25">
      <c r="A4176">
        <v>3667</v>
      </c>
      <c r="B4176">
        <v>43.99817749976485</v>
      </c>
    </row>
    <row r="4177" spans="1:2" x14ac:dyDescent="0.25">
      <c r="A4177">
        <v>3660</v>
      </c>
      <c r="B4177">
        <v>43.972462609350032</v>
      </c>
    </row>
    <row r="4178" spans="1:2" x14ac:dyDescent="0.25">
      <c r="A4178">
        <v>3654</v>
      </c>
      <c r="B4178">
        <v>43.958176559119572</v>
      </c>
    </row>
    <row r="4179" spans="1:2" x14ac:dyDescent="0.25">
      <c r="A4179">
        <v>3648</v>
      </c>
      <c r="B4179">
        <v>43.866745837644643</v>
      </c>
    </row>
    <row r="4180" spans="1:2" x14ac:dyDescent="0.25">
      <c r="A4180">
        <v>3648.3675955642047</v>
      </c>
      <c r="B4180">
        <v>43.883889097921191</v>
      </c>
    </row>
    <row r="4181" spans="1:2" x14ac:dyDescent="0.25">
      <c r="A4181">
        <v>3649.1943215116603</v>
      </c>
      <c r="B4181">
        <v>43.861031417552461</v>
      </c>
    </row>
    <row r="4182" spans="1:2" x14ac:dyDescent="0.25">
      <c r="A4182">
        <v>3650.3794489690176</v>
      </c>
      <c r="B4182">
        <v>43.821030476907175</v>
      </c>
    </row>
    <row r="4183" spans="1:2" x14ac:dyDescent="0.25">
      <c r="A4183">
        <v>3651.8803620394651</v>
      </c>
      <c r="B4183">
        <v>43.875317467782914</v>
      </c>
    </row>
    <row r="4184" spans="1:2" x14ac:dyDescent="0.25">
      <c r="A4184">
        <v>3652.2159364496392</v>
      </c>
      <c r="B4184">
        <v>43.861031417552461</v>
      </c>
    </row>
    <row r="4185" spans="1:2" x14ac:dyDescent="0.25">
      <c r="A4185">
        <v>3653.6704727724973</v>
      </c>
      <c r="B4185">
        <v>43.763886275985342</v>
      </c>
    </row>
    <row r="4186" spans="1:2" x14ac:dyDescent="0.25">
      <c r="A4186">
        <v>3655.7308525083686</v>
      </c>
      <c r="B4186">
        <v>43.78674395635408</v>
      </c>
    </row>
    <row r="4187" spans="1:2" x14ac:dyDescent="0.25">
      <c r="A4187">
        <v>3667</v>
      </c>
      <c r="B4187">
        <v>43.775315116169715</v>
      </c>
    </row>
    <row r="4188" spans="1:2" x14ac:dyDescent="0.25">
      <c r="A4188">
        <v>3667</v>
      </c>
      <c r="B4188">
        <v>43.706742075063509</v>
      </c>
    </row>
    <row r="4189" spans="1:2" x14ac:dyDescent="0.25">
      <c r="A4189">
        <v>3666</v>
      </c>
      <c r="B4189">
        <v>43.715313705201787</v>
      </c>
    </row>
    <row r="4190" spans="1:2" x14ac:dyDescent="0.25">
      <c r="A4190">
        <v>3676</v>
      </c>
      <c r="B4190">
        <v>43.663883924372143</v>
      </c>
    </row>
    <row r="4191" spans="1:2" x14ac:dyDescent="0.25">
      <c r="A4191">
        <v>3676</v>
      </c>
      <c r="B4191">
        <v>43.641026244003406</v>
      </c>
    </row>
    <row r="4192" spans="1:2" x14ac:dyDescent="0.25">
      <c r="A4192">
        <v>3677</v>
      </c>
      <c r="B4192">
        <v>43.598168093312033</v>
      </c>
    </row>
    <row r="4193" spans="1:2" x14ac:dyDescent="0.25">
      <c r="A4193">
        <v>3677</v>
      </c>
      <c r="B4193">
        <v>43.612454143542493</v>
      </c>
    </row>
    <row r="4194" spans="1:2" x14ac:dyDescent="0.25">
      <c r="A4194">
        <v>3678</v>
      </c>
      <c r="B4194">
        <v>43.595310883265938</v>
      </c>
    </row>
    <row r="4195" spans="1:2" x14ac:dyDescent="0.25">
      <c r="A4195">
        <v>3679</v>
      </c>
      <c r="B4195">
        <v>43.615311353588581</v>
      </c>
    </row>
    <row r="4196" spans="1:2" x14ac:dyDescent="0.25">
      <c r="A4196">
        <v>3681</v>
      </c>
      <c r="B4196">
        <v>43.555309942620653</v>
      </c>
    </row>
    <row r="4197" spans="1:2" x14ac:dyDescent="0.25">
      <c r="A4197">
        <v>3682</v>
      </c>
      <c r="B4197">
        <v>43.586739253127661</v>
      </c>
    </row>
    <row r="4198" spans="1:2" x14ac:dyDescent="0.25">
      <c r="A4198">
        <v>3683</v>
      </c>
      <c r="B4198">
        <v>43.586739253127661</v>
      </c>
    </row>
    <row r="4199" spans="1:2" x14ac:dyDescent="0.25">
      <c r="A4199">
        <v>3685</v>
      </c>
      <c r="B4199">
        <v>43.51245179192928</v>
      </c>
    </row>
    <row r="4200" spans="1:2" x14ac:dyDescent="0.25">
      <c r="A4200">
        <v>3685</v>
      </c>
      <c r="B4200">
        <v>43.492451321606644</v>
      </c>
    </row>
    <row r="4201" spans="1:2" x14ac:dyDescent="0.25">
      <c r="A4201">
        <v>3685</v>
      </c>
      <c r="B4201">
        <v>43.449593170915271</v>
      </c>
    </row>
    <row r="4202" spans="1:2" x14ac:dyDescent="0.25">
      <c r="A4202">
        <v>3686</v>
      </c>
      <c r="B4202">
        <v>43.406735020223884</v>
      </c>
    </row>
    <row r="4203" spans="1:2" x14ac:dyDescent="0.25">
      <c r="A4203">
        <v>3687</v>
      </c>
      <c r="B4203">
        <v>43.406735020223884</v>
      </c>
    </row>
    <row r="4204" spans="1:2" x14ac:dyDescent="0.25">
      <c r="A4204">
        <v>3691</v>
      </c>
      <c r="B4204">
        <v>43.29530382842632</v>
      </c>
    </row>
    <row r="4205" spans="1:2" x14ac:dyDescent="0.25">
      <c r="A4205">
        <v>3695</v>
      </c>
      <c r="B4205">
        <v>43.31816150879505</v>
      </c>
    </row>
    <row r="4206" spans="1:2" x14ac:dyDescent="0.25">
      <c r="A4206">
        <v>3698</v>
      </c>
      <c r="B4206">
        <v>43.2667317279654</v>
      </c>
    </row>
    <row r="4207" spans="1:2" x14ac:dyDescent="0.25">
      <c r="A4207">
        <v>3685</v>
      </c>
      <c r="B4207">
        <v>43.246731257642757</v>
      </c>
    </row>
    <row r="4208" spans="1:2" x14ac:dyDescent="0.25">
      <c r="A4208">
        <v>3682</v>
      </c>
      <c r="B4208">
        <v>43.198158686859209</v>
      </c>
    </row>
    <row r="4209" spans="1:2" x14ac:dyDescent="0.25">
      <c r="A4209">
        <v>3678</v>
      </c>
      <c r="B4209">
        <v>43.138157275891281</v>
      </c>
    </row>
    <row r="4210" spans="1:2" x14ac:dyDescent="0.25">
      <c r="A4210">
        <v>3687</v>
      </c>
      <c r="B4210">
        <v>43.121014015614726</v>
      </c>
    </row>
    <row r="4211" spans="1:2" x14ac:dyDescent="0.25">
      <c r="A4211">
        <v>3687</v>
      </c>
      <c r="B4211">
        <v>43.106727965384273</v>
      </c>
    </row>
    <row r="4212" spans="1:2" x14ac:dyDescent="0.25">
      <c r="A4212">
        <v>3688</v>
      </c>
      <c r="B4212">
        <v>42.986725143448425</v>
      </c>
    </row>
    <row r="4213" spans="1:2" x14ac:dyDescent="0.25">
      <c r="A4213">
        <v>3687.6324044357953</v>
      </c>
      <c r="B4213">
        <v>43.086727495061631</v>
      </c>
    </row>
    <row r="4214" spans="1:2" x14ac:dyDescent="0.25">
      <c r="A4214">
        <v>3686.8056784883397</v>
      </c>
      <c r="B4214">
        <v>43.023868874047615</v>
      </c>
    </row>
    <row r="4215" spans="1:2" x14ac:dyDescent="0.25">
      <c r="A4215">
        <v>3685.6205510309824</v>
      </c>
      <c r="B4215">
        <v>42.995296773586695</v>
      </c>
    </row>
    <row r="4216" spans="1:2" x14ac:dyDescent="0.25">
      <c r="A4216">
        <v>3684.1196379605349</v>
      </c>
      <c r="B4216">
        <v>42.966724673125782</v>
      </c>
    </row>
    <row r="4217" spans="1:2" x14ac:dyDescent="0.25">
      <c r="A4217">
        <v>3675</v>
      </c>
      <c r="B4217">
        <v>42.926723732480497</v>
      </c>
    </row>
    <row r="4218" spans="1:2" x14ac:dyDescent="0.25">
      <c r="A4218">
        <v>3677</v>
      </c>
      <c r="B4218">
        <v>42.915294892296131</v>
      </c>
    </row>
    <row r="4219" spans="1:2" x14ac:dyDescent="0.25">
      <c r="A4219">
        <v>3679</v>
      </c>
      <c r="B4219">
        <v>42.926723732480497</v>
      </c>
    </row>
    <row r="4220" spans="1:2" x14ac:dyDescent="0.25">
      <c r="A4220">
        <v>3684</v>
      </c>
      <c r="B4220">
        <v>42.906723262157861</v>
      </c>
    </row>
    <row r="4221" spans="1:2" x14ac:dyDescent="0.25">
      <c r="A4221">
        <v>3692</v>
      </c>
      <c r="B4221">
        <v>42.906723262157861</v>
      </c>
    </row>
    <row r="4222" spans="1:2" x14ac:dyDescent="0.25">
      <c r="A4222">
        <v>3691.6324044357962</v>
      </c>
      <c r="B4222">
        <v>42.829578590913378</v>
      </c>
    </row>
    <row r="4223" spans="1:2" x14ac:dyDescent="0.25">
      <c r="A4223">
        <v>3690.8056784883397</v>
      </c>
      <c r="B4223">
        <v>42.80386370049856</v>
      </c>
    </row>
    <row r="4224" spans="1:2" x14ac:dyDescent="0.25">
      <c r="A4224">
        <v>3689.6205510309824</v>
      </c>
      <c r="B4224">
        <v>42.835293011005568</v>
      </c>
    </row>
    <row r="4225" spans="1:2" x14ac:dyDescent="0.25">
      <c r="A4225">
        <v>3680</v>
      </c>
      <c r="B4225">
        <v>42.738147869438457</v>
      </c>
    </row>
    <row r="4226" spans="1:2" x14ac:dyDescent="0.25">
      <c r="A4226">
        <v>3688</v>
      </c>
      <c r="B4226">
        <v>42.741005079484538</v>
      </c>
    </row>
    <row r="4227" spans="1:2" x14ac:dyDescent="0.25">
      <c r="A4227">
        <v>3697</v>
      </c>
      <c r="B4227">
        <v>42.721004609161902</v>
      </c>
    </row>
    <row r="4228" spans="1:2" x14ac:dyDescent="0.25">
      <c r="A4228">
        <v>3696.6324044357953</v>
      </c>
      <c r="B4228">
        <v>42.706718558931442</v>
      </c>
    </row>
    <row r="4229" spans="1:2" x14ac:dyDescent="0.25">
      <c r="A4229">
        <v>3695.8056784883383</v>
      </c>
      <c r="B4229">
        <v>42.698146928793165</v>
      </c>
    </row>
    <row r="4230" spans="1:2" x14ac:dyDescent="0.25">
      <c r="A4230">
        <v>3694.6205510309824</v>
      </c>
      <c r="B4230">
        <v>42.552429216442498</v>
      </c>
    </row>
    <row r="4231" spans="1:2" x14ac:dyDescent="0.25">
      <c r="A4231">
        <v>3683</v>
      </c>
      <c r="B4231">
        <v>42.621002257548696</v>
      </c>
    </row>
    <row r="4232" spans="1:2" x14ac:dyDescent="0.25">
      <c r="A4232">
        <v>3692</v>
      </c>
      <c r="B4232">
        <v>42.615287837456506</v>
      </c>
    </row>
    <row r="4233" spans="1:2" x14ac:dyDescent="0.25">
      <c r="A4233">
        <v>3701</v>
      </c>
      <c r="B4233">
        <v>42.526714326027665</v>
      </c>
    </row>
    <row r="4234" spans="1:2" x14ac:dyDescent="0.25">
      <c r="A4234">
        <v>3710</v>
      </c>
      <c r="B4234">
        <v>42.592430157087783</v>
      </c>
    </row>
    <row r="4235" spans="1:2" x14ac:dyDescent="0.25">
      <c r="A4235">
        <v>3708</v>
      </c>
      <c r="B4235">
        <v>42.458141284921474</v>
      </c>
    </row>
    <row r="4236" spans="1:2" x14ac:dyDescent="0.25">
      <c r="A4236">
        <v>3708</v>
      </c>
      <c r="B4236">
        <v>42.463855705013657</v>
      </c>
    </row>
    <row r="4237" spans="1:2" x14ac:dyDescent="0.25">
      <c r="A4237">
        <v>3708</v>
      </c>
      <c r="B4237">
        <v>42.452426864829285</v>
      </c>
    </row>
    <row r="4238" spans="1:2" x14ac:dyDescent="0.25">
      <c r="A4238">
        <v>3705</v>
      </c>
      <c r="B4238">
        <v>42.389568243815276</v>
      </c>
    </row>
    <row r="4239" spans="1:2" x14ac:dyDescent="0.25">
      <c r="A4239">
        <v>3706</v>
      </c>
      <c r="B4239">
        <v>42.372424983538721</v>
      </c>
    </row>
    <row r="4240" spans="1:2" x14ac:dyDescent="0.25">
      <c r="A4240">
        <v>3706</v>
      </c>
      <c r="B4240">
        <v>42.380996613676999</v>
      </c>
    </row>
    <row r="4241" spans="1:2" x14ac:dyDescent="0.25">
      <c r="A4241">
        <v>3705.6324044357962</v>
      </c>
      <c r="B4241">
        <v>42.349567303169991</v>
      </c>
    </row>
    <row r="4242" spans="1:2" x14ac:dyDescent="0.25">
      <c r="A4242">
        <v>3704.8056784883397</v>
      </c>
      <c r="B4242">
        <v>42.329566832847348</v>
      </c>
    </row>
    <row r="4243" spans="1:2" x14ac:dyDescent="0.25">
      <c r="A4243">
        <v>3703.6205510309824</v>
      </c>
      <c r="B4243">
        <v>42.295280312294253</v>
      </c>
    </row>
    <row r="4244" spans="1:2" x14ac:dyDescent="0.25">
      <c r="A4244">
        <v>3702.1196379605371</v>
      </c>
      <c r="B4244">
        <v>42.329566832847348</v>
      </c>
    </row>
    <row r="4245" spans="1:2" x14ac:dyDescent="0.25">
      <c r="A4245">
        <v>3700.3295272275027</v>
      </c>
      <c r="B4245">
        <v>42.340995673031721</v>
      </c>
    </row>
    <row r="4246" spans="1:2" x14ac:dyDescent="0.25">
      <c r="A4246">
        <v>3698.2691474916314</v>
      </c>
      <c r="B4246">
        <v>42.255279371648967</v>
      </c>
    </row>
    <row r="4247" spans="1:2" x14ac:dyDescent="0.25">
      <c r="A4247">
        <v>3695.9529877885443</v>
      </c>
      <c r="B4247">
        <v>42.306709152478618</v>
      </c>
    </row>
    <row r="4248" spans="1:2" x14ac:dyDescent="0.25">
      <c r="A4248">
        <v>3693.3926665388622</v>
      </c>
      <c r="B4248">
        <v>42.263851001787245</v>
      </c>
    </row>
    <row r="4249" spans="1:2" x14ac:dyDescent="0.25">
      <c r="A4249">
        <v>3690.597808168849</v>
      </c>
      <c r="B4249">
        <v>42.232421691280237</v>
      </c>
    </row>
    <row r="4250" spans="1:2" x14ac:dyDescent="0.25">
      <c r="A4250">
        <v>3676</v>
      </c>
      <c r="B4250">
        <v>42.24670774151069</v>
      </c>
    </row>
    <row r="4251" spans="1:2" x14ac:dyDescent="0.25">
      <c r="A4251">
        <v>3684</v>
      </c>
      <c r="B4251">
        <v>42.22385006114196</v>
      </c>
    </row>
    <row r="4252" spans="1:2" x14ac:dyDescent="0.25">
      <c r="A4252">
        <v>3685</v>
      </c>
      <c r="B4252">
        <v>42.206706800865412</v>
      </c>
    </row>
    <row r="4253" spans="1:2" x14ac:dyDescent="0.25">
      <c r="A4253">
        <v>3687</v>
      </c>
      <c r="B4253">
        <v>42.212421220957594</v>
      </c>
    </row>
    <row r="4254" spans="1:2" x14ac:dyDescent="0.25">
      <c r="A4254">
        <v>3690</v>
      </c>
      <c r="B4254">
        <v>42.220992851095872</v>
      </c>
    </row>
    <row r="4255" spans="1:2" x14ac:dyDescent="0.25">
      <c r="A4255">
        <v>3693</v>
      </c>
      <c r="B4255">
        <v>42.2095640109115</v>
      </c>
    </row>
    <row r="4256" spans="1:2" x14ac:dyDescent="0.25">
      <c r="A4256">
        <v>3696</v>
      </c>
      <c r="B4256">
        <v>42.19527796068104</v>
      </c>
    </row>
    <row r="4257" spans="1:2" x14ac:dyDescent="0.25">
      <c r="A4257">
        <v>3699</v>
      </c>
      <c r="B4257">
        <v>42.172420280312309</v>
      </c>
    </row>
    <row r="4258" spans="1:2" x14ac:dyDescent="0.25">
      <c r="A4258">
        <v>3688</v>
      </c>
      <c r="B4258">
        <v>42.138133759759214</v>
      </c>
    </row>
    <row r="4259" spans="1:2" x14ac:dyDescent="0.25">
      <c r="A4259">
        <v>3687</v>
      </c>
      <c r="B4259">
        <v>42.149562599943572</v>
      </c>
    </row>
    <row r="4260" spans="1:2" x14ac:dyDescent="0.25">
      <c r="A4260">
        <v>3685</v>
      </c>
      <c r="B4260">
        <v>42.123847709528754</v>
      </c>
    </row>
    <row r="4261" spans="1:2" x14ac:dyDescent="0.25">
      <c r="A4261">
        <v>3684</v>
      </c>
      <c r="B4261">
        <v>42.126704919574848</v>
      </c>
    </row>
    <row r="4262" spans="1:2" x14ac:dyDescent="0.25">
      <c r="A4262">
        <v>3680</v>
      </c>
      <c r="B4262">
        <v>42.120990499482659</v>
      </c>
    </row>
    <row r="4263" spans="1:2" x14ac:dyDescent="0.25">
      <c r="A4263">
        <v>3678</v>
      </c>
      <c r="B4263">
        <v>42.02098814786946</v>
      </c>
    </row>
    <row r="4264" spans="1:2" x14ac:dyDescent="0.25">
      <c r="A4264">
        <v>3675</v>
      </c>
      <c r="B4264">
        <v>42.063846298560833</v>
      </c>
    </row>
    <row r="4265" spans="1:2" x14ac:dyDescent="0.25">
      <c r="A4265">
        <v>3675.3675955642047</v>
      </c>
      <c r="B4265">
        <v>42.060989088514738</v>
      </c>
    </row>
    <row r="4266" spans="1:2" x14ac:dyDescent="0.25">
      <c r="A4266">
        <v>3676.1943215116617</v>
      </c>
      <c r="B4266">
        <v>41.94955789671716</v>
      </c>
    </row>
    <row r="4267" spans="1:2" x14ac:dyDescent="0.25">
      <c r="A4267">
        <v>3677.3794489690176</v>
      </c>
      <c r="B4267">
        <v>42.003844887592905</v>
      </c>
    </row>
    <row r="4268" spans="1:2" x14ac:dyDescent="0.25">
      <c r="A4268">
        <v>3692</v>
      </c>
      <c r="B4268">
        <v>41.958129526855437</v>
      </c>
    </row>
    <row r="4269" spans="1:2" x14ac:dyDescent="0.25">
      <c r="A4269">
        <v>3692</v>
      </c>
      <c r="B4269">
        <v>41.952415106763254</v>
      </c>
    </row>
    <row r="4270" spans="1:2" x14ac:dyDescent="0.25">
      <c r="A4270">
        <v>3691</v>
      </c>
      <c r="B4270">
        <v>41.972415577085897</v>
      </c>
    </row>
    <row r="4271" spans="1:2" x14ac:dyDescent="0.25">
      <c r="A4271">
        <v>3691</v>
      </c>
      <c r="B4271">
        <v>41.935271846486707</v>
      </c>
    </row>
    <row r="4272" spans="1:2" x14ac:dyDescent="0.25">
      <c r="A4272">
        <v>3690</v>
      </c>
      <c r="B4272">
        <v>41.926700216348436</v>
      </c>
    </row>
    <row r="4273" spans="1:2" x14ac:dyDescent="0.25">
      <c r="A4273">
        <v>3688</v>
      </c>
      <c r="B4273">
        <v>41.909556956071881</v>
      </c>
    </row>
    <row r="4274" spans="1:2" x14ac:dyDescent="0.25">
      <c r="A4274">
        <v>3687</v>
      </c>
      <c r="B4274">
        <v>41.806697394412588</v>
      </c>
    </row>
    <row r="4275" spans="1:2" x14ac:dyDescent="0.25">
      <c r="A4275">
        <v>3687.3675955642047</v>
      </c>
      <c r="B4275">
        <v>41.780982503997755</v>
      </c>
    </row>
    <row r="4276" spans="1:2" x14ac:dyDescent="0.25">
      <c r="A4276">
        <v>3688.1943215116603</v>
      </c>
      <c r="B4276">
        <v>41.740981563352477</v>
      </c>
    </row>
    <row r="4277" spans="1:2" x14ac:dyDescent="0.25">
      <c r="A4277">
        <v>3689.3794489690176</v>
      </c>
      <c r="B4277">
        <v>41.718123882983747</v>
      </c>
    </row>
    <row r="4278" spans="1:2" x14ac:dyDescent="0.25">
      <c r="A4278">
        <v>3696</v>
      </c>
      <c r="B4278">
        <v>41.74669598344466</v>
      </c>
    </row>
    <row r="4279" spans="1:2" x14ac:dyDescent="0.25">
      <c r="A4279">
        <v>3690</v>
      </c>
      <c r="B4279">
        <v>41.595263851001803</v>
      </c>
    </row>
    <row r="4280" spans="1:2" x14ac:dyDescent="0.25">
      <c r="A4280">
        <v>3684</v>
      </c>
      <c r="B4280">
        <v>41.635264791647089</v>
      </c>
    </row>
    <row r="4281" spans="1:2" x14ac:dyDescent="0.25">
      <c r="A4281">
        <v>3684.3675955642038</v>
      </c>
      <c r="B4281">
        <v>41.609549901232256</v>
      </c>
    </row>
    <row r="4282" spans="1:2" x14ac:dyDescent="0.25">
      <c r="A4282">
        <v>3685.1943215116603</v>
      </c>
      <c r="B4282">
        <v>41.509547549619057</v>
      </c>
    </row>
    <row r="4283" spans="1:2" x14ac:dyDescent="0.25">
      <c r="A4283">
        <v>3686.3794489690158</v>
      </c>
      <c r="B4283">
        <v>41.498118709434692</v>
      </c>
    </row>
    <row r="4284" spans="1:2" x14ac:dyDescent="0.25">
      <c r="A4284">
        <v>3686.9436381381333</v>
      </c>
      <c r="B4284">
        <v>41.50097591948078</v>
      </c>
    </row>
    <row r="4285" spans="1:2" x14ac:dyDescent="0.25">
      <c r="A4285">
        <v>3687.2440273974807</v>
      </c>
      <c r="B4285">
        <v>41.50097591948078</v>
      </c>
    </row>
    <row r="4286" spans="1:2" x14ac:dyDescent="0.25">
      <c r="A4286">
        <v>3687.8803620394629</v>
      </c>
      <c r="B4286">
        <v>41.480975449158144</v>
      </c>
    </row>
    <row r="4287" spans="1:2" x14ac:dyDescent="0.25">
      <c r="A4287">
        <v>3683</v>
      </c>
      <c r="B4287">
        <v>41.432402878374582</v>
      </c>
    </row>
    <row r="4288" spans="1:2" x14ac:dyDescent="0.25">
      <c r="A4288">
        <v>3671</v>
      </c>
      <c r="B4288">
        <v>41.423831248236311</v>
      </c>
    </row>
    <row r="4289" spans="1:2" x14ac:dyDescent="0.25">
      <c r="A4289">
        <v>3660</v>
      </c>
      <c r="B4289">
        <v>41.320971686577003</v>
      </c>
    </row>
    <row r="4290" spans="1:2" x14ac:dyDescent="0.25">
      <c r="A4290">
        <v>3659</v>
      </c>
      <c r="B4290">
        <v>41.335257736807471</v>
      </c>
    </row>
    <row r="4291" spans="1:2" x14ac:dyDescent="0.25">
      <c r="A4291">
        <v>3658</v>
      </c>
      <c r="B4291">
        <v>41.338114946853558</v>
      </c>
    </row>
    <row r="4292" spans="1:2" x14ac:dyDescent="0.25">
      <c r="A4292">
        <v>3657</v>
      </c>
      <c r="B4292">
        <v>41.266684695701272</v>
      </c>
    </row>
    <row r="4293" spans="1:2" x14ac:dyDescent="0.25">
      <c r="A4293">
        <v>3650</v>
      </c>
      <c r="B4293">
        <v>41.272399115793455</v>
      </c>
    </row>
    <row r="4294" spans="1:2" x14ac:dyDescent="0.25">
      <c r="A4294">
        <v>3642</v>
      </c>
      <c r="B4294">
        <v>41.252398645470812</v>
      </c>
    </row>
    <row r="4295" spans="1:2" x14ac:dyDescent="0.25">
      <c r="A4295">
        <v>3633</v>
      </c>
      <c r="B4295">
        <v>41.160967923995877</v>
      </c>
    </row>
    <row r="4296" spans="1:2" x14ac:dyDescent="0.25">
      <c r="A4296">
        <v>3633.3675955642047</v>
      </c>
      <c r="B4296">
        <v>41.18954002445679</v>
      </c>
    </row>
    <row r="4297" spans="1:2" x14ac:dyDescent="0.25">
      <c r="A4297">
        <v>3634.1943215116603</v>
      </c>
      <c r="B4297">
        <v>41.046679522152218</v>
      </c>
    </row>
    <row r="4298" spans="1:2" x14ac:dyDescent="0.25">
      <c r="A4298">
        <v>3635.3794489690176</v>
      </c>
      <c r="B4298">
        <v>41.089537672843591</v>
      </c>
    </row>
    <row r="4299" spans="1:2" x14ac:dyDescent="0.25">
      <c r="A4299">
        <v>3636.8803620394651</v>
      </c>
      <c r="B4299">
        <v>41.083823252751408</v>
      </c>
    </row>
    <row r="4300" spans="1:2" x14ac:dyDescent="0.25">
      <c r="A4300">
        <v>3646</v>
      </c>
      <c r="B4300">
        <v>40.99524974132256</v>
      </c>
    </row>
    <row r="4301" spans="1:2" x14ac:dyDescent="0.25">
      <c r="A4301">
        <v>3637</v>
      </c>
      <c r="B4301">
        <v>40.992392531276472</v>
      </c>
    </row>
    <row r="4302" spans="1:2" x14ac:dyDescent="0.25">
      <c r="A4302">
        <v>3629</v>
      </c>
      <c r="B4302">
        <v>40.955248800677282</v>
      </c>
    </row>
    <row r="4303" spans="1:2" x14ac:dyDescent="0.25">
      <c r="A4303">
        <v>3629.3675955642038</v>
      </c>
      <c r="B4303">
        <v>40.906676229893726</v>
      </c>
    </row>
    <row r="4304" spans="1:2" x14ac:dyDescent="0.25">
      <c r="A4304">
        <v>3630.1943215116603</v>
      </c>
      <c r="B4304">
        <v>40.883818549524989</v>
      </c>
    </row>
    <row r="4305" spans="1:2" x14ac:dyDescent="0.25">
      <c r="A4305">
        <v>3631.3794489690158</v>
      </c>
      <c r="B4305">
        <v>40.835245978741433</v>
      </c>
    </row>
    <row r="4306" spans="1:2" x14ac:dyDescent="0.25">
      <c r="A4306">
        <v>3632.8803620394629</v>
      </c>
      <c r="B4306">
        <v>40.838103188787521</v>
      </c>
    </row>
    <row r="4307" spans="1:2" x14ac:dyDescent="0.25">
      <c r="A4307">
        <v>3634.6704727724973</v>
      </c>
      <c r="B4307">
        <v>40.818102718464885</v>
      </c>
    </row>
    <row r="4308" spans="1:2" x14ac:dyDescent="0.25">
      <c r="A4308">
        <v>3636.7308525083654</v>
      </c>
      <c r="B4308">
        <v>40.74095804722041</v>
      </c>
    </row>
    <row r="4309" spans="1:2" x14ac:dyDescent="0.25">
      <c r="A4309">
        <v>3639.0470122114557</v>
      </c>
      <c r="B4309">
        <v>40.809531088326608</v>
      </c>
    </row>
    <row r="4310" spans="1:2" x14ac:dyDescent="0.25">
      <c r="A4310">
        <v>3641.6073334611337</v>
      </c>
      <c r="B4310">
        <v>40.732386417082132</v>
      </c>
    </row>
    <row r="4311" spans="1:2" x14ac:dyDescent="0.25">
      <c r="A4311">
        <v>3644.4021918311469</v>
      </c>
      <c r="B4311">
        <v>40.718100366851679</v>
      </c>
    </row>
    <row r="4312" spans="1:2" x14ac:dyDescent="0.25">
      <c r="A4312">
        <v>3647.4234203917349</v>
      </c>
      <c r="B4312">
        <v>40.729529207036045</v>
      </c>
    </row>
    <row r="4313" spans="1:2" x14ac:dyDescent="0.25">
      <c r="A4313">
        <v>3650.6639590885652</v>
      </c>
      <c r="B4313">
        <v>40.643812905653299</v>
      </c>
    </row>
    <row r="4314" spans="1:2" x14ac:dyDescent="0.25">
      <c r="A4314">
        <v>3654.1176139031904</v>
      </c>
      <c r="B4314">
        <v>40.638098485561116</v>
      </c>
    </row>
    <row r="4315" spans="1:2" x14ac:dyDescent="0.25">
      <c r="A4315">
        <v>3657.7788848180162</v>
      </c>
      <c r="B4315">
        <v>40.652384535791569</v>
      </c>
    </row>
    <row r="4316" spans="1:2" x14ac:dyDescent="0.25">
      <c r="A4316">
        <v>3661.6428389799003</v>
      </c>
      <c r="B4316">
        <v>40.595240334869736</v>
      </c>
    </row>
    <row r="4317" spans="1:2" x14ac:dyDescent="0.25">
      <c r="A4317">
        <v>3665.7050147124496</v>
      </c>
      <c r="B4317">
        <v>40.623812435330649</v>
      </c>
    </row>
    <row r="4318" spans="1:2" x14ac:dyDescent="0.25">
      <c r="A4318">
        <v>3669.0947315374256</v>
      </c>
      <c r="B4318">
        <v>40.586668704731458</v>
      </c>
    </row>
    <row r="4319" spans="1:2" x14ac:dyDescent="0.25">
      <c r="A4319">
        <v>3669.9613472618848</v>
      </c>
      <c r="B4319">
        <v>40.572382654501006</v>
      </c>
    </row>
    <row r="4320" spans="1:2" x14ac:dyDescent="0.25">
      <c r="A4320">
        <v>3674.4081102705736</v>
      </c>
      <c r="B4320">
        <v>40.5752398645471</v>
      </c>
    </row>
    <row r="4321" spans="1:2" x14ac:dyDescent="0.25">
      <c r="A4321">
        <v>3679.0418688959567</v>
      </c>
      <c r="B4321">
        <v>40.515238453579173</v>
      </c>
    </row>
    <row r="4322" spans="1:2" x14ac:dyDescent="0.25">
      <c r="A4322">
        <v>3683.8594417251006</v>
      </c>
      <c r="B4322">
        <v>40.475237512933894</v>
      </c>
    </row>
    <row r="4323" spans="1:2" x14ac:dyDescent="0.25">
      <c r="A4323">
        <v>3688.8578694490607</v>
      </c>
      <c r="B4323">
        <v>40.50952403348699</v>
      </c>
    </row>
    <row r="4324" spans="1:2" x14ac:dyDescent="0.25">
      <c r="A4324">
        <v>3694.034388812569</v>
      </c>
      <c r="B4324">
        <v>40.526667293763538</v>
      </c>
    </row>
    <row r="4325" spans="1:2" x14ac:dyDescent="0.25">
      <c r="A4325">
        <v>3699.3864107370173</v>
      </c>
      <c r="B4325">
        <v>40.423807732104237</v>
      </c>
    </row>
    <row r="4326" spans="1:2" x14ac:dyDescent="0.25">
      <c r="A4326">
        <v>3704.9115017856075</v>
      </c>
      <c r="B4326">
        <v>40.455237042611252</v>
      </c>
    </row>
    <row r="4327" spans="1:2" x14ac:dyDescent="0.25">
      <c r="A4327">
        <v>3710.6073683344771</v>
      </c>
      <c r="B4327">
        <v>40.415236101965966</v>
      </c>
    </row>
    <row r="4328" spans="1:2" x14ac:dyDescent="0.25">
      <c r="A4328">
        <v>3716.4718429565755</v>
      </c>
      <c r="B4328">
        <v>40.395235631643324</v>
      </c>
    </row>
    <row r="4329" spans="1:2" x14ac:dyDescent="0.25">
      <c r="A4329">
        <v>3722.502872631575</v>
      </c>
      <c r="B4329">
        <v>40.446665412472974</v>
      </c>
    </row>
    <row r="4330" spans="1:2" x14ac:dyDescent="0.25">
      <c r="A4330">
        <v>3726</v>
      </c>
      <c r="B4330">
        <v>40.352377480951951</v>
      </c>
    </row>
    <row r="4331" spans="1:2" x14ac:dyDescent="0.25">
      <c r="A4331">
        <v>3719</v>
      </c>
      <c r="B4331">
        <v>40.415236101965966</v>
      </c>
    </row>
    <row r="4332" spans="1:2" x14ac:dyDescent="0.25">
      <c r="A4332">
        <v>3712</v>
      </c>
      <c r="B4332">
        <v>40.392378421597236</v>
      </c>
    </row>
    <row r="4333" spans="1:2" x14ac:dyDescent="0.25">
      <c r="A4333">
        <v>3712.3675955642047</v>
      </c>
      <c r="B4333">
        <v>40.363806321136316</v>
      </c>
    </row>
    <row r="4334" spans="1:2" x14ac:dyDescent="0.25">
      <c r="A4334">
        <v>3713.1943215116603</v>
      </c>
      <c r="B4334">
        <v>40.343805850813673</v>
      </c>
    </row>
    <row r="4335" spans="1:2" x14ac:dyDescent="0.25">
      <c r="A4335">
        <v>3714.3794489690176</v>
      </c>
      <c r="B4335">
        <v>40.352377480951951</v>
      </c>
    </row>
    <row r="4336" spans="1:2" x14ac:dyDescent="0.25">
      <c r="A4336">
        <v>3719</v>
      </c>
      <c r="B4336">
        <v>40.309519330260571</v>
      </c>
    </row>
    <row r="4337" spans="1:2" x14ac:dyDescent="0.25">
      <c r="A4337">
        <v>3714</v>
      </c>
      <c r="B4337">
        <v>40.27237559966138</v>
      </c>
    </row>
    <row r="4338" spans="1:2" x14ac:dyDescent="0.25">
      <c r="A4338">
        <v>3708</v>
      </c>
      <c r="B4338">
        <v>40.169516038002087</v>
      </c>
    </row>
    <row r="4339" spans="1:2" x14ac:dyDescent="0.25">
      <c r="A4339">
        <v>3708.3675955642038</v>
      </c>
      <c r="B4339">
        <v>40.223803028877832</v>
      </c>
    </row>
    <row r="4340" spans="1:2" x14ac:dyDescent="0.25">
      <c r="A4340">
        <v>3709.1943215116603</v>
      </c>
      <c r="B4340">
        <v>40.186659298278634</v>
      </c>
    </row>
    <row r="4341" spans="1:2" x14ac:dyDescent="0.25">
      <c r="A4341">
        <v>3710.3794489690176</v>
      </c>
      <c r="B4341">
        <v>40.135229517448991</v>
      </c>
    </row>
    <row r="4342" spans="1:2" x14ac:dyDescent="0.25">
      <c r="A4342">
        <v>3720</v>
      </c>
      <c r="B4342">
        <v>40.129515097356801</v>
      </c>
    </row>
    <row r="4343" spans="1:2" x14ac:dyDescent="0.25">
      <c r="A4343">
        <v>3718</v>
      </c>
      <c r="B4343">
        <v>40.063799266296698</v>
      </c>
    </row>
    <row r="4344" spans="1:2" x14ac:dyDescent="0.25">
      <c r="A4344">
        <v>3715</v>
      </c>
      <c r="B4344">
        <v>40.01808390555923</v>
      </c>
    </row>
    <row r="4345" spans="1:2" x14ac:dyDescent="0.25">
      <c r="A4345">
        <v>3713</v>
      </c>
      <c r="B4345">
        <v>39.992369015144405</v>
      </c>
    </row>
    <row r="4346" spans="1:2" x14ac:dyDescent="0.25">
      <c r="A4346">
        <v>3711</v>
      </c>
      <c r="B4346">
        <v>39.883795033392929</v>
      </c>
    </row>
    <row r="4347" spans="1:2" x14ac:dyDescent="0.25">
      <c r="A4347">
        <v>3709</v>
      </c>
      <c r="B4347">
        <v>39.880937823346834</v>
      </c>
    </row>
    <row r="4348" spans="1:2" x14ac:dyDescent="0.25">
      <c r="A4348">
        <v>3707</v>
      </c>
      <c r="B4348">
        <v>39.855222932932008</v>
      </c>
    </row>
    <row r="4349" spans="1:2" x14ac:dyDescent="0.25">
      <c r="A4349">
        <v>3704</v>
      </c>
      <c r="B4349">
        <v>39.78664989182581</v>
      </c>
    </row>
    <row r="4350" spans="1:2" x14ac:dyDescent="0.25">
      <c r="A4350">
        <v>3700</v>
      </c>
      <c r="B4350">
        <v>39.752363371272708</v>
      </c>
    </row>
    <row r="4351" spans="1:2" x14ac:dyDescent="0.25">
      <c r="A4351">
        <v>3697</v>
      </c>
      <c r="B4351">
        <v>39.746648951180525</v>
      </c>
    </row>
    <row r="4352" spans="1:2" x14ac:dyDescent="0.25">
      <c r="A4352">
        <v>3697</v>
      </c>
      <c r="B4352">
        <v>39.720934060765707</v>
      </c>
    </row>
    <row r="4353" spans="1:2" x14ac:dyDescent="0.25">
      <c r="A4353">
        <v>3697</v>
      </c>
      <c r="B4353">
        <v>39.732362900950065</v>
      </c>
    </row>
    <row r="4354" spans="1:2" x14ac:dyDescent="0.25">
      <c r="A4354">
        <v>3696</v>
      </c>
      <c r="B4354">
        <v>39.740934531088342</v>
      </c>
    </row>
    <row r="4355" spans="1:2" x14ac:dyDescent="0.25">
      <c r="A4355">
        <v>3695</v>
      </c>
      <c r="B4355">
        <v>39.603788448875946</v>
      </c>
    </row>
    <row r="4356" spans="1:2" x14ac:dyDescent="0.25">
      <c r="A4356">
        <v>3709</v>
      </c>
      <c r="B4356">
        <v>39.660932649797779</v>
      </c>
    </row>
    <row r="4357" spans="1:2" x14ac:dyDescent="0.25">
      <c r="A4357">
        <v>3713</v>
      </c>
      <c r="B4357">
        <v>39.566644718276756</v>
      </c>
    </row>
    <row r="4358" spans="1:2" x14ac:dyDescent="0.25">
      <c r="A4358">
        <v>3716</v>
      </c>
      <c r="B4358">
        <v>39.54092982786193</v>
      </c>
    </row>
    <row r="4359" spans="1:2" x14ac:dyDescent="0.25">
      <c r="A4359">
        <v>3720</v>
      </c>
      <c r="B4359">
        <v>39.572359138368938</v>
      </c>
    </row>
    <row r="4360" spans="1:2" x14ac:dyDescent="0.25">
      <c r="A4360">
        <v>3719.6324044357962</v>
      </c>
      <c r="B4360">
        <v>39.469499576709644</v>
      </c>
    </row>
    <row r="4361" spans="1:2" x14ac:dyDescent="0.25">
      <c r="A4361">
        <v>3718.8056784883397</v>
      </c>
      <c r="B4361">
        <v>39.48950004703228</v>
      </c>
    </row>
    <row r="4362" spans="1:2" x14ac:dyDescent="0.25">
      <c r="A4362">
        <v>3717.6205510309842</v>
      </c>
      <c r="B4362">
        <v>39.426641426018264</v>
      </c>
    </row>
    <row r="4363" spans="1:2" x14ac:dyDescent="0.25">
      <c r="A4363">
        <v>3711</v>
      </c>
      <c r="B4363">
        <v>39.386640485372986</v>
      </c>
    </row>
    <row r="4364" spans="1:2" x14ac:dyDescent="0.25">
      <c r="A4364">
        <v>3721</v>
      </c>
      <c r="B4364">
        <v>39.352353964819883</v>
      </c>
    </row>
    <row r="4365" spans="1:2" x14ac:dyDescent="0.25">
      <c r="A4365">
        <v>3731</v>
      </c>
      <c r="B4365">
        <v>39.389497695419074</v>
      </c>
    </row>
    <row r="4366" spans="1:2" x14ac:dyDescent="0.25">
      <c r="A4366">
        <v>3730.6324044357953</v>
      </c>
      <c r="B4366">
        <v>39.340925124635518</v>
      </c>
    </row>
    <row r="4367" spans="1:2" x14ac:dyDescent="0.25">
      <c r="A4367">
        <v>3729.8056784883383</v>
      </c>
      <c r="B4367">
        <v>39.318067444266781</v>
      </c>
    </row>
    <row r="4368" spans="1:2" x14ac:dyDescent="0.25">
      <c r="A4368">
        <v>3728.6205510309824</v>
      </c>
      <c r="B4368">
        <v>39.238065562976217</v>
      </c>
    </row>
    <row r="4369" spans="1:2" x14ac:dyDescent="0.25">
      <c r="A4369">
        <v>3725</v>
      </c>
      <c r="B4369">
        <v>39.249494403160583</v>
      </c>
    </row>
    <row r="4370" spans="1:2" x14ac:dyDescent="0.25">
      <c r="A4370">
        <v>3732</v>
      </c>
      <c r="B4370">
        <v>39.203779042423115</v>
      </c>
    </row>
    <row r="4371" spans="1:2" x14ac:dyDescent="0.25">
      <c r="A4371">
        <v>3738</v>
      </c>
      <c r="B4371">
        <v>39.132348791270829</v>
      </c>
    </row>
    <row r="4372" spans="1:2" x14ac:dyDescent="0.25">
      <c r="A4372">
        <v>3737.6324044357953</v>
      </c>
      <c r="B4372">
        <v>39.160920891731742</v>
      </c>
    </row>
    <row r="4373" spans="1:2" x14ac:dyDescent="0.25">
      <c r="A4373">
        <v>3736.8056784883383</v>
      </c>
      <c r="B4373">
        <v>39.146634841501289</v>
      </c>
    </row>
    <row r="4374" spans="1:2" x14ac:dyDescent="0.25">
      <c r="A4374">
        <v>3735.6205510309824</v>
      </c>
      <c r="B4374">
        <v>39.055204120026353</v>
      </c>
    </row>
    <row r="4375" spans="1:2" x14ac:dyDescent="0.25">
      <c r="A4375">
        <v>3734.1196379605349</v>
      </c>
      <c r="B4375">
        <v>39.043775279841988</v>
      </c>
    </row>
    <row r="4376" spans="1:2" x14ac:dyDescent="0.25">
      <c r="A4376">
        <v>3741</v>
      </c>
      <c r="B4376">
        <v>38.995202709058432</v>
      </c>
    </row>
    <row r="4377" spans="1:2" x14ac:dyDescent="0.25">
      <c r="A4377">
        <v>3751</v>
      </c>
      <c r="B4377">
        <v>39.015203179381068</v>
      </c>
    </row>
    <row r="4378" spans="1:2" x14ac:dyDescent="0.25">
      <c r="A4378">
        <v>3761</v>
      </c>
      <c r="B4378">
        <v>39.020917599473258</v>
      </c>
    </row>
    <row r="4379" spans="1:2" x14ac:dyDescent="0.25">
      <c r="A4379">
        <v>3760.6324044357953</v>
      </c>
      <c r="B4379">
        <v>38.969487818643607</v>
      </c>
    </row>
    <row r="4380" spans="1:2" x14ac:dyDescent="0.25">
      <c r="A4380">
        <v>3759.8056784883397</v>
      </c>
      <c r="B4380">
        <v>38.946630138274877</v>
      </c>
    </row>
    <row r="4381" spans="1:2" x14ac:dyDescent="0.25">
      <c r="A4381">
        <v>3758.6205510309824</v>
      </c>
      <c r="B4381">
        <v>38.929486877998322</v>
      </c>
    </row>
    <row r="4382" spans="1:2" x14ac:dyDescent="0.25">
      <c r="A4382">
        <v>3744</v>
      </c>
      <c r="B4382">
        <v>38.915200827767862</v>
      </c>
    </row>
    <row r="4383" spans="1:2" x14ac:dyDescent="0.25">
      <c r="A4383">
        <v>3745</v>
      </c>
      <c r="B4383">
        <v>38.940915718182687</v>
      </c>
    </row>
    <row r="4384" spans="1:2" x14ac:dyDescent="0.25">
      <c r="A4384">
        <v>3746</v>
      </c>
      <c r="B4384">
        <v>38.838056156523393</v>
      </c>
    </row>
    <row r="4385" spans="1:2" x14ac:dyDescent="0.25">
      <c r="A4385">
        <v>3745.6324044357962</v>
      </c>
      <c r="B4385">
        <v>38.932344088044417</v>
      </c>
    </row>
    <row r="4386" spans="1:2" x14ac:dyDescent="0.25">
      <c r="A4386">
        <v>3745.3486897352982</v>
      </c>
      <c r="B4386">
        <v>38.900914777537409</v>
      </c>
    </row>
    <row r="4387" spans="1:2" x14ac:dyDescent="0.25">
      <c r="A4387">
        <v>3744.8056784883397</v>
      </c>
      <c r="B4387">
        <v>38.872342677076489</v>
      </c>
    </row>
    <row r="4388" spans="1:2" x14ac:dyDescent="0.25">
      <c r="A4388">
        <v>3743.6205510309842</v>
      </c>
      <c r="B4388">
        <v>38.818055686200751</v>
      </c>
    </row>
    <row r="4389" spans="1:2" x14ac:dyDescent="0.25">
      <c r="A4389">
        <v>3741</v>
      </c>
      <c r="B4389">
        <v>38.855199416799941</v>
      </c>
    </row>
    <row r="4390" spans="1:2" x14ac:dyDescent="0.25">
      <c r="A4390">
        <v>3747</v>
      </c>
      <c r="B4390">
        <v>38.809484056062473</v>
      </c>
    </row>
    <row r="4391" spans="1:2" x14ac:dyDescent="0.25">
      <c r="A4391">
        <v>3752</v>
      </c>
      <c r="B4391">
        <v>38.829484526385116</v>
      </c>
    </row>
    <row r="4392" spans="1:2" x14ac:dyDescent="0.25">
      <c r="A4392">
        <v>3758</v>
      </c>
      <c r="B4392">
        <v>38.818055686200751</v>
      </c>
    </row>
    <row r="4393" spans="1:2" x14ac:dyDescent="0.25">
      <c r="A4393">
        <v>3756</v>
      </c>
      <c r="B4393">
        <v>38.769483115417195</v>
      </c>
    </row>
    <row r="4394" spans="1:2" x14ac:dyDescent="0.25">
      <c r="A4394">
        <v>3756</v>
      </c>
      <c r="B4394">
        <v>38.723767754679727</v>
      </c>
    </row>
    <row r="4395" spans="1:2" x14ac:dyDescent="0.25">
      <c r="A4395">
        <v>3757</v>
      </c>
      <c r="B4395">
        <v>38.75805427523283</v>
      </c>
    </row>
    <row r="4396" spans="1:2" x14ac:dyDescent="0.25">
      <c r="A4396">
        <v>3756</v>
      </c>
      <c r="B4396">
        <v>38.72948217477191</v>
      </c>
    </row>
    <row r="4397" spans="1:2" x14ac:dyDescent="0.25">
      <c r="A4397">
        <v>3757</v>
      </c>
      <c r="B4397">
        <v>38.720910544633632</v>
      </c>
    </row>
    <row r="4398" spans="1:2" x14ac:dyDescent="0.25">
      <c r="A4398">
        <v>3758</v>
      </c>
      <c r="B4398">
        <v>38.683766814034442</v>
      </c>
    </row>
    <row r="4399" spans="1:2" x14ac:dyDescent="0.25">
      <c r="A4399">
        <v>3743</v>
      </c>
      <c r="B4399">
        <v>38.72948217477191</v>
      </c>
    </row>
    <row r="4400" spans="1:2" x14ac:dyDescent="0.25">
      <c r="A4400">
        <v>3738</v>
      </c>
      <c r="B4400">
        <v>38.723767754679727</v>
      </c>
    </row>
    <row r="4401" spans="1:2" x14ac:dyDescent="0.25">
      <c r="A4401">
        <v>3734</v>
      </c>
      <c r="B4401">
        <v>38.655194713573529</v>
      </c>
    </row>
    <row r="4402" spans="1:2" x14ac:dyDescent="0.25">
      <c r="A4402">
        <v>3745</v>
      </c>
      <c r="B4402">
        <v>38.689481234126625</v>
      </c>
    </row>
    <row r="4403" spans="1:2" x14ac:dyDescent="0.25">
      <c r="A4403">
        <v>3747</v>
      </c>
      <c r="B4403">
        <v>38.663766343711799</v>
      </c>
    </row>
    <row r="4404" spans="1:2" x14ac:dyDescent="0.25">
      <c r="A4404">
        <v>3749</v>
      </c>
      <c r="B4404">
        <v>38.652337503527434</v>
      </c>
    </row>
    <row r="4405" spans="1:2" x14ac:dyDescent="0.25">
      <c r="A4405">
        <v>3753</v>
      </c>
      <c r="B4405">
        <v>38.658051923619617</v>
      </c>
    </row>
    <row r="4406" spans="1:2" x14ac:dyDescent="0.25">
      <c r="A4406">
        <v>3760</v>
      </c>
      <c r="B4406">
        <v>38.598050512651696</v>
      </c>
    </row>
    <row r="4407" spans="1:2" x14ac:dyDescent="0.25">
      <c r="A4407">
        <v>3766</v>
      </c>
      <c r="B4407">
        <v>38.615193772928244</v>
      </c>
    </row>
    <row r="4408" spans="1:2" x14ac:dyDescent="0.25">
      <c r="A4408">
        <v>3773</v>
      </c>
      <c r="B4408">
        <v>38.620908193020426</v>
      </c>
    </row>
    <row r="4409" spans="1:2" x14ac:dyDescent="0.25">
      <c r="A4409">
        <v>3772.6324044357953</v>
      </c>
      <c r="B4409">
        <v>38.583764462421236</v>
      </c>
    </row>
    <row r="4410" spans="1:2" x14ac:dyDescent="0.25">
      <c r="A4410">
        <v>3771.8056784883383</v>
      </c>
      <c r="B4410">
        <v>38.546620731822046</v>
      </c>
    </row>
    <row r="4411" spans="1:2" x14ac:dyDescent="0.25">
      <c r="A4411">
        <v>3770.6205510309824</v>
      </c>
      <c r="B4411">
        <v>38.538049101683768</v>
      </c>
    </row>
    <row r="4412" spans="1:2" x14ac:dyDescent="0.25">
      <c r="A4412">
        <v>3758</v>
      </c>
      <c r="B4412">
        <v>38.549477941868133</v>
      </c>
    </row>
    <row r="4413" spans="1:2" x14ac:dyDescent="0.25">
      <c r="A4413">
        <v>3759</v>
      </c>
      <c r="B4413">
        <v>38.506619791176767</v>
      </c>
    </row>
    <row r="4414" spans="1:2" x14ac:dyDescent="0.25">
      <c r="A4414">
        <v>3760</v>
      </c>
      <c r="B4414">
        <v>38.509477001222855</v>
      </c>
    </row>
    <row r="4415" spans="1:2" x14ac:dyDescent="0.25">
      <c r="A4415">
        <v>3745</v>
      </c>
      <c r="B4415">
        <v>38.52090584140722</v>
      </c>
    </row>
    <row r="4416" spans="1:2" x14ac:dyDescent="0.25">
      <c r="A4416">
        <v>3743</v>
      </c>
      <c r="B4416">
        <v>38.418046279747927</v>
      </c>
    </row>
    <row r="4417" spans="1:2" x14ac:dyDescent="0.25">
      <c r="A4417">
        <v>3741</v>
      </c>
      <c r="B4417">
        <v>38.489476530900212</v>
      </c>
    </row>
    <row r="4418" spans="1:2" x14ac:dyDescent="0.25">
      <c r="A4418">
        <v>3753</v>
      </c>
      <c r="B4418">
        <v>38.455190010347117</v>
      </c>
    </row>
    <row r="4419" spans="1:2" x14ac:dyDescent="0.25">
      <c r="A4419">
        <v>3755</v>
      </c>
      <c r="B4419">
        <v>38.378045339102641</v>
      </c>
    </row>
    <row r="4420" spans="1:2" x14ac:dyDescent="0.25">
      <c r="A4420">
        <v>3757</v>
      </c>
      <c r="B4420">
        <v>38.400903019471372</v>
      </c>
    </row>
    <row r="4421" spans="1:2" x14ac:dyDescent="0.25">
      <c r="A4421">
        <v>3747</v>
      </c>
      <c r="B4421">
        <v>38.340901608503451</v>
      </c>
    </row>
    <row r="4422" spans="1:2" x14ac:dyDescent="0.25">
      <c r="A4422">
        <v>3746</v>
      </c>
      <c r="B4422">
        <v>38.338044398457356</v>
      </c>
    </row>
    <row r="4423" spans="1:2" x14ac:dyDescent="0.25">
      <c r="A4423">
        <v>3744</v>
      </c>
      <c r="B4423">
        <v>38.30375787790426</v>
      </c>
    </row>
    <row r="4424" spans="1:2" x14ac:dyDescent="0.25">
      <c r="A4424">
        <v>3742</v>
      </c>
      <c r="B4424">
        <v>38.246613676982427</v>
      </c>
    </row>
    <row r="4425" spans="1:2" x14ac:dyDescent="0.25">
      <c r="A4425">
        <v>3738</v>
      </c>
      <c r="B4425">
        <v>38.269471357351158</v>
      </c>
    </row>
    <row r="4426" spans="1:2" x14ac:dyDescent="0.25">
      <c r="A4426">
        <v>3734</v>
      </c>
      <c r="B4426">
        <v>38.22947041670588</v>
      </c>
    </row>
    <row r="4427" spans="1:2" x14ac:dyDescent="0.25">
      <c r="A4427">
        <v>3729</v>
      </c>
      <c r="B4427">
        <v>38.175183425830134</v>
      </c>
    </row>
    <row r="4428" spans="1:2" x14ac:dyDescent="0.25">
      <c r="A4428">
        <v>3740</v>
      </c>
      <c r="B4428">
        <v>38.132325275138761</v>
      </c>
    </row>
    <row r="4429" spans="1:2" x14ac:dyDescent="0.25">
      <c r="A4429">
        <v>3741</v>
      </c>
      <c r="B4429">
        <v>38.083752704355206</v>
      </c>
    </row>
    <row r="4430" spans="1:2" x14ac:dyDescent="0.25">
      <c r="A4430">
        <v>3742</v>
      </c>
      <c r="B4430">
        <v>38.078038284263023</v>
      </c>
    </row>
    <row r="4431" spans="1:2" x14ac:dyDescent="0.25">
      <c r="A4431">
        <v>3742</v>
      </c>
      <c r="B4431">
        <v>38.095181544539571</v>
      </c>
    </row>
    <row r="4432" spans="1:2" x14ac:dyDescent="0.25">
      <c r="A4432">
        <v>3744</v>
      </c>
      <c r="B4432">
        <v>37.95517825228108</v>
      </c>
    </row>
    <row r="4433" spans="1:2" x14ac:dyDescent="0.25">
      <c r="A4433">
        <v>3746</v>
      </c>
      <c r="B4433">
        <v>38.015179663249008</v>
      </c>
    </row>
    <row r="4434" spans="1:2" x14ac:dyDescent="0.25">
      <c r="A4434">
        <v>3754</v>
      </c>
      <c r="B4434">
        <v>38.009465243156818</v>
      </c>
    </row>
    <row r="4435" spans="1:2" x14ac:dyDescent="0.25">
      <c r="A4435">
        <v>3761</v>
      </c>
      <c r="B4435">
        <v>37.935177781958437</v>
      </c>
    </row>
    <row r="4436" spans="1:2" x14ac:dyDescent="0.25">
      <c r="A4436">
        <v>3769</v>
      </c>
      <c r="B4436">
        <v>37.906605681497524</v>
      </c>
    </row>
    <row r="4437" spans="1:2" x14ac:dyDescent="0.25">
      <c r="A4437">
        <v>3757</v>
      </c>
      <c r="B4437">
        <v>37.849461480575691</v>
      </c>
    </row>
    <row r="4438" spans="1:2" x14ac:dyDescent="0.25">
      <c r="A4438">
        <v>3754</v>
      </c>
      <c r="B4438">
        <v>37.875176370990516</v>
      </c>
    </row>
    <row r="4439" spans="1:2" x14ac:dyDescent="0.25">
      <c r="A4439">
        <v>3750</v>
      </c>
      <c r="B4439">
        <v>37.826603800206961</v>
      </c>
    </row>
    <row r="4440" spans="1:2" x14ac:dyDescent="0.25">
      <c r="A4440">
        <v>3748</v>
      </c>
      <c r="B4440">
        <v>37.780888439469493</v>
      </c>
    </row>
    <row r="4441" spans="1:2" x14ac:dyDescent="0.25">
      <c r="A4441">
        <v>3747</v>
      </c>
      <c r="B4441">
        <v>37.783745649515581</v>
      </c>
    </row>
    <row r="4442" spans="1:2" x14ac:dyDescent="0.25">
      <c r="A4442">
        <v>3745</v>
      </c>
      <c r="B4442">
        <v>37.743744708870302</v>
      </c>
    </row>
    <row r="4443" spans="1:2" x14ac:dyDescent="0.25">
      <c r="A4443">
        <v>3744</v>
      </c>
      <c r="B4443">
        <v>37.706600978271112</v>
      </c>
    </row>
    <row r="4444" spans="1:2" x14ac:dyDescent="0.25">
      <c r="A4444">
        <v>3744.3675955642047</v>
      </c>
      <c r="B4444">
        <v>37.712315398363295</v>
      </c>
    </row>
    <row r="4445" spans="1:2" x14ac:dyDescent="0.25">
      <c r="A4445">
        <v>3745.1943215116603</v>
      </c>
      <c r="B4445">
        <v>37.620884676888359</v>
      </c>
    </row>
    <row r="4446" spans="1:2" x14ac:dyDescent="0.25">
      <c r="A4446">
        <v>3746.3794489690176</v>
      </c>
      <c r="B4446">
        <v>37.692314928040652</v>
      </c>
    </row>
    <row r="4447" spans="1:2" x14ac:dyDescent="0.25">
      <c r="A4447">
        <v>3747.8803620394651</v>
      </c>
      <c r="B4447">
        <v>37.640885147211002</v>
      </c>
    </row>
    <row r="4448" spans="1:2" x14ac:dyDescent="0.25">
      <c r="A4448">
        <v>3749.6704727724973</v>
      </c>
      <c r="B4448">
        <v>37.589455366381351</v>
      </c>
    </row>
    <row r="4449" spans="1:2" x14ac:dyDescent="0.25">
      <c r="A4449">
        <v>3751.7308525083686</v>
      </c>
      <c r="B4449">
        <v>37.609455836703994</v>
      </c>
    </row>
    <row r="4450" spans="1:2" x14ac:dyDescent="0.25">
      <c r="A4450">
        <v>3752.627326176178</v>
      </c>
      <c r="B4450">
        <v>37.606598626657899</v>
      </c>
    </row>
    <row r="4451" spans="1:2" x14ac:dyDescent="0.25">
      <c r="A4451">
        <v>3754.0470122114589</v>
      </c>
      <c r="B4451">
        <v>37.560883265920438</v>
      </c>
    </row>
    <row r="4452" spans="1:2" x14ac:dyDescent="0.25">
      <c r="A4452">
        <v>3756.6073334611378</v>
      </c>
      <c r="B4452">
        <v>37.52945395541343</v>
      </c>
    </row>
    <row r="4453" spans="1:2" x14ac:dyDescent="0.25">
      <c r="A4453">
        <v>3759.402191831151</v>
      </c>
      <c r="B4453">
        <v>37.475166964537692</v>
      </c>
    </row>
    <row r="4454" spans="1:2" x14ac:dyDescent="0.25">
      <c r="A4454">
        <v>3762.4234203917395</v>
      </c>
      <c r="B4454">
        <v>37.429451603800224</v>
      </c>
    </row>
    <row r="4455" spans="1:2" x14ac:dyDescent="0.25">
      <c r="A4455">
        <v>3775</v>
      </c>
      <c r="B4455">
        <v>37.466595334399415</v>
      </c>
    </row>
    <row r="4456" spans="1:2" x14ac:dyDescent="0.25">
      <c r="A4456">
        <v>3775</v>
      </c>
      <c r="B4456">
        <v>37.443737654030677</v>
      </c>
    </row>
    <row r="4457" spans="1:2" x14ac:dyDescent="0.25">
      <c r="A4457">
        <v>3778</v>
      </c>
      <c r="B4457">
        <v>37.406593923431487</v>
      </c>
    </row>
    <row r="4458" spans="1:2" x14ac:dyDescent="0.25">
      <c r="A4458">
        <v>3779</v>
      </c>
      <c r="B4458">
        <v>37.418022763615852</v>
      </c>
    </row>
    <row r="4459" spans="1:2" x14ac:dyDescent="0.25">
      <c r="A4459">
        <v>3779</v>
      </c>
      <c r="B4459">
        <v>37.386593453108851</v>
      </c>
    </row>
    <row r="4460" spans="1:2" x14ac:dyDescent="0.25">
      <c r="A4460">
        <v>3781</v>
      </c>
      <c r="B4460">
        <v>37.429451603800224</v>
      </c>
    </row>
    <row r="4461" spans="1:2" x14ac:dyDescent="0.25">
      <c r="A4461">
        <v>3784</v>
      </c>
      <c r="B4461">
        <v>37.415165553569764</v>
      </c>
    </row>
    <row r="4462" spans="1:2" x14ac:dyDescent="0.25">
      <c r="A4462">
        <v>3787</v>
      </c>
      <c r="B4462">
        <v>37.372307402878391</v>
      </c>
    </row>
    <row r="4463" spans="1:2" x14ac:dyDescent="0.25">
      <c r="A4463">
        <v>3791</v>
      </c>
      <c r="B4463">
        <v>37.392307873201034</v>
      </c>
    </row>
    <row r="4464" spans="1:2" x14ac:dyDescent="0.25">
      <c r="A4464">
        <v>3784</v>
      </c>
      <c r="B4464">
        <v>37.389450663154939</v>
      </c>
    </row>
    <row r="4465" spans="1:2" x14ac:dyDescent="0.25">
      <c r="A4465">
        <v>3784</v>
      </c>
      <c r="B4465">
        <v>37.358021352647931</v>
      </c>
    </row>
    <row r="4466" spans="1:2" x14ac:dyDescent="0.25">
      <c r="A4466">
        <v>3783</v>
      </c>
      <c r="B4466">
        <v>37.358021352647931</v>
      </c>
    </row>
    <row r="4467" spans="1:2" x14ac:dyDescent="0.25">
      <c r="A4467">
        <v>3782</v>
      </c>
      <c r="B4467">
        <v>37.346592512463566</v>
      </c>
    </row>
    <row r="4468" spans="1:2" x14ac:dyDescent="0.25">
      <c r="A4468">
        <v>3780</v>
      </c>
      <c r="B4468">
        <v>37.338020882325289</v>
      </c>
    </row>
    <row r="4469" spans="1:2" x14ac:dyDescent="0.25">
      <c r="A4469">
        <v>3778</v>
      </c>
      <c r="B4469">
        <v>37.320877622048741</v>
      </c>
    </row>
    <row r="4470" spans="1:2" x14ac:dyDescent="0.25">
      <c r="A4470">
        <v>3787</v>
      </c>
      <c r="B4470">
        <v>37.335163672279201</v>
      </c>
    </row>
    <row r="4471" spans="1:2" x14ac:dyDescent="0.25">
      <c r="A4471">
        <v>3790</v>
      </c>
      <c r="B4471">
        <v>37.289448311541733</v>
      </c>
    </row>
    <row r="4472" spans="1:2" x14ac:dyDescent="0.25">
      <c r="A4472">
        <v>3794</v>
      </c>
      <c r="B4472">
        <v>37.286591101495645</v>
      </c>
    </row>
    <row r="4473" spans="1:2" x14ac:dyDescent="0.25">
      <c r="A4473">
        <v>3797</v>
      </c>
      <c r="B4473">
        <v>37.366592982786209</v>
      </c>
    </row>
    <row r="4474" spans="1:2" x14ac:dyDescent="0.25">
      <c r="A4474">
        <v>3801</v>
      </c>
      <c r="B4474">
        <v>37.335163672279201</v>
      </c>
    </row>
    <row r="4475" spans="1:2" x14ac:dyDescent="0.25">
      <c r="A4475">
        <v>3805</v>
      </c>
      <c r="B4475">
        <v>37.306591571818281</v>
      </c>
    </row>
    <row r="4476" spans="1:2" x14ac:dyDescent="0.25">
      <c r="A4476">
        <v>3798</v>
      </c>
      <c r="B4476">
        <v>37.335163672279201</v>
      </c>
    </row>
    <row r="4477" spans="1:2" x14ac:dyDescent="0.25">
      <c r="A4477">
        <v>3795</v>
      </c>
      <c r="B4477">
        <v>37.28373389144955</v>
      </c>
    </row>
    <row r="4478" spans="1:2" x14ac:dyDescent="0.25">
      <c r="A4478">
        <v>3792</v>
      </c>
      <c r="B4478">
        <v>37.323734832094836</v>
      </c>
    </row>
    <row r="4479" spans="1:2" x14ac:dyDescent="0.25">
      <c r="A4479">
        <v>3800</v>
      </c>
      <c r="B4479">
        <v>37.332306462233106</v>
      </c>
    </row>
    <row r="4480" spans="1:2" x14ac:dyDescent="0.25">
      <c r="A4480">
        <v>3803</v>
      </c>
      <c r="B4480">
        <v>37.335163672279201</v>
      </c>
    </row>
    <row r="4481" spans="1:2" x14ac:dyDescent="0.25">
      <c r="A4481">
        <v>3807</v>
      </c>
      <c r="B4481">
        <v>37.375164612924486</v>
      </c>
    </row>
    <row r="4482" spans="1:2" x14ac:dyDescent="0.25">
      <c r="A4482">
        <v>3801</v>
      </c>
      <c r="B4482">
        <v>37.349449722509661</v>
      </c>
    </row>
    <row r="4483" spans="1:2" x14ac:dyDescent="0.25">
      <c r="A4483">
        <v>3800</v>
      </c>
      <c r="B4483">
        <v>37.355164142601836</v>
      </c>
    </row>
    <row r="4484" spans="1:2" x14ac:dyDescent="0.25">
      <c r="A4484">
        <v>3799</v>
      </c>
      <c r="B4484">
        <v>37.360878562694026</v>
      </c>
    </row>
    <row r="4485" spans="1:2" x14ac:dyDescent="0.25">
      <c r="A4485">
        <v>3799</v>
      </c>
      <c r="B4485">
        <v>37.346592512463566</v>
      </c>
    </row>
    <row r="4486" spans="1:2" x14ac:dyDescent="0.25">
      <c r="A4486">
        <v>3798</v>
      </c>
      <c r="B4486">
        <v>37.329449252187018</v>
      </c>
    </row>
    <row r="4487" spans="1:2" x14ac:dyDescent="0.25">
      <c r="A4487">
        <v>3797</v>
      </c>
      <c r="B4487">
        <v>37.26944784121909</v>
      </c>
    </row>
    <row r="4488" spans="1:2" x14ac:dyDescent="0.25">
      <c r="A4488">
        <v>3807</v>
      </c>
      <c r="B4488">
        <v>37.309448781864376</v>
      </c>
    </row>
    <row r="4489" spans="1:2" x14ac:dyDescent="0.25">
      <c r="A4489">
        <v>3809</v>
      </c>
      <c r="B4489">
        <v>37.275162261311273</v>
      </c>
    </row>
    <row r="4490" spans="1:2" x14ac:dyDescent="0.25">
      <c r="A4490">
        <v>3810</v>
      </c>
      <c r="B4490">
        <v>37.263733421126908</v>
      </c>
    </row>
    <row r="4491" spans="1:2" x14ac:dyDescent="0.25">
      <c r="A4491">
        <v>3799</v>
      </c>
      <c r="B4491">
        <v>37.295162731633916</v>
      </c>
    </row>
    <row r="4492" spans="1:2" x14ac:dyDescent="0.25">
      <c r="A4492">
        <v>3796</v>
      </c>
      <c r="B4492">
        <v>37.203732010158987</v>
      </c>
    </row>
    <row r="4493" spans="1:2" x14ac:dyDescent="0.25">
      <c r="A4493">
        <v>3793</v>
      </c>
      <c r="B4493">
        <v>37.235161320665995</v>
      </c>
    </row>
    <row r="4494" spans="1:2" x14ac:dyDescent="0.25">
      <c r="A4494">
        <v>3806</v>
      </c>
      <c r="B4494">
        <v>37.278019471357368</v>
      </c>
    </row>
    <row r="4495" spans="1:2" x14ac:dyDescent="0.25">
      <c r="A4495">
        <v>3812</v>
      </c>
      <c r="B4495">
        <v>37.249447370896455</v>
      </c>
    </row>
    <row r="4496" spans="1:2" x14ac:dyDescent="0.25">
      <c r="A4496">
        <v>3819</v>
      </c>
      <c r="B4496">
        <v>37.252304580942543</v>
      </c>
    </row>
    <row r="4497" spans="1:2" x14ac:dyDescent="0.25">
      <c r="A4497">
        <v>3818.6324044357953</v>
      </c>
      <c r="B4497">
        <v>37.266590631173003</v>
      </c>
    </row>
    <row r="4498" spans="1:2" x14ac:dyDescent="0.25">
      <c r="A4498">
        <v>3817.8056784883397</v>
      </c>
      <c r="B4498">
        <v>37.26944784121909</v>
      </c>
    </row>
    <row r="4499" spans="1:2" x14ac:dyDescent="0.25">
      <c r="A4499">
        <v>3816.6205510309824</v>
      </c>
      <c r="B4499">
        <v>37.22373248048163</v>
      </c>
    </row>
    <row r="4500" spans="1:2" x14ac:dyDescent="0.25">
      <c r="A4500">
        <v>3815.1196379605349</v>
      </c>
      <c r="B4500">
        <v>37.206589220205075</v>
      </c>
    </row>
    <row r="4501" spans="1:2" x14ac:dyDescent="0.25">
      <c r="A4501">
        <v>3802</v>
      </c>
      <c r="B4501">
        <v>37.2323041106199</v>
      </c>
    </row>
    <row r="4502" spans="1:2" x14ac:dyDescent="0.25">
      <c r="A4502">
        <v>3809</v>
      </c>
      <c r="B4502">
        <v>37.183731539836344</v>
      </c>
    </row>
    <row r="4503" spans="1:2" x14ac:dyDescent="0.25">
      <c r="A4503">
        <v>3808.6324044357953</v>
      </c>
      <c r="B4503">
        <v>37.175159909698067</v>
      </c>
    </row>
    <row r="4504" spans="1:2" x14ac:dyDescent="0.25">
      <c r="A4504">
        <v>3807.8056784883397</v>
      </c>
      <c r="B4504">
        <v>37.178017119744162</v>
      </c>
    </row>
    <row r="4505" spans="1:2" x14ac:dyDescent="0.25">
      <c r="A4505">
        <v>3806.6205510309824</v>
      </c>
      <c r="B4505">
        <v>37.135158969052789</v>
      </c>
    </row>
    <row r="4506" spans="1:2" x14ac:dyDescent="0.25">
      <c r="A4506">
        <v>3805.1196379605349</v>
      </c>
      <c r="B4506">
        <v>37.166588279559789</v>
      </c>
    </row>
    <row r="4507" spans="1:2" x14ac:dyDescent="0.25">
      <c r="A4507">
        <v>3808</v>
      </c>
      <c r="B4507">
        <v>37.126587338914511</v>
      </c>
    </row>
    <row r="4508" spans="1:2" x14ac:dyDescent="0.25">
      <c r="A4508">
        <v>3811</v>
      </c>
      <c r="B4508">
        <v>37.043728247577853</v>
      </c>
    </row>
    <row r="4509" spans="1:2" x14ac:dyDescent="0.25">
      <c r="A4509">
        <v>3814</v>
      </c>
      <c r="B4509">
        <v>37.120872918822329</v>
      </c>
    </row>
    <row r="4510" spans="1:2" x14ac:dyDescent="0.25">
      <c r="A4510">
        <v>3813.6324044357962</v>
      </c>
      <c r="B4510">
        <v>37.055157087762218</v>
      </c>
    </row>
    <row r="4511" spans="1:2" x14ac:dyDescent="0.25">
      <c r="A4511">
        <v>3812.8056784883397</v>
      </c>
      <c r="B4511">
        <v>37.040871037531758</v>
      </c>
    </row>
    <row r="4512" spans="1:2" x14ac:dyDescent="0.25">
      <c r="A4512">
        <v>3811.6205510309842</v>
      </c>
      <c r="B4512">
        <v>37.026584987301305</v>
      </c>
    </row>
    <row r="4513" spans="1:2" x14ac:dyDescent="0.25">
      <c r="A4513">
        <v>3810.1196379605371</v>
      </c>
      <c r="B4513">
        <v>36.978012416517743</v>
      </c>
    </row>
    <row r="4514" spans="1:2" x14ac:dyDescent="0.25">
      <c r="A4514">
        <v>3808.3295272275054</v>
      </c>
      <c r="B4514">
        <v>37.02372777725521</v>
      </c>
    </row>
    <row r="4515" spans="1:2" x14ac:dyDescent="0.25">
      <c r="A4515">
        <v>3806.2691474916346</v>
      </c>
      <c r="B4515">
        <v>36.958011946195107</v>
      </c>
    </row>
    <row r="4516" spans="1:2" x14ac:dyDescent="0.25">
      <c r="A4516">
        <v>3803.9529877885443</v>
      </c>
      <c r="B4516">
        <v>36.943725895964647</v>
      </c>
    </row>
    <row r="4517" spans="1:2" x14ac:dyDescent="0.25">
      <c r="A4517">
        <v>3801.3926665388663</v>
      </c>
      <c r="B4517">
        <v>36.903724955319362</v>
      </c>
    </row>
    <row r="4518" spans="1:2" x14ac:dyDescent="0.25">
      <c r="A4518">
        <v>3800.3023820635831</v>
      </c>
      <c r="B4518">
        <v>36.909439375411552</v>
      </c>
    </row>
    <row r="4519" spans="1:2" x14ac:dyDescent="0.25">
      <c r="A4519">
        <v>3798.5978081688531</v>
      </c>
      <c r="B4519">
        <v>36.866581224720171</v>
      </c>
    </row>
    <row r="4520" spans="1:2" x14ac:dyDescent="0.25">
      <c r="A4520">
        <v>3798</v>
      </c>
      <c r="B4520">
        <v>36.846580754397536</v>
      </c>
    </row>
    <row r="4521" spans="1:2" x14ac:dyDescent="0.25">
      <c r="A4521">
        <v>3800</v>
      </c>
      <c r="B4521">
        <v>36.880867274950631</v>
      </c>
    </row>
    <row r="4522" spans="1:2" x14ac:dyDescent="0.25">
      <c r="A4522">
        <v>3803</v>
      </c>
      <c r="B4522">
        <v>36.766578873106965</v>
      </c>
    </row>
    <row r="4523" spans="1:2" x14ac:dyDescent="0.25">
      <c r="A4523">
        <v>3806</v>
      </c>
      <c r="B4523">
        <v>36.812294233844433</v>
      </c>
    </row>
    <row r="4524" spans="1:2" x14ac:dyDescent="0.25">
      <c r="A4524">
        <v>3811</v>
      </c>
      <c r="B4524">
        <v>36.795150973567885</v>
      </c>
    </row>
    <row r="4525" spans="1:2" x14ac:dyDescent="0.25">
      <c r="A4525">
        <v>3816</v>
      </c>
      <c r="B4525">
        <v>36.798008183613973</v>
      </c>
    </row>
    <row r="4526" spans="1:2" x14ac:dyDescent="0.25">
      <c r="A4526">
        <v>3810</v>
      </c>
      <c r="B4526">
        <v>36.775150503245243</v>
      </c>
    </row>
    <row r="4527" spans="1:2" x14ac:dyDescent="0.25">
      <c r="A4527">
        <v>3810</v>
      </c>
      <c r="B4527">
        <v>36.720863512369505</v>
      </c>
    </row>
    <row r="4528" spans="1:2" x14ac:dyDescent="0.25">
      <c r="A4528">
        <v>3810</v>
      </c>
      <c r="B4528">
        <v>36.786579343429608</v>
      </c>
    </row>
    <row r="4529" spans="1:2" x14ac:dyDescent="0.25">
      <c r="A4529">
        <v>3810</v>
      </c>
      <c r="B4529">
        <v>36.715149092277315</v>
      </c>
    </row>
    <row r="4530" spans="1:2" x14ac:dyDescent="0.25">
      <c r="A4530">
        <v>3819</v>
      </c>
      <c r="B4530">
        <v>36.712291882231227</v>
      </c>
    </row>
    <row r="4531" spans="1:2" x14ac:dyDescent="0.25">
      <c r="A4531">
        <v>3820</v>
      </c>
      <c r="B4531">
        <v>36.723720722415592</v>
      </c>
    </row>
    <row r="4532" spans="1:2" x14ac:dyDescent="0.25">
      <c r="A4532">
        <v>3822</v>
      </c>
      <c r="B4532">
        <v>36.655147681309394</v>
      </c>
    </row>
    <row r="4533" spans="1:2" x14ac:dyDescent="0.25">
      <c r="A4533">
        <v>3825</v>
      </c>
      <c r="B4533">
        <v>36.683719781770314</v>
      </c>
    </row>
    <row r="4534" spans="1:2" x14ac:dyDescent="0.25">
      <c r="A4534">
        <v>3829</v>
      </c>
      <c r="B4534">
        <v>36.675148151632037</v>
      </c>
    </row>
    <row r="4535" spans="1:2" x14ac:dyDescent="0.25">
      <c r="A4535">
        <v>3833</v>
      </c>
      <c r="B4535">
        <v>36.612289530618021</v>
      </c>
    </row>
    <row r="4536" spans="1:2" x14ac:dyDescent="0.25">
      <c r="A4536">
        <v>3833</v>
      </c>
      <c r="B4536">
        <v>36.629432790894569</v>
      </c>
    </row>
    <row r="4537" spans="1:2" x14ac:dyDescent="0.25">
      <c r="A4537">
        <v>3834</v>
      </c>
      <c r="B4537">
        <v>36.546573699557911</v>
      </c>
    </row>
    <row r="4538" spans="1:2" x14ac:dyDescent="0.25">
      <c r="A4538">
        <v>3834</v>
      </c>
      <c r="B4538">
        <v>36.589431850249284</v>
      </c>
    </row>
    <row r="4539" spans="1:2" x14ac:dyDescent="0.25">
      <c r="A4539">
        <v>3837</v>
      </c>
      <c r="B4539">
        <v>36.569431379926648</v>
      </c>
    </row>
    <row r="4540" spans="1:2" x14ac:dyDescent="0.25">
      <c r="A4540">
        <v>3841</v>
      </c>
      <c r="B4540">
        <v>36.555145329696188</v>
      </c>
    </row>
    <row r="4541" spans="1:2" x14ac:dyDescent="0.25">
      <c r="A4541">
        <v>3845</v>
      </c>
      <c r="B4541">
        <v>36.563716959834458</v>
      </c>
    </row>
    <row r="4542" spans="1:2" x14ac:dyDescent="0.25">
      <c r="A4542">
        <v>3849</v>
      </c>
      <c r="B4542">
        <v>36.558002539742283</v>
      </c>
    </row>
    <row r="4543" spans="1:2" x14ac:dyDescent="0.25">
      <c r="A4543">
        <v>3853</v>
      </c>
      <c r="B4543">
        <v>36.555145329696188</v>
      </c>
    </row>
    <row r="4544" spans="1:2" x14ac:dyDescent="0.25">
      <c r="A4544">
        <v>3856</v>
      </c>
      <c r="B4544">
        <v>36.538002069419633</v>
      </c>
    </row>
    <row r="4545" spans="1:2" x14ac:dyDescent="0.25">
      <c r="A4545">
        <v>3848</v>
      </c>
      <c r="B4545">
        <v>36.535144859373546</v>
      </c>
    </row>
    <row r="4546" spans="1:2" x14ac:dyDescent="0.25">
      <c r="A4546">
        <v>3844</v>
      </c>
      <c r="B4546">
        <v>36.538002069419633</v>
      </c>
    </row>
    <row r="4547" spans="1:2" x14ac:dyDescent="0.25">
      <c r="A4547">
        <v>3841</v>
      </c>
      <c r="B4547">
        <v>36.518001599096998</v>
      </c>
    </row>
    <row r="4548" spans="1:2" x14ac:dyDescent="0.25">
      <c r="A4548">
        <v>3850</v>
      </c>
      <c r="B4548">
        <v>36.538002069419633</v>
      </c>
    </row>
    <row r="4549" spans="1:2" x14ac:dyDescent="0.25">
      <c r="A4549">
        <v>3855</v>
      </c>
      <c r="B4549">
        <v>36.498001128774355</v>
      </c>
    </row>
    <row r="4550" spans="1:2" x14ac:dyDescent="0.25">
      <c r="A4550">
        <v>3860</v>
      </c>
      <c r="B4550">
        <v>36.47228623835953</v>
      </c>
    </row>
    <row r="4551" spans="1:2" x14ac:dyDescent="0.25">
      <c r="A4551">
        <v>3861</v>
      </c>
      <c r="B4551">
        <v>36.47228623835953</v>
      </c>
    </row>
    <row r="4552" spans="1:2" x14ac:dyDescent="0.25">
      <c r="A4552">
        <v>3853</v>
      </c>
      <c r="B4552">
        <v>36.538002069419633</v>
      </c>
    </row>
    <row r="4553" spans="1:2" x14ac:dyDescent="0.25">
      <c r="A4553">
        <v>3853</v>
      </c>
      <c r="B4553">
        <v>36.495143918728267</v>
      </c>
    </row>
    <row r="4554" spans="1:2" x14ac:dyDescent="0.25">
      <c r="A4554">
        <v>3853</v>
      </c>
      <c r="B4554">
        <v>36.48657228858999</v>
      </c>
    </row>
    <row r="4555" spans="1:2" x14ac:dyDescent="0.25">
      <c r="A4555">
        <v>3862</v>
      </c>
      <c r="B4555">
        <v>36.532287649327458</v>
      </c>
    </row>
    <row r="4556" spans="1:2" x14ac:dyDescent="0.25">
      <c r="A4556">
        <v>3865</v>
      </c>
      <c r="B4556">
        <v>36.480857868497807</v>
      </c>
    </row>
    <row r="4557" spans="1:2" x14ac:dyDescent="0.25">
      <c r="A4557">
        <v>3868</v>
      </c>
      <c r="B4557">
        <v>36.569431379926648</v>
      </c>
    </row>
    <row r="4558" spans="1:2" x14ac:dyDescent="0.25">
      <c r="A4558">
        <v>3871</v>
      </c>
      <c r="B4558">
        <v>36.578003010064918</v>
      </c>
    </row>
    <row r="4559" spans="1:2" x14ac:dyDescent="0.25">
      <c r="A4559">
        <v>3870.6324044357962</v>
      </c>
      <c r="B4559">
        <v>36.600860690433649</v>
      </c>
    </row>
    <row r="4560" spans="1:2" x14ac:dyDescent="0.25">
      <c r="A4560">
        <v>3869.8056784883397</v>
      </c>
      <c r="B4560">
        <v>36.606575110525839</v>
      </c>
    </row>
    <row r="4561" spans="1:2" x14ac:dyDescent="0.25">
      <c r="A4561">
        <v>3868.6205510309824</v>
      </c>
      <c r="B4561">
        <v>36.609432320571926</v>
      </c>
    </row>
    <row r="4562" spans="1:2" x14ac:dyDescent="0.25">
      <c r="A4562">
        <v>3861</v>
      </c>
      <c r="B4562">
        <v>36.669433731539854</v>
      </c>
    </row>
    <row r="4563" spans="1:2" x14ac:dyDescent="0.25">
      <c r="A4563">
        <v>3866</v>
      </c>
      <c r="B4563">
        <v>36.709434672185132</v>
      </c>
    </row>
    <row r="4564" spans="1:2" x14ac:dyDescent="0.25">
      <c r="A4564">
        <v>3872</v>
      </c>
      <c r="B4564">
        <v>36.666576521493759</v>
      </c>
    </row>
    <row r="4565" spans="1:2" x14ac:dyDescent="0.25">
      <c r="A4565">
        <v>3871.6324044357953</v>
      </c>
      <c r="B4565">
        <v>36.71800630232341</v>
      </c>
    </row>
    <row r="4566" spans="1:2" x14ac:dyDescent="0.25">
      <c r="A4566">
        <v>3870.8056784883397</v>
      </c>
      <c r="B4566">
        <v>36.683719781770314</v>
      </c>
    </row>
    <row r="4567" spans="1:2" x14ac:dyDescent="0.25">
      <c r="A4567">
        <v>3869.6205510309824</v>
      </c>
      <c r="B4567">
        <v>36.715149092277315</v>
      </c>
    </row>
    <row r="4568" spans="1:2" x14ac:dyDescent="0.25">
      <c r="A4568">
        <v>3863</v>
      </c>
      <c r="B4568">
        <v>36.706577462139045</v>
      </c>
    </row>
    <row r="4569" spans="1:2" x14ac:dyDescent="0.25">
      <c r="A4569">
        <v>3870</v>
      </c>
      <c r="B4569">
        <v>36.675148151632037</v>
      </c>
    </row>
    <row r="4570" spans="1:2" x14ac:dyDescent="0.25">
      <c r="A4570">
        <v>3877</v>
      </c>
      <c r="B4570">
        <v>36.712291882231227</v>
      </c>
    </row>
    <row r="4571" spans="1:2" x14ac:dyDescent="0.25">
      <c r="A4571">
        <v>3879</v>
      </c>
      <c r="B4571">
        <v>36.74657840278433</v>
      </c>
    </row>
    <row r="4572" spans="1:2" x14ac:dyDescent="0.25">
      <c r="A4572">
        <v>3880</v>
      </c>
      <c r="B4572">
        <v>36.71800630232341</v>
      </c>
    </row>
    <row r="4573" spans="1:2" x14ac:dyDescent="0.25">
      <c r="A4573">
        <v>3880</v>
      </c>
      <c r="B4573">
        <v>36.698005832000767</v>
      </c>
    </row>
    <row r="4574" spans="1:2" x14ac:dyDescent="0.25">
      <c r="A4574">
        <v>3865</v>
      </c>
      <c r="B4574">
        <v>36.720863512369505</v>
      </c>
    </row>
    <row r="4575" spans="1:2" x14ac:dyDescent="0.25">
      <c r="A4575">
        <v>3861</v>
      </c>
      <c r="B4575">
        <v>36.723720722415592</v>
      </c>
    </row>
    <row r="4576" spans="1:2" x14ac:dyDescent="0.25">
      <c r="A4576">
        <v>3857</v>
      </c>
      <c r="B4576">
        <v>36.692291411908585</v>
      </c>
    </row>
    <row r="4577" spans="1:2" x14ac:dyDescent="0.25">
      <c r="A4577">
        <v>3870</v>
      </c>
      <c r="B4577">
        <v>36.666576521493759</v>
      </c>
    </row>
    <row r="4578" spans="1:2" x14ac:dyDescent="0.25">
      <c r="A4578">
        <v>3874</v>
      </c>
      <c r="B4578">
        <v>36.669433731539854</v>
      </c>
    </row>
    <row r="4579" spans="1:2" x14ac:dyDescent="0.25">
      <c r="A4579">
        <v>3878</v>
      </c>
      <c r="B4579">
        <v>36.663719311447664</v>
      </c>
    </row>
    <row r="4580" spans="1:2" x14ac:dyDescent="0.25">
      <c r="A4580">
        <v>3867</v>
      </c>
      <c r="B4580">
        <v>36.70372025209295</v>
      </c>
    </row>
    <row r="4581" spans="1:2" x14ac:dyDescent="0.25">
      <c r="A4581">
        <v>3866</v>
      </c>
      <c r="B4581">
        <v>36.658004891355489</v>
      </c>
    </row>
    <row r="4582" spans="1:2" x14ac:dyDescent="0.25">
      <c r="A4582">
        <v>3864</v>
      </c>
      <c r="B4582">
        <v>36.638004421032846</v>
      </c>
    </row>
    <row r="4583" spans="1:2" x14ac:dyDescent="0.25">
      <c r="A4583">
        <v>3862</v>
      </c>
      <c r="B4583">
        <v>36.686576991816402</v>
      </c>
    </row>
    <row r="4584" spans="1:2" x14ac:dyDescent="0.25">
      <c r="A4584">
        <v>3876</v>
      </c>
      <c r="B4584">
        <v>36.600860690433649</v>
      </c>
    </row>
    <row r="4585" spans="1:2" x14ac:dyDescent="0.25">
      <c r="A4585">
        <v>3879</v>
      </c>
      <c r="B4585">
        <v>36.632290000940664</v>
      </c>
    </row>
    <row r="4586" spans="1:2" x14ac:dyDescent="0.25">
      <c r="A4586">
        <v>3881</v>
      </c>
      <c r="B4586">
        <v>36.583717430157101</v>
      </c>
    </row>
    <row r="4587" spans="1:2" x14ac:dyDescent="0.25">
      <c r="A4587">
        <v>3880.6324044357962</v>
      </c>
      <c r="B4587">
        <v>36.572288589972736</v>
      </c>
    </row>
    <row r="4588" spans="1:2" x14ac:dyDescent="0.25">
      <c r="A4588">
        <v>3879.8056784883397</v>
      </c>
      <c r="B4588">
        <v>36.578003010064918</v>
      </c>
    </row>
    <row r="4589" spans="1:2" x14ac:dyDescent="0.25">
      <c r="A4589">
        <v>3878.6205510309842</v>
      </c>
      <c r="B4589">
        <v>36.50942996895872</v>
      </c>
    </row>
    <row r="4590" spans="1:2" x14ac:dyDescent="0.25">
      <c r="A4590">
        <v>3877.1196379605371</v>
      </c>
      <c r="B4590">
        <v>36.506572758912633</v>
      </c>
    </row>
    <row r="4591" spans="1:2" x14ac:dyDescent="0.25">
      <c r="A4591">
        <v>3862</v>
      </c>
      <c r="B4591">
        <v>36.498001128774355</v>
      </c>
    </row>
    <row r="4592" spans="1:2" x14ac:dyDescent="0.25">
      <c r="A4592">
        <v>3865</v>
      </c>
      <c r="B4592">
        <v>36.443714137898617</v>
      </c>
    </row>
    <row r="4593" spans="1:2" x14ac:dyDescent="0.25">
      <c r="A4593">
        <v>3864.6324044357953</v>
      </c>
      <c r="B4593">
        <v>36.4494285579908</v>
      </c>
    </row>
    <row r="4594" spans="1:2" x14ac:dyDescent="0.25">
      <c r="A4594">
        <v>3863.8056784883397</v>
      </c>
      <c r="B4594">
        <v>36.366569466654141</v>
      </c>
    </row>
    <row r="4595" spans="1:2" x14ac:dyDescent="0.25">
      <c r="A4595">
        <v>3862.6205510309824</v>
      </c>
      <c r="B4595">
        <v>36.392284357068966</v>
      </c>
    </row>
    <row r="4596" spans="1:2" x14ac:dyDescent="0.25">
      <c r="A4596">
        <v>3858</v>
      </c>
      <c r="B4596">
        <v>36.366569466654141</v>
      </c>
    </row>
    <row r="4597" spans="1:2" x14ac:dyDescent="0.25">
      <c r="A4597">
        <v>3862</v>
      </c>
      <c r="B4597">
        <v>36.297996425547943</v>
      </c>
    </row>
    <row r="4598" spans="1:2" x14ac:dyDescent="0.25">
      <c r="A4598">
        <v>3865</v>
      </c>
      <c r="B4598">
        <v>36.332282946101039</v>
      </c>
    </row>
    <row r="4599" spans="1:2" x14ac:dyDescent="0.25">
      <c r="A4599">
        <v>3867</v>
      </c>
      <c r="B4599">
        <v>36.332282946101039</v>
      </c>
    </row>
    <row r="4600" spans="1:2" x14ac:dyDescent="0.25">
      <c r="A4600">
        <v>3870</v>
      </c>
      <c r="B4600">
        <v>36.349426206377586</v>
      </c>
    </row>
    <row r="4601" spans="1:2" x14ac:dyDescent="0.25">
      <c r="A4601">
        <v>3873</v>
      </c>
      <c r="B4601">
        <v>36.355140626469776</v>
      </c>
    </row>
    <row r="4602" spans="1:2" x14ac:dyDescent="0.25">
      <c r="A4602">
        <v>3862</v>
      </c>
      <c r="B4602">
        <v>36.355140626469776</v>
      </c>
    </row>
    <row r="4603" spans="1:2" x14ac:dyDescent="0.25">
      <c r="A4603">
        <v>3860</v>
      </c>
      <c r="B4603">
        <v>36.369426676700236</v>
      </c>
    </row>
    <row r="4604" spans="1:2" x14ac:dyDescent="0.25">
      <c r="A4604">
        <v>3858</v>
      </c>
      <c r="B4604">
        <v>36.386569936976784</v>
      </c>
    </row>
    <row r="4605" spans="1:2" x14ac:dyDescent="0.25">
      <c r="A4605">
        <v>3863</v>
      </c>
      <c r="B4605">
        <v>36.312282475778396</v>
      </c>
    </row>
    <row r="4606" spans="1:2" x14ac:dyDescent="0.25">
      <c r="A4606">
        <v>3863</v>
      </c>
      <c r="B4606">
        <v>36.366569466654141</v>
      </c>
    </row>
    <row r="4607" spans="1:2" x14ac:dyDescent="0.25">
      <c r="A4607">
        <v>3863</v>
      </c>
      <c r="B4607">
        <v>36.326568526008856</v>
      </c>
    </row>
    <row r="4608" spans="1:2" x14ac:dyDescent="0.25">
      <c r="A4608">
        <v>3869</v>
      </c>
      <c r="B4608">
        <v>36.346568996331499</v>
      </c>
    </row>
    <row r="4609" spans="1:2" x14ac:dyDescent="0.25">
      <c r="A4609">
        <v>3874</v>
      </c>
      <c r="B4609">
        <v>36.340854576239316</v>
      </c>
    </row>
    <row r="4610" spans="1:2" x14ac:dyDescent="0.25">
      <c r="A4610">
        <v>3878</v>
      </c>
      <c r="B4610">
        <v>36.272281535133118</v>
      </c>
    </row>
    <row r="4611" spans="1:2" x14ac:dyDescent="0.25">
      <c r="A4611">
        <v>3872</v>
      </c>
      <c r="B4611">
        <v>36.337997366193221</v>
      </c>
    </row>
    <row r="4612" spans="1:2" x14ac:dyDescent="0.25">
      <c r="A4612">
        <v>3870</v>
      </c>
      <c r="B4612">
        <v>36.260852694948753</v>
      </c>
    </row>
    <row r="4613" spans="1:2" x14ac:dyDescent="0.25">
      <c r="A4613">
        <v>3869</v>
      </c>
      <c r="B4613">
        <v>36.260852694948753</v>
      </c>
    </row>
    <row r="4614" spans="1:2" x14ac:dyDescent="0.25">
      <c r="A4614">
        <v>3876</v>
      </c>
      <c r="B4614">
        <v>36.232280594487833</v>
      </c>
    </row>
    <row r="4615" spans="1:2" x14ac:dyDescent="0.25">
      <c r="A4615">
        <v>3879</v>
      </c>
      <c r="B4615">
        <v>36.24942385476438</v>
      </c>
    </row>
    <row r="4616" spans="1:2" x14ac:dyDescent="0.25">
      <c r="A4616">
        <v>3881</v>
      </c>
      <c r="B4616">
        <v>36.269424325087023</v>
      </c>
    </row>
    <row r="4617" spans="1:2" x14ac:dyDescent="0.25">
      <c r="A4617">
        <v>3881</v>
      </c>
      <c r="B4617">
        <v>36.246566644718293</v>
      </c>
    </row>
    <row r="4618" spans="1:2" x14ac:dyDescent="0.25">
      <c r="A4618">
        <v>3876</v>
      </c>
      <c r="B4618">
        <v>36.280853165271395</v>
      </c>
    </row>
    <row r="4619" spans="1:2" x14ac:dyDescent="0.25">
      <c r="A4619">
        <v>3875</v>
      </c>
      <c r="B4619">
        <v>36.24085222462611</v>
      </c>
    </row>
    <row r="4620" spans="1:2" x14ac:dyDescent="0.25">
      <c r="A4620">
        <v>3873</v>
      </c>
      <c r="B4620">
        <v>36.200851283980825</v>
      </c>
    </row>
    <row r="4621" spans="1:2" x14ac:dyDescent="0.25">
      <c r="A4621">
        <v>3880</v>
      </c>
      <c r="B4621">
        <v>36.180850813658189</v>
      </c>
    </row>
    <row r="4622" spans="1:2" x14ac:dyDescent="0.25">
      <c r="A4622">
        <v>3882</v>
      </c>
      <c r="B4622">
        <v>36.177993603612094</v>
      </c>
    </row>
    <row r="4623" spans="1:2" x14ac:dyDescent="0.25">
      <c r="A4623">
        <v>3884</v>
      </c>
      <c r="B4623">
        <v>36.129421032828539</v>
      </c>
    </row>
    <row r="4624" spans="1:2" x14ac:dyDescent="0.25">
      <c r="A4624">
        <v>3880</v>
      </c>
      <c r="B4624">
        <v>36.186565233750365</v>
      </c>
    </row>
    <row r="4625" spans="1:2" x14ac:dyDescent="0.25">
      <c r="A4625">
        <v>3878</v>
      </c>
      <c r="B4625">
        <v>36.123706612736349</v>
      </c>
    </row>
    <row r="4626" spans="1:2" x14ac:dyDescent="0.25">
      <c r="A4626">
        <v>3876</v>
      </c>
      <c r="B4626">
        <v>36.043704731445786</v>
      </c>
    </row>
    <row r="4627" spans="1:2" x14ac:dyDescent="0.25">
      <c r="A4627">
        <v>3875</v>
      </c>
      <c r="B4627">
        <v>36.083705672091071</v>
      </c>
    </row>
    <row r="4628" spans="1:2" x14ac:dyDescent="0.25">
      <c r="A4628">
        <v>3889</v>
      </c>
      <c r="B4628">
        <v>36.035133101307508</v>
      </c>
    </row>
    <row r="4629" spans="1:2" x14ac:dyDescent="0.25">
      <c r="A4629">
        <v>3896</v>
      </c>
      <c r="B4629">
        <v>36.060847991722333</v>
      </c>
    </row>
    <row r="4630" spans="1:2" x14ac:dyDescent="0.25">
      <c r="A4630">
        <v>3903</v>
      </c>
      <c r="B4630">
        <v>35.99513216066223</v>
      </c>
    </row>
    <row r="4631" spans="1:2" x14ac:dyDescent="0.25">
      <c r="A4631">
        <v>3902.6324044357953</v>
      </c>
      <c r="B4631">
        <v>36.000846580754413</v>
      </c>
    </row>
    <row r="4632" spans="1:2" x14ac:dyDescent="0.25">
      <c r="A4632">
        <v>3901.8056784883383</v>
      </c>
      <c r="B4632">
        <v>35.992274950616142</v>
      </c>
    </row>
    <row r="4633" spans="1:2" x14ac:dyDescent="0.25">
      <c r="A4633">
        <v>3900.6205510309824</v>
      </c>
      <c r="B4633">
        <v>35.983703320477865</v>
      </c>
    </row>
    <row r="4634" spans="1:2" x14ac:dyDescent="0.25">
      <c r="A4634">
        <v>3887</v>
      </c>
      <c r="B4634">
        <v>36.00941821089269</v>
      </c>
    </row>
    <row r="4635" spans="1:2" x14ac:dyDescent="0.25">
      <c r="A4635">
        <v>3894</v>
      </c>
      <c r="B4635">
        <v>35.975131690339587</v>
      </c>
    </row>
    <row r="4636" spans="1:2" x14ac:dyDescent="0.25">
      <c r="A4636">
        <v>3902</v>
      </c>
      <c r="B4636">
        <v>35.963702850155222</v>
      </c>
    </row>
    <row r="4637" spans="1:2" x14ac:dyDescent="0.25">
      <c r="A4637">
        <v>3901.6324044357953</v>
      </c>
      <c r="B4637">
        <v>36.01798984103096</v>
      </c>
    </row>
    <row r="4638" spans="1:2" x14ac:dyDescent="0.25">
      <c r="A4638">
        <v>3900.8056784883383</v>
      </c>
      <c r="B4638">
        <v>35.972274480293493</v>
      </c>
    </row>
    <row r="4639" spans="1:2" x14ac:dyDescent="0.25">
      <c r="A4639">
        <v>3899.6205510309824</v>
      </c>
      <c r="B4639">
        <v>35.972274480293493</v>
      </c>
    </row>
    <row r="4640" spans="1:2" x14ac:dyDescent="0.25">
      <c r="A4640">
        <v>3898</v>
      </c>
      <c r="B4640">
        <v>35.955131220016945</v>
      </c>
    </row>
    <row r="4641" spans="1:2" x14ac:dyDescent="0.25">
      <c r="A4641">
        <v>3900</v>
      </c>
      <c r="B4641">
        <v>35.906558649233389</v>
      </c>
    </row>
    <row r="4642" spans="1:2" x14ac:dyDescent="0.25">
      <c r="A4642">
        <v>3902</v>
      </c>
      <c r="B4642">
        <v>35.955131220016945</v>
      </c>
    </row>
    <row r="4643" spans="1:2" x14ac:dyDescent="0.25">
      <c r="A4643">
        <v>3890</v>
      </c>
      <c r="B4643">
        <v>35.920844699463849</v>
      </c>
    </row>
    <row r="4644" spans="1:2" x14ac:dyDescent="0.25">
      <c r="A4644">
        <v>3888</v>
      </c>
      <c r="B4644">
        <v>35.929416329602127</v>
      </c>
    </row>
    <row r="4645" spans="1:2" x14ac:dyDescent="0.25">
      <c r="A4645">
        <v>3887</v>
      </c>
      <c r="B4645">
        <v>35.903701439187302</v>
      </c>
    </row>
    <row r="4646" spans="1:2" x14ac:dyDescent="0.25">
      <c r="A4646">
        <v>3901</v>
      </c>
      <c r="B4646">
        <v>35.889415388956841</v>
      </c>
    </row>
    <row r="4647" spans="1:2" x14ac:dyDescent="0.25">
      <c r="A4647">
        <v>3907</v>
      </c>
      <c r="B4647">
        <v>35.895129809049024</v>
      </c>
    </row>
    <row r="4648" spans="1:2" x14ac:dyDescent="0.25">
      <c r="A4648">
        <v>3913</v>
      </c>
      <c r="B4648">
        <v>35.843700028219374</v>
      </c>
    </row>
    <row r="4649" spans="1:2" x14ac:dyDescent="0.25">
      <c r="A4649">
        <v>3914</v>
      </c>
      <c r="B4649">
        <v>35.843700028219374</v>
      </c>
    </row>
    <row r="4650" spans="1:2" x14ac:dyDescent="0.25">
      <c r="A4650">
        <v>3915</v>
      </c>
      <c r="B4650">
        <v>35.835128398081096</v>
      </c>
    </row>
    <row r="4651" spans="1:2" x14ac:dyDescent="0.25">
      <c r="A4651">
        <v>3914.8457492132748</v>
      </c>
      <c r="B4651">
        <v>35.800841877528001</v>
      </c>
    </row>
    <row r="4652" spans="1:2" x14ac:dyDescent="0.25">
      <c r="A4652">
        <v>3914.1827136743796</v>
      </c>
      <c r="B4652">
        <v>35.812270717712366</v>
      </c>
    </row>
    <row r="4653" spans="1:2" x14ac:dyDescent="0.25">
      <c r="A4653">
        <v>3913.1343724189674</v>
      </c>
      <c r="B4653">
        <v>35.73512604646789</v>
      </c>
    </row>
    <row r="4654" spans="1:2" x14ac:dyDescent="0.25">
      <c r="A4654">
        <v>3905</v>
      </c>
      <c r="B4654">
        <v>35.746554886652255</v>
      </c>
    </row>
    <row r="4655" spans="1:2" x14ac:dyDescent="0.25">
      <c r="A4655">
        <v>3908</v>
      </c>
      <c r="B4655">
        <v>35.766555356974898</v>
      </c>
    </row>
    <row r="4656" spans="1:2" x14ac:dyDescent="0.25">
      <c r="A4656">
        <v>3911</v>
      </c>
      <c r="B4656">
        <v>35.709411156053065</v>
      </c>
    </row>
    <row r="4657" spans="1:2" x14ac:dyDescent="0.25">
      <c r="A4657">
        <v>3912</v>
      </c>
      <c r="B4657">
        <v>35.760840936882715</v>
      </c>
    </row>
    <row r="4658" spans="1:2" x14ac:dyDescent="0.25">
      <c r="A4658">
        <v>3914</v>
      </c>
      <c r="B4658">
        <v>35.72083999623743</v>
      </c>
    </row>
    <row r="4659" spans="1:2" x14ac:dyDescent="0.25">
      <c r="A4659">
        <v>3916</v>
      </c>
      <c r="B4659">
        <v>35.760840936882715</v>
      </c>
    </row>
    <row r="4660" spans="1:2" x14ac:dyDescent="0.25">
      <c r="A4660">
        <v>3905</v>
      </c>
      <c r="B4660">
        <v>35.729411626375708</v>
      </c>
    </row>
    <row r="4661" spans="1:2" x14ac:dyDescent="0.25">
      <c r="A4661">
        <v>3900</v>
      </c>
      <c r="B4661">
        <v>35.72083999623743</v>
      </c>
    </row>
    <row r="4662" spans="1:2" x14ac:dyDescent="0.25">
      <c r="A4662">
        <v>3895</v>
      </c>
      <c r="B4662">
        <v>35.663695795315604</v>
      </c>
    </row>
    <row r="4663" spans="1:2" x14ac:dyDescent="0.25">
      <c r="A4663">
        <v>3903</v>
      </c>
      <c r="B4663">
        <v>35.689410685730429</v>
      </c>
    </row>
    <row r="4664" spans="1:2" x14ac:dyDescent="0.25">
      <c r="A4664">
        <v>3906</v>
      </c>
      <c r="B4664">
        <v>35.677981845546064</v>
      </c>
    </row>
    <row r="4665" spans="1:2" x14ac:dyDescent="0.25">
      <c r="A4665">
        <v>3909</v>
      </c>
      <c r="B4665">
        <v>35.675124635499969</v>
      </c>
    </row>
    <row r="4666" spans="1:2" x14ac:dyDescent="0.25">
      <c r="A4666">
        <v>3910</v>
      </c>
      <c r="B4666">
        <v>35.635123694854684</v>
      </c>
    </row>
    <row r="4667" spans="1:2" x14ac:dyDescent="0.25">
      <c r="A4667">
        <v>3911</v>
      </c>
      <c r="B4667">
        <v>35.675124635499969</v>
      </c>
    </row>
    <row r="4668" spans="1:2" x14ac:dyDescent="0.25">
      <c r="A4668">
        <v>3911</v>
      </c>
      <c r="B4668">
        <v>35.580836703978946</v>
      </c>
    </row>
    <row r="4669" spans="1:2" x14ac:dyDescent="0.25">
      <c r="A4669">
        <v>3911</v>
      </c>
      <c r="B4669">
        <v>35.632266484808596</v>
      </c>
    </row>
    <row r="4670" spans="1:2" x14ac:dyDescent="0.25">
      <c r="A4670">
        <v>3904</v>
      </c>
      <c r="B4670">
        <v>35.572265073840668</v>
      </c>
    </row>
    <row r="4671" spans="1:2" x14ac:dyDescent="0.25">
      <c r="A4671">
        <v>3903</v>
      </c>
      <c r="B4671">
        <v>35.569407863794581</v>
      </c>
    </row>
    <row r="4672" spans="1:2" x14ac:dyDescent="0.25">
      <c r="A4672">
        <v>3903</v>
      </c>
      <c r="B4672">
        <v>35.560836233656303</v>
      </c>
    </row>
    <row r="4673" spans="1:2" x14ac:dyDescent="0.25">
      <c r="A4673">
        <v>3896</v>
      </c>
      <c r="B4673">
        <v>35.549407393471938</v>
      </c>
    </row>
    <row r="4674" spans="1:2" x14ac:dyDescent="0.25">
      <c r="A4674">
        <v>3891</v>
      </c>
      <c r="B4674">
        <v>35.532264133195383</v>
      </c>
    </row>
    <row r="4675" spans="1:2" x14ac:dyDescent="0.25">
      <c r="A4675">
        <v>3885</v>
      </c>
      <c r="B4675">
        <v>35.492263192550105</v>
      </c>
    </row>
    <row r="4676" spans="1:2" x14ac:dyDescent="0.25">
      <c r="A4676">
        <v>3885.3675955642038</v>
      </c>
      <c r="B4676">
        <v>35.515120872918835</v>
      </c>
    </row>
    <row r="4677" spans="1:2" x14ac:dyDescent="0.25">
      <c r="A4677">
        <v>3886.1943215116603</v>
      </c>
      <c r="B4677">
        <v>35.48083435236574</v>
      </c>
    </row>
    <row r="4678" spans="1:2" x14ac:dyDescent="0.25">
      <c r="A4678">
        <v>3887.3794489690176</v>
      </c>
      <c r="B4678">
        <v>35.472262722227462</v>
      </c>
    </row>
    <row r="4679" spans="1:2" x14ac:dyDescent="0.25">
      <c r="A4679">
        <v>3898</v>
      </c>
      <c r="B4679">
        <v>35.460833882043097</v>
      </c>
    </row>
    <row r="4680" spans="1:2" x14ac:dyDescent="0.25">
      <c r="A4680">
        <v>3894</v>
      </c>
      <c r="B4680">
        <v>35.455119461950915</v>
      </c>
    </row>
    <row r="4681" spans="1:2" x14ac:dyDescent="0.25">
      <c r="A4681">
        <v>3890</v>
      </c>
      <c r="B4681">
        <v>35.389403630890804</v>
      </c>
    </row>
    <row r="4682" spans="1:2" x14ac:dyDescent="0.25">
      <c r="A4682">
        <v>3890.2515493734722</v>
      </c>
      <c r="B4682">
        <v>35.446547831812637</v>
      </c>
    </row>
    <row r="4683" spans="1:2" x14ac:dyDescent="0.25">
      <c r="A4683">
        <v>3890.3675955642038</v>
      </c>
      <c r="B4683">
        <v>35.435118991628272</v>
      </c>
    </row>
    <row r="4684" spans="1:2" x14ac:dyDescent="0.25">
      <c r="A4684">
        <v>3891.1943215116603</v>
      </c>
      <c r="B4684">
        <v>35.386546420844716</v>
      </c>
    </row>
    <row r="4685" spans="1:2" x14ac:dyDescent="0.25">
      <c r="A4685">
        <v>3892.3794489690176</v>
      </c>
      <c r="B4685">
        <v>35.389403630890804</v>
      </c>
    </row>
    <row r="4686" spans="1:2" x14ac:dyDescent="0.25">
      <c r="A4686">
        <v>3906</v>
      </c>
      <c r="B4686">
        <v>35.383689210798622</v>
      </c>
    </row>
    <row r="4687" spans="1:2" x14ac:dyDescent="0.25">
      <c r="A4687">
        <v>3903</v>
      </c>
      <c r="B4687">
        <v>35.303687329508058</v>
      </c>
    </row>
    <row r="4688" spans="1:2" x14ac:dyDescent="0.25">
      <c r="A4688">
        <v>3899</v>
      </c>
      <c r="B4688">
        <v>35.317973379738518</v>
      </c>
    </row>
    <row r="4689" spans="1:2" x14ac:dyDescent="0.25">
      <c r="A4689">
        <v>3899</v>
      </c>
      <c r="B4689">
        <v>35.30083011946197</v>
      </c>
    </row>
    <row r="4690" spans="1:2" x14ac:dyDescent="0.25">
      <c r="A4690">
        <v>3898</v>
      </c>
      <c r="B4690">
        <v>35.277972439093233</v>
      </c>
    </row>
    <row r="4691" spans="1:2" x14ac:dyDescent="0.25">
      <c r="A4691">
        <v>3897</v>
      </c>
      <c r="B4691">
        <v>35.24940033863232</v>
      </c>
    </row>
    <row r="4692" spans="1:2" x14ac:dyDescent="0.25">
      <c r="A4692">
        <v>3896</v>
      </c>
      <c r="B4692">
        <v>35.240828708494043</v>
      </c>
    </row>
    <row r="4693" spans="1:2" x14ac:dyDescent="0.25">
      <c r="A4693">
        <v>3893</v>
      </c>
      <c r="B4693">
        <v>35.246543128586225</v>
      </c>
    </row>
    <row r="4694" spans="1:2" x14ac:dyDescent="0.25">
      <c r="A4694">
        <v>3890</v>
      </c>
      <c r="B4694">
        <v>35.260829178816685</v>
      </c>
    </row>
    <row r="4695" spans="1:2" x14ac:dyDescent="0.25">
      <c r="A4695">
        <v>3903</v>
      </c>
      <c r="B4695">
        <v>35.255114758724503</v>
      </c>
    </row>
    <row r="4696" spans="1:2" x14ac:dyDescent="0.25">
      <c r="A4696">
        <v>3910</v>
      </c>
      <c r="B4696">
        <v>35.229399868309677</v>
      </c>
    </row>
    <row r="4697" spans="1:2" x14ac:dyDescent="0.25">
      <c r="A4697">
        <v>3917</v>
      </c>
      <c r="B4697">
        <v>35.192256137710487</v>
      </c>
    </row>
    <row r="4698" spans="1:2" x14ac:dyDescent="0.25">
      <c r="A4698">
        <v>3904</v>
      </c>
      <c r="B4698">
        <v>35.215113818079217</v>
      </c>
    </row>
    <row r="4699" spans="1:2" x14ac:dyDescent="0.25">
      <c r="A4699">
        <v>3897</v>
      </c>
      <c r="B4699">
        <v>35.186541717618304</v>
      </c>
    </row>
    <row r="4700" spans="1:2" x14ac:dyDescent="0.25">
      <c r="A4700">
        <v>3889</v>
      </c>
      <c r="B4700">
        <v>35.157969617157384</v>
      </c>
    </row>
    <row r="4701" spans="1:2" x14ac:dyDescent="0.25">
      <c r="A4701">
        <v>3902</v>
      </c>
      <c r="B4701">
        <v>35.160826827203479</v>
      </c>
    </row>
    <row r="4702" spans="1:2" x14ac:dyDescent="0.25">
      <c r="A4702">
        <v>3904</v>
      </c>
      <c r="B4702">
        <v>35.086539366005098</v>
      </c>
    </row>
    <row r="4703" spans="1:2" x14ac:dyDescent="0.25">
      <c r="A4703">
        <v>3906</v>
      </c>
      <c r="B4703">
        <v>35.143683566926924</v>
      </c>
    </row>
    <row r="4704" spans="1:2" x14ac:dyDescent="0.25">
      <c r="A4704">
        <v>3906</v>
      </c>
      <c r="B4704">
        <v>35.112254256419924</v>
      </c>
    </row>
    <row r="4705" spans="1:2" x14ac:dyDescent="0.25">
      <c r="A4705">
        <v>3909</v>
      </c>
      <c r="B4705">
        <v>35.097968206189464</v>
      </c>
    </row>
    <row r="4706" spans="1:2" x14ac:dyDescent="0.25">
      <c r="A4706">
        <v>3911</v>
      </c>
      <c r="B4706">
        <v>35.075110525820726</v>
      </c>
    </row>
    <row r="4707" spans="1:2" x14ac:dyDescent="0.25">
      <c r="A4707">
        <v>3900</v>
      </c>
      <c r="B4707">
        <v>35.037966795221536</v>
      </c>
    </row>
    <row r="4708" spans="1:2" x14ac:dyDescent="0.25">
      <c r="A4708">
        <v>3895</v>
      </c>
      <c r="B4708">
        <v>35.060824475590273</v>
      </c>
    </row>
    <row r="4709" spans="1:2" x14ac:dyDescent="0.25">
      <c r="A4709">
        <v>3891</v>
      </c>
      <c r="B4709">
        <v>35.02653795503717</v>
      </c>
    </row>
    <row r="4710" spans="1:2" x14ac:dyDescent="0.25">
      <c r="A4710">
        <v>3900</v>
      </c>
      <c r="B4710">
        <v>34.997965854576258</v>
      </c>
    </row>
    <row r="4711" spans="1:2" x14ac:dyDescent="0.25">
      <c r="A4711">
        <v>3902</v>
      </c>
      <c r="B4711">
        <v>34.966536544069243</v>
      </c>
    </row>
    <row r="4712" spans="1:2" x14ac:dyDescent="0.25">
      <c r="A4712">
        <v>3904</v>
      </c>
      <c r="B4712">
        <v>34.935107233562242</v>
      </c>
    </row>
    <row r="4713" spans="1:2" x14ac:dyDescent="0.25">
      <c r="A4713">
        <v>3905</v>
      </c>
      <c r="B4713">
        <v>34.986537014391892</v>
      </c>
    </row>
    <row r="4714" spans="1:2" x14ac:dyDescent="0.25">
      <c r="A4714">
        <v>3912</v>
      </c>
      <c r="B4714">
        <v>34.920821183331775</v>
      </c>
    </row>
    <row r="4715" spans="1:2" x14ac:dyDescent="0.25">
      <c r="A4715">
        <v>3918</v>
      </c>
      <c r="B4715">
        <v>34.877963032640409</v>
      </c>
    </row>
    <row r="4716" spans="1:2" x14ac:dyDescent="0.25">
      <c r="A4716">
        <v>3920</v>
      </c>
      <c r="B4716">
        <v>34.877963032640409</v>
      </c>
    </row>
    <row r="4717" spans="1:2" x14ac:dyDescent="0.25">
      <c r="A4717">
        <v>3921</v>
      </c>
      <c r="B4717">
        <v>34.903677923055227</v>
      </c>
    </row>
    <row r="4718" spans="1:2" x14ac:dyDescent="0.25">
      <c r="A4718">
        <v>3925</v>
      </c>
      <c r="B4718">
        <v>34.869391402502131</v>
      </c>
    </row>
    <row r="4719" spans="1:2" x14ac:dyDescent="0.25">
      <c r="A4719">
        <v>3910</v>
      </c>
      <c r="B4719">
        <v>34.829390461856846</v>
      </c>
    </row>
    <row r="4720" spans="1:2" x14ac:dyDescent="0.25">
      <c r="A4720">
        <v>3907</v>
      </c>
      <c r="B4720">
        <v>34.820818831718576</v>
      </c>
    </row>
    <row r="4721" spans="1:2" x14ac:dyDescent="0.25">
      <c r="A4721">
        <v>3904</v>
      </c>
      <c r="B4721">
        <v>34.809389991534211</v>
      </c>
    </row>
    <row r="4722" spans="1:2" x14ac:dyDescent="0.25">
      <c r="A4722">
        <v>3904.3675955642047</v>
      </c>
      <c r="B4722">
        <v>34.783675101119385</v>
      </c>
    </row>
    <row r="4723" spans="1:2" x14ac:dyDescent="0.25">
      <c r="A4723">
        <v>3905.1943215116603</v>
      </c>
      <c r="B4723">
        <v>34.760817420750648</v>
      </c>
    </row>
    <row r="4724" spans="1:2" x14ac:dyDescent="0.25">
      <c r="A4724">
        <v>3906.3794489690176</v>
      </c>
      <c r="B4724">
        <v>34.766531840842831</v>
      </c>
    </row>
    <row r="4725" spans="1:2" x14ac:dyDescent="0.25">
      <c r="A4725">
        <v>3907.8803620394651</v>
      </c>
      <c r="B4725">
        <v>34.820818831718576</v>
      </c>
    </row>
    <row r="4726" spans="1:2" x14ac:dyDescent="0.25">
      <c r="A4726">
        <v>3922</v>
      </c>
      <c r="B4726">
        <v>34.763674630796743</v>
      </c>
    </row>
    <row r="4727" spans="1:2" x14ac:dyDescent="0.25">
      <c r="A4727">
        <v>3922</v>
      </c>
      <c r="B4727">
        <v>34.752245790612378</v>
      </c>
    </row>
    <row r="4728" spans="1:2" x14ac:dyDescent="0.25">
      <c r="A4728">
        <v>3916</v>
      </c>
      <c r="B4728">
        <v>34.766531840842831</v>
      </c>
    </row>
    <row r="4729" spans="1:2" x14ac:dyDescent="0.25">
      <c r="A4729">
        <v>3913</v>
      </c>
      <c r="B4729">
        <v>34.752245790612378</v>
      </c>
    </row>
    <row r="4730" spans="1:2" x14ac:dyDescent="0.25">
      <c r="A4730">
        <v>3910</v>
      </c>
      <c r="B4730">
        <v>34.777960681027196</v>
      </c>
    </row>
    <row r="4731" spans="1:2" x14ac:dyDescent="0.25">
      <c r="A4731">
        <v>3924</v>
      </c>
      <c r="B4731">
        <v>34.769389050888925</v>
      </c>
    </row>
    <row r="4732" spans="1:2" x14ac:dyDescent="0.25">
      <c r="A4732">
        <v>3929</v>
      </c>
      <c r="B4732">
        <v>34.72938811024364</v>
      </c>
    </row>
    <row r="4733" spans="1:2" x14ac:dyDescent="0.25">
      <c r="A4733">
        <v>3935</v>
      </c>
      <c r="B4733">
        <v>34.77224626093502</v>
      </c>
    </row>
    <row r="4734" spans="1:2" x14ac:dyDescent="0.25">
      <c r="A4734">
        <v>3931</v>
      </c>
      <c r="B4734">
        <v>34.766531840842831</v>
      </c>
    </row>
    <row r="4735" spans="1:2" x14ac:dyDescent="0.25">
      <c r="A4735">
        <v>3931</v>
      </c>
      <c r="B4735">
        <v>34.755103000658465</v>
      </c>
    </row>
    <row r="4736" spans="1:2" x14ac:dyDescent="0.25">
      <c r="A4736">
        <v>3931</v>
      </c>
      <c r="B4736">
        <v>34.72081648010537</v>
      </c>
    </row>
    <row r="4737" spans="1:2" x14ac:dyDescent="0.25">
      <c r="A4737">
        <v>3922</v>
      </c>
      <c r="B4737">
        <v>34.72938811024364</v>
      </c>
    </row>
    <row r="4738" spans="1:2" x14ac:dyDescent="0.25">
      <c r="A4738">
        <v>3915</v>
      </c>
      <c r="B4738">
        <v>34.666529489229625</v>
      </c>
    </row>
    <row r="4739" spans="1:2" x14ac:dyDescent="0.25">
      <c r="A4739">
        <v>3908</v>
      </c>
      <c r="B4739">
        <v>34.655100649045259</v>
      </c>
    </row>
    <row r="4740" spans="1:2" x14ac:dyDescent="0.25">
      <c r="A4740">
        <v>3916</v>
      </c>
      <c r="B4740">
        <v>34.669386699275712</v>
      </c>
    </row>
    <row r="4741" spans="1:2" x14ac:dyDescent="0.25">
      <c r="A4741">
        <v>3919</v>
      </c>
      <c r="B4741">
        <v>34.643671808860894</v>
      </c>
    </row>
    <row r="4742" spans="1:2" x14ac:dyDescent="0.25">
      <c r="A4742">
        <v>3921</v>
      </c>
      <c r="B4742">
        <v>34.592242028031244</v>
      </c>
    </row>
    <row r="4743" spans="1:2" x14ac:dyDescent="0.25">
      <c r="A4743">
        <v>3924</v>
      </c>
      <c r="B4743">
        <v>34.612242498353886</v>
      </c>
    </row>
    <row r="4744" spans="1:2" x14ac:dyDescent="0.25">
      <c r="A4744">
        <v>3927</v>
      </c>
      <c r="B4744">
        <v>34.552241087385958</v>
      </c>
    </row>
    <row r="4745" spans="1:2" x14ac:dyDescent="0.25">
      <c r="A4745">
        <v>3930</v>
      </c>
      <c r="B4745">
        <v>34.595099238077339</v>
      </c>
    </row>
    <row r="4746" spans="1:2" x14ac:dyDescent="0.25">
      <c r="A4746">
        <v>3930</v>
      </c>
      <c r="B4746">
        <v>34.549383877339871</v>
      </c>
    </row>
    <row r="4747" spans="1:2" x14ac:dyDescent="0.25">
      <c r="A4747">
        <v>3931</v>
      </c>
      <c r="B4747">
        <v>34.500811306556315</v>
      </c>
    </row>
    <row r="4748" spans="1:2" x14ac:dyDescent="0.25">
      <c r="A4748">
        <v>3932</v>
      </c>
      <c r="B4748">
        <v>34.506525726648498</v>
      </c>
    </row>
    <row r="4749" spans="1:2" x14ac:dyDescent="0.25">
      <c r="A4749">
        <v>3923</v>
      </c>
      <c r="B4749">
        <v>34.477953626187578</v>
      </c>
    </row>
    <row r="4750" spans="1:2" x14ac:dyDescent="0.25">
      <c r="A4750">
        <v>3920</v>
      </c>
      <c r="B4750">
        <v>34.520811776878958</v>
      </c>
    </row>
    <row r="4751" spans="1:2" x14ac:dyDescent="0.25">
      <c r="A4751">
        <v>3919</v>
      </c>
      <c r="B4751">
        <v>34.520811776878958</v>
      </c>
    </row>
    <row r="4752" spans="1:2" x14ac:dyDescent="0.25">
      <c r="A4752">
        <v>3918</v>
      </c>
      <c r="B4752">
        <v>34.503668516602403</v>
      </c>
    </row>
    <row r="4753" spans="1:2" x14ac:dyDescent="0.25">
      <c r="A4753">
        <v>3917</v>
      </c>
      <c r="B4753">
        <v>34.477953626187578</v>
      </c>
    </row>
    <row r="4754" spans="1:2" x14ac:dyDescent="0.25">
      <c r="A4754">
        <v>3922</v>
      </c>
      <c r="B4754">
        <v>34.483668046279767</v>
      </c>
    </row>
    <row r="4755" spans="1:2" x14ac:dyDescent="0.25">
      <c r="A4755">
        <v>3924</v>
      </c>
      <c r="B4755">
        <v>34.529383407017228</v>
      </c>
    </row>
    <row r="4756" spans="1:2" x14ac:dyDescent="0.25">
      <c r="A4756">
        <v>3925</v>
      </c>
      <c r="B4756">
        <v>34.517954566832863</v>
      </c>
    </row>
    <row r="4757" spans="1:2" x14ac:dyDescent="0.25">
      <c r="A4757">
        <v>3926</v>
      </c>
      <c r="B4757">
        <v>34.535097827109411</v>
      </c>
    </row>
    <row r="4758" spans="1:2" x14ac:dyDescent="0.25">
      <c r="A4758">
        <v>3927</v>
      </c>
      <c r="B4758">
        <v>34.472239206095395</v>
      </c>
    </row>
    <row r="4759" spans="1:2" x14ac:dyDescent="0.25">
      <c r="A4759">
        <v>3927</v>
      </c>
      <c r="B4759">
        <v>34.432238265450117</v>
      </c>
    </row>
    <row r="4760" spans="1:2" x14ac:dyDescent="0.25">
      <c r="A4760">
        <v>3927</v>
      </c>
      <c r="B4760">
        <v>34.46081036591103</v>
      </c>
    </row>
    <row r="4761" spans="1:2" x14ac:dyDescent="0.25">
      <c r="A4761">
        <v>3928</v>
      </c>
      <c r="B4761">
        <v>34.452238735772752</v>
      </c>
    </row>
    <row r="4762" spans="1:2" x14ac:dyDescent="0.25">
      <c r="A4762">
        <v>3929</v>
      </c>
      <c r="B4762">
        <v>34.437952685542299</v>
      </c>
    </row>
    <row r="4763" spans="1:2" x14ac:dyDescent="0.25">
      <c r="A4763">
        <v>3932</v>
      </c>
      <c r="B4763">
        <v>34.423666635311839</v>
      </c>
    </row>
    <row r="4764" spans="1:2" x14ac:dyDescent="0.25">
      <c r="A4764">
        <v>3939</v>
      </c>
      <c r="B4764">
        <v>34.392237324804832</v>
      </c>
    </row>
    <row r="4765" spans="1:2" x14ac:dyDescent="0.25">
      <c r="A4765">
        <v>3946</v>
      </c>
      <c r="B4765">
        <v>34.386522904712649</v>
      </c>
    </row>
    <row r="4766" spans="1:2" x14ac:dyDescent="0.25">
      <c r="A4766">
        <v>3940</v>
      </c>
      <c r="B4766">
        <v>34.352236384159546</v>
      </c>
    </row>
    <row r="4767" spans="1:2" x14ac:dyDescent="0.25">
      <c r="A4767">
        <v>3932</v>
      </c>
      <c r="B4767">
        <v>34.366522434390006</v>
      </c>
    </row>
    <row r="4768" spans="1:2" x14ac:dyDescent="0.25">
      <c r="A4768">
        <v>3924</v>
      </c>
      <c r="B4768">
        <v>34.292234973191619</v>
      </c>
    </row>
    <row r="4769" spans="1:2" x14ac:dyDescent="0.25">
      <c r="A4769">
        <v>3924</v>
      </c>
      <c r="B4769">
        <v>34.297949393283808</v>
      </c>
    </row>
    <row r="4770" spans="1:2" x14ac:dyDescent="0.25">
      <c r="A4770">
        <v>3924</v>
      </c>
      <c r="B4770">
        <v>34.29509218323772</v>
      </c>
    </row>
    <row r="4771" spans="1:2" x14ac:dyDescent="0.25">
      <c r="A4771">
        <v>3924</v>
      </c>
      <c r="B4771">
        <v>34.257948452638523</v>
      </c>
    </row>
    <row r="4772" spans="1:2" x14ac:dyDescent="0.25">
      <c r="A4772">
        <v>3924</v>
      </c>
      <c r="B4772">
        <v>34.229376352177603</v>
      </c>
    </row>
    <row r="4773" spans="1:2" x14ac:dyDescent="0.25">
      <c r="A4773">
        <v>3930</v>
      </c>
      <c r="B4773">
        <v>34.186518201486237</v>
      </c>
    </row>
    <row r="4774" spans="1:2" x14ac:dyDescent="0.25">
      <c r="A4774">
        <v>3931</v>
      </c>
      <c r="B4774">
        <v>34.115087950333944</v>
      </c>
    </row>
    <row r="4775" spans="1:2" x14ac:dyDescent="0.25">
      <c r="A4775">
        <v>3933</v>
      </c>
      <c r="B4775">
        <v>34.169374941209689</v>
      </c>
    </row>
    <row r="4776" spans="1:2" x14ac:dyDescent="0.25">
      <c r="A4776">
        <v>3924</v>
      </c>
      <c r="B4776">
        <v>34.103659110149572</v>
      </c>
    </row>
    <row r="4777" spans="1:2" x14ac:dyDescent="0.25">
      <c r="A4777">
        <v>3922</v>
      </c>
      <c r="B4777">
        <v>34.075087009688659</v>
      </c>
    </row>
    <row r="4778" spans="1:2" x14ac:dyDescent="0.25">
      <c r="A4778">
        <v>3920</v>
      </c>
      <c r="B4778">
        <v>34.057943749412111</v>
      </c>
    </row>
    <row r="4779" spans="1:2" x14ac:dyDescent="0.25">
      <c r="A4779">
        <v>3927</v>
      </c>
      <c r="B4779">
        <v>33.986513498259818</v>
      </c>
    </row>
    <row r="4780" spans="1:2" x14ac:dyDescent="0.25">
      <c r="A4780">
        <v>3927</v>
      </c>
      <c r="B4780">
        <v>33.986513498259818</v>
      </c>
    </row>
    <row r="4781" spans="1:2" x14ac:dyDescent="0.25">
      <c r="A4781">
        <v>3928</v>
      </c>
      <c r="B4781">
        <v>33.980799078167635</v>
      </c>
    </row>
    <row r="4782" spans="1:2" x14ac:dyDescent="0.25">
      <c r="A4782">
        <v>3930</v>
      </c>
      <c r="B4782">
        <v>33.986513498259818</v>
      </c>
    </row>
    <row r="4783" spans="1:2" x14ac:dyDescent="0.25">
      <c r="A4783">
        <v>3932</v>
      </c>
      <c r="B4783">
        <v>33.929369297337992</v>
      </c>
    </row>
    <row r="4784" spans="1:2" x14ac:dyDescent="0.25">
      <c r="A4784">
        <v>3934</v>
      </c>
      <c r="B4784">
        <v>33.889368356692707</v>
      </c>
    </row>
    <row r="4785" spans="1:2" x14ac:dyDescent="0.25">
      <c r="A4785">
        <v>3928</v>
      </c>
      <c r="B4785">
        <v>33.903654406923167</v>
      </c>
    </row>
    <row r="4786" spans="1:2" x14ac:dyDescent="0.25">
      <c r="A4786">
        <v>3928</v>
      </c>
      <c r="B4786">
        <v>33.886511146646612</v>
      </c>
    </row>
    <row r="4787" spans="1:2" x14ac:dyDescent="0.25">
      <c r="A4787">
        <v>3926</v>
      </c>
      <c r="B4787">
        <v>33.846510206001334</v>
      </c>
    </row>
    <row r="4788" spans="1:2" x14ac:dyDescent="0.25">
      <c r="A4788">
        <v>3925</v>
      </c>
      <c r="B4788">
        <v>33.809366475402143</v>
      </c>
    </row>
    <row r="4789" spans="1:2" x14ac:dyDescent="0.25">
      <c r="A4789">
        <v>3930</v>
      </c>
      <c r="B4789">
        <v>33.835081365816961</v>
      </c>
    </row>
    <row r="4790" spans="1:2" x14ac:dyDescent="0.25">
      <c r="A4790">
        <v>3931</v>
      </c>
      <c r="B4790">
        <v>33.72365017401939</v>
      </c>
    </row>
    <row r="4791" spans="1:2" x14ac:dyDescent="0.25">
      <c r="A4791">
        <v>3932</v>
      </c>
      <c r="B4791">
        <v>33.797937635217771</v>
      </c>
    </row>
    <row r="4792" spans="1:2" x14ac:dyDescent="0.25">
      <c r="A4792">
        <v>3938</v>
      </c>
      <c r="B4792">
        <v>33.71507854388112</v>
      </c>
    </row>
    <row r="4793" spans="1:2" x14ac:dyDescent="0.25">
      <c r="A4793">
        <v>3944</v>
      </c>
      <c r="B4793">
        <v>33.712221333835025</v>
      </c>
    </row>
    <row r="4794" spans="1:2" x14ac:dyDescent="0.25">
      <c r="A4794">
        <v>3950</v>
      </c>
      <c r="B4794">
        <v>33.669363183143652</v>
      </c>
    </row>
    <row r="4795" spans="1:2" x14ac:dyDescent="0.25">
      <c r="A4795">
        <v>3943</v>
      </c>
      <c r="B4795">
        <v>33.637933872636644</v>
      </c>
    </row>
    <row r="4796" spans="1:2" x14ac:dyDescent="0.25">
      <c r="A4796">
        <v>3941</v>
      </c>
      <c r="B4796">
        <v>33.637933872636644</v>
      </c>
    </row>
    <row r="4797" spans="1:2" x14ac:dyDescent="0.25">
      <c r="A4797">
        <v>3939</v>
      </c>
      <c r="B4797">
        <v>33.592218511899176</v>
      </c>
    </row>
    <row r="4798" spans="1:2" x14ac:dyDescent="0.25">
      <c r="A4798">
        <v>3939</v>
      </c>
      <c r="B4798">
        <v>33.586504091806994</v>
      </c>
    </row>
    <row r="4799" spans="1:2" x14ac:dyDescent="0.25">
      <c r="A4799">
        <v>3938</v>
      </c>
      <c r="B4799">
        <v>33.566503621484351</v>
      </c>
    </row>
    <row r="4800" spans="1:2" x14ac:dyDescent="0.25">
      <c r="A4800">
        <v>3937</v>
      </c>
      <c r="B4800">
        <v>33.515073840654708</v>
      </c>
    </row>
    <row r="4801" spans="1:2" x14ac:dyDescent="0.25">
      <c r="A4801">
        <v>3944</v>
      </c>
      <c r="B4801">
        <v>33.563646411438256</v>
      </c>
    </row>
    <row r="4802" spans="1:2" x14ac:dyDescent="0.25">
      <c r="A4802">
        <v>3946</v>
      </c>
      <c r="B4802">
        <v>33.50650221051643</v>
      </c>
    </row>
    <row r="4803" spans="1:2" x14ac:dyDescent="0.25">
      <c r="A4803">
        <v>3948</v>
      </c>
      <c r="B4803">
        <v>33.495073370332065</v>
      </c>
    </row>
    <row r="4804" spans="1:2" x14ac:dyDescent="0.25">
      <c r="A4804">
        <v>3942</v>
      </c>
      <c r="B4804">
        <v>33.466501269871145</v>
      </c>
    </row>
    <row r="4805" spans="1:2" x14ac:dyDescent="0.25">
      <c r="A4805">
        <v>3940</v>
      </c>
      <c r="B4805">
        <v>33.426500329225867</v>
      </c>
    </row>
    <row r="4806" spans="1:2" x14ac:dyDescent="0.25">
      <c r="A4806">
        <v>3938</v>
      </c>
      <c r="B4806">
        <v>33.45507242968678</v>
      </c>
    </row>
    <row r="4807" spans="1:2" x14ac:dyDescent="0.25">
      <c r="A4807">
        <v>3936</v>
      </c>
      <c r="B4807">
        <v>33.372213338350122</v>
      </c>
    </row>
    <row r="4808" spans="1:2" x14ac:dyDescent="0.25">
      <c r="A4808">
        <v>3935</v>
      </c>
      <c r="B4808">
        <v>33.377927758442304</v>
      </c>
    </row>
    <row r="4809" spans="1:2" x14ac:dyDescent="0.25">
      <c r="A4809">
        <v>3933</v>
      </c>
      <c r="B4809">
        <v>33.309354717336106</v>
      </c>
    </row>
    <row r="4810" spans="1:2" x14ac:dyDescent="0.25">
      <c r="A4810">
        <v>3941</v>
      </c>
      <c r="B4810">
        <v>33.340784027843114</v>
      </c>
    </row>
    <row r="4811" spans="1:2" x14ac:dyDescent="0.25">
      <c r="A4811">
        <v>3945</v>
      </c>
      <c r="B4811">
        <v>33.309354717336106</v>
      </c>
    </row>
    <row r="4812" spans="1:2" x14ac:dyDescent="0.25">
      <c r="A4812">
        <v>3949</v>
      </c>
      <c r="B4812">
        <v>33.266496566644733</v>
      </c>
    </row>
    <row r="4813" spans="1:2" x14ac:dyDescent="0.25">
      <c r="A4813">
        <v>3942</v>
      </c>
      <c r="B4813">
        <v>33.266496566644733</v>
      </c>
    </row>
    <row r="4814" spans="1:2" x14ac:dyDescent="0.25">
      <c r="A4814">
        <v>3938</v>
      </c>
      <c r="B4814">
        <v>33.212209575768988</v>
      </c>
    </row>
    <row r="4815" spans="1:2" x14ac:dyDescent="0.25">
      <c r="A4815">
        <v>3934</v>
      </c>
      <c r="B4815">
        <v>33.186494685354162</v>
      </c>
    </row>
    <row r="4816" spans="1:2" x14ac:dyDescent="0.25">
      <c r="A4816">
        <v>3943</v>
      </c>
      <c r="B4816">
        <v>33.220781205907265</v>
      </c>
    </row>
    <row r="4817" spans="1:2" x14ac:dyDescent="0.25">
      <c r="A4817">
        <v>3948</v>
      </c>
      <c r="B4817">
        <v>33.2093523657229</v>
      </c>
    </row>
    <row r="4818" spans="1:2" x14ac:dyDescent="0.25">
      <c r="A4818">
        <v>3951</v>
      </c>
      <c r="B4818">
        <v>33.186494685354162</v>
      </c>
    </row>
    <row r="4819" spans="1:2" x14ac:dyDescent="0.25">
      <c r="A4819">
        <v>3952</v>
      </c>
      <c r="B4819">
        <v>33.17220863512371</v>
      </c>
    </row>
    <row r="4820" spans="1:2" x14ac:dyDescent="0.25">
      <c r="A4820">
        <v>3954</v>
      </c>
      <c r="B4820">
        <v>33.189351895400257</v>
      </c>
    </row>
    <row r="4821" spans="1:2" x14ac:dyDescent="0.25">
      <c r="A4821">
        <v>3958</v>
      </c>
      <c r="B4821">
        <v>33.169351425077615</v>
      </c>
    </row>
    <row r="4822" spans="1:2" x14ac:dyDescent="0.25">
      <c r="A4822">
        <v>3961</v>
      </c>
      <c r="B4822">
        <v>33.117921644247971</v>
      </c>
    </row>
    <row r="4823" spans="1:2" x14ac:dyDescent="0.25">
      <c r="A4823">
        <v>3964</v>
      </c>
      <c r="B4823">
        <v>33.132207694478424</v>
      </c>
    </row>
    <row r="4824" spans="1:2" x14ac:dyDescent="0.25">
      <c r="A4824">
        <v>3955</v>
      </c>
      <c r="B4824">
        <v>33.115064434201877</v>
      </c>
    </row>
    <row r="4825" spans="1:2" x14ac:dyDescent="0.25">
      <c r="A4825">
        <v>3951</v>
      </c>
      <c r="B4825">
        <v>33.095063963879234</v>
      </c>
    </row>
    <row r="4826" spans="1:2" x14ac:dyDescent="0.25">
      <c r="A4826">
        <v>3948</v>
      </c>
      <c r="B4826">
        <v>33.057920233280043</v>
      </c>
    </row>
    <row r="4827" spans="1:2" x14ac:dyDescent="0.25">
      <c r="A4827">
        <v>3945</v>
      </c>
      <c r="B4827">
        <v>33.060777443326131</v>
      </c>
    </row>
    <row r="4828" spans="1:2" x14ac:dyDescent="0.25">
      <c r="A4828">
        <v>3941</v>
      </c>
      <c r="B4828">
        <v>33.035062552911306</v>
      </c>
    </row>
    <row r="4829" spans="1:2" x14ac:dyDescent="0.25">
      <c r="A4829">
        <v>3938</v>
      </c>
      <c r="B4829">
        <v>33.049348603141773</v>
      </c>
    </row>
    <row r="4830" spans="1:2" x14ac:dyDescent="0.25">
      <c r="A4830">
        <v>3952</v>
      </c>
      <c r="B4830">
        <v>33.043634183049583</v>
      </c>
    </row>
    <row r="4831" spans="1:2" x14ac:dyDescent="0.25">
      <c r="A4831">
        <v>3959</v>
      </c>
      <c r="B4831">
        <v>32.995061612266028</v>
      </c>
    </row>
    <row r="4832" spans="1:2" x14ac:dyDescent="0.25">
      <c r="A4832">
        <v>3967</v>
      </c>
      <c r="B4832">
        <v>32.9350602012981</v>
      </c>
    </row>
    <row r="4833" spans="1:2" x14ac:dyDescent="0.25">
      <c r="A4833">
        <v>3957</v>
      </c>
      <c r="B4833">
        <v>32.97220393189729</v>
      </c>
    </row>
    <row r="4834" spans="1:2" x14ac:dyDescent="0.25">
      <c r="A4834">
        <v>3955</v>
      </c>
      <c r="B4834">
        <v>32.900773680745004</v>
      </c>
    </row>
    <row r="4835" spans="1:2" x14ac:dyDescent="0.25">
      <c r="A4835">
        <v>3953</v>
      </c>
      <c r="B4835">
        <v>32.937917411344195</v>
      </c>
    </row>
    <row r="4836" spans="1:2" x14ac:dyDescent="0.25">
      <c r="A4836">
        <v>3966</v>
      </c>
      <c r="B4836">
        <v>32.886487630514551</v>
      </c>
    </row>
    <row r="4837" spans="1:2" x14ac:dyDescent="0.25">
      <c r="A4837">
        <v>3969</v>
      </c>
      <c r="B4837">
        <v>32.883630420468457</v>
      </c>
    </row>
    <row r="4838" spans="1:2" x14ac:dyDescent="0.25">
      <c r="A4838">
        <v>3972</v>
      </c>
      <c r="B4838">
        <v>32.883630420468457</v>
      </c>
    </row>
    <row r="4839" spans="1:2" x14ac:dyDescent="0.25">
      <c r="A4839">
        <v>3972</v>
      </c>
      <c r="B4839">
        <v>32.852201109961449</v>
      </c>
    </row>
    <row r="4840" spans="1:2" x14ac:dyDescent="0.25">
      <c r="A4840">
        <v>3976</v>
      </c>
      <c r="B4840">
        <v>32.866487160191909</v>
      </c>
    </row>
    <row r="4841" spans="1:2" x14ac:dyDescent="0.25">
      <c r="A4841">
        <v>3979</v>
      </c>
      <c r="B4841">
        <v>32.849343899915354</v>
      </c>
    </row>
    <row r="4842" spans="1:2" x14ac:dyDescent="0.25">
      <c r="A4842">
        <v>3986</v>
      </c>
      <c r="B4842">
        <v>32.820771799454441</v>
      </c>
    </row>
    <row r="4843" spans="1:2" x14ac:dyDescent="0.25">
      <c r="A4843">
        <v>3993</v>
      </c>
      <c r="B4843">
        <v>32.837915059730989</v>
      </c>
    </row>
    <row r="4844" spans="1:2" x14ac:dyDescent="0.25">
      <c r="A4844">
        <v>4000</v>
      </c>
      <c r="B4844">
        <v>32.826486219546624</v>
      </c>
    </row>
    <row r="4845" spans="1:2" x14ac:dyDescent="0.25">
      <c r="A4845">
        <v>3999.6324044357953</v>
      </c>
      <c r="B4845">
        <v>32.792199698993521</v>
      </c>
    </row>
    <row r="4846" spans="1:2" x14ac:dyDescent="0.25">
      <c r="A4846">
        <v>3998.8056784883383</v>
      </c>
      <c r="B4846">
        <v>32.817914589408346</v>
      </c>
    </row>
    <row r="4847" spans="1:2" x14ac:dyDescent="0.25">
      <c r="A4847">
        <v>3991</v>
      </c>
      <c r="B4847">
        <v>32.763627598532608</v>
      </c>
    </row>
    <row r="4848" spans="1:2" x14ac:dyDescent="0.25">
      <c r="A4848">
        <v>3996</v>
      </c>
      <c r="B4848">
        <v>32.843629479823171</v>
      </c>
    </row>
    <row r="4849" spans="1:2" x14ac:dyDescent="0.25">
      <c r="A4849">
        <v>4001</v>
      </c>
      <c r="B4849">
        <v>32.783628068855243</v>
      </c>
    </row>
    <row r="4850" spans="1:2" x14ac:dyDescent="0.25">
      <c r="A4850">
        <v>4005</v>
      </c>
      <c r="B4850">
        <v>32.846486689869259</v>
      </c>
    </row>
    <row r="4851" spans="1:2" x14ac:dyDescent="0.25">
      <c r="A4851">
        <v>4006</v>
      </c>
      <c r="B4851">
        <v>32.809342959270069</v>
      </c>
    </row>
    <row r="4852" spans="1:2" x14ac:dyDescent="0.25">
      <c r="A4852">
        <v>4006</v>
      </c>
      <c r="B4852">
        <v>32.809342959270069</v>
      </c>
    </row>
    <row r="4853" spans="1:2" x14ac:dyDescent="0.25">
      <c r="A4853">
        <v>4006</v>
      </c>
      <c r="B4853">
        <v>32.755055968394331</v>
      </c>
    </row>
    <row r="4854" spans="1:2" x14ac:dyDescent="0.25">
      <c r="A4854">
        <v>4007</v>
      </c>
      <c r="B4854">
        <v>32.789342488947433</v>
      </c>
    </row>
    <row r="4855" spans="1:2" x14ac:dyDescent="0.25">
      <c r="A4855">
        <v>3994</v>
      </c>
      <c r="B4855">
        <v>32.740769918163878</v>
      </c>
    </row>
    <row r="4856" spans="1:2" x14ac:dyDescent="0.25">
      <c r="A4856">
        <v>3986</v>
      </c>
      <c r="B4856">
        <v>32.775056438716973</v>
      </c>
    </row>
    <row r="4857" spans="1:2" x14ac:dyDescent="0.25">
      <c r="A4857">
        <v>3979</v>
      </c>
      <c r="B4857">
        <v>32.729341077979505</v>
      </c>
    </row>
    <row r="4858" spans="1:2" x14ac:dyDescent="0.25">
      <c r="A4858">
        <v>3989</v>
      </c>
      <c r="B4858">
        <v>32.71791223779514</v>
      </c>
    </row>
    <row r="4859" spans="1:2" x14ac:dyDescent="0.25">
      <c r="A4859">
        <v>3995</v>
      </c>
      <c r="B4859">
        <v>32.735055498071695</v>
      </c>
    </row>
    <row r="4860" spans="1:2" x14ac:dyDescent="0.25">
      <c r="A4860">
        <v>4000</v>
      </c>
      <c r="B4860">
        <v>32.740769918163878</v>
      </c>
    </row>
    <row r="4861" spans="1:2" x14ac:dyDescent="0.25">
      <c r="A4861">
        <v>3988</v>
      </c>
      <c r="B4861">
        <v>32.777913648763068</v>
      </c>
    </row>
    <row r="4862" spans="1:2" x14ac:dyDescent="0.25">
      <c r="A4862">
        <v>3983</v>
      </c>
      <c r="B4862">
        <v>32.706483397610775</v>
      </c>
    </row>
    <row r="4863" spans="1:2" x14ac:dyDescent="0.25">
      <c r="A4863">
        <v>3979</v>
      </c>
      <c r="B4863">
        <v>32.726483867933418</v>
      </c>
    </row>
    <row r="4864" spans="1:2" x14ac:dyDescent="0.25">
      <c r="A4864">
        <v>3975</v>
      </c>
      <c r="B4864">
        <v>32.726483867933418</v>
      </c>
    </row>
    <row r="4865" spans="1:2" x14ac:dyDescent="0.25">
      <c r="A4865">
        <v>3971</v>
      </c>
      <c r="B4865">
        <v>32.737912708117783</v>
      </c>
    </row>
    <row r="4866" spans="1:2" x14ac:dyDescent="0.25">
      <c r="A4866">
        <v>3967</v>
      </c>
      <c r="B4866">
        <v>32.743627128209965</v>
      </c>
    </row>
    <row r="4867" spans="1:2" x14ac:dyDescent="0.25">
      <c r="A4867">
        <v>3966</v>
      </c>
      <c r="B4867">
        <v>32.720769447841228</v>
      </c>
    </row>
    <row r="4868" spans="1:2" x14ac:dyDescent="0.25">
      <c r="A4868">
        <v>3962</v>
      </c>
      <c r="B4868">
        <v>32.70362618756468</v>
      </c>
    </row>
    <row r="4869" spans="1:2" x14ac:dyDescent="0.25">
      <c r="A4869">
        <v>3958</v>
      </c>
      <c r="B4869">
        <v>32.692197347380315</v>
      </c>
    </row>
    <row r="4870" spans="1:2" x14ac:dyDescent="0.25">
      <c r="A4870">
        <v>3958.3675955642038</v>
      </c>
      <c r="B4870">
        <v>32.669339667011585</v>
      </c>
    </row>
    <row r="4871" spans="1:2" x14ac:dyDescent="0.25">
      <c r="A4871">
        <v>3959.1943215116603</v>
      </c>
      <c r="B4871">
        <v>32.689340137334227</v>
      </c>
    </row>
    <row r="4872" spans="1:2" x14ac:dyDescent="0.25">
      <c r="A4872">
        <v>3974</v>
      </c>
      <c r="B4872">
        <v>32.660768036873307</v>
      </c>
    </row>
    <row r="4873" spans="1:2" x14ac:dyDescent="0.25">
      <c r="A4873">
        <v>3986</v>
      </c>
      <c r="B4873">
        <v>32.629338726366299</v>
      </c>
    </row>
    <row r="4874" spans="1:2" x14ac:dyDescent="0.25">
      <c r="A4874">
        <v>3993</v>
      </c>
      <c r="B4874">
        <v>32.629338726366299</v>
      </c>
    </row>
    <row r="4875" spans="1:2" x14ac:dyDescent="0.25">
      <c r="A4875">
        <v>4000</v>
      </c>
      <c r="B4875">
        <v>32.583623365628831</v>
      </c>
    </row>
    <row r="4876" spans="1:2" x14ac:dyDescent="0.25">
      <c r="A4876">
        <v>3997</v>
      </c>
      <c r="B4876">
        <v>32.657910826827212</v>
      </c>
    </row>
    <row r="4877" spans="1:2" x14ac:dyDescent="0.25">
      <c r="A4877">
        <v>4004</v>
      </c>
      <c r="B4877">
        <v>32.592194995767109</v>
      </c>
    </row>
    <row r="4878" spans="1:2" x14ac:dyDescent="0.25">
      <c r="A4878">
        <v>4011</v>
      </c>
      <c r="B4878">
        <v>32.615052676135846</v>
      </c>
    </row>
    <row r="4879" spans="1:2" x14ac:dyDescent="0.25">
      <c r="A4879">
        <v>4010.6324044357953</v>
      </c>
      <c r="B4879">
        <v>32.575051735490561</v>
      </c>
    </row>
    <row r="4880" spans="1:2" x14ac:dyDescent="0.25">
      <c r="A4880">
        <v>4009.8056784883397</v>
      </c>
      <c r="B4880">
        <v>32.549336845075736</v>
      </c>
    </row>
    <row r="4881" spans="1:2" x14ac:dyDescent="0.25">
      <c r="A4881">
        <v>4008.6205510309824</v>
      </c>
      <c r="B4881">
        <v>32.560765685260101</v>
      </c>
    </row>
    <row r="4882" spans="1:2" x14ac:dyDescent="0.25">
      <c r="A4882">
        <v>4007.1196379605349</v>
      </c>
      <c r="B4882">
        <v>32.537908004891371</v>
      </c>
    </row>
    <row r="4883" spans="1:2" x14ac:dyDescent="0.25">
      <c r="A4883">
        <v>4005.3295272275027</v>
      </c>
      <c r="B4883">
        <v>32.560765685260101</v>
      </c>
    </row>
    <row r="4884" spans="1:2" x14ac:dyDescent="0.25">
      <c r="A4884">
        <v>4003.2691474916314</v>
      </c>
      <c r="B4884">
        <v>32.520764744614816</v>
      </c>
    </row>
    <row r="4885" spans="1:2" x14ac:dyDescent="0.25">
      <c r="A4885">
        <v>3991</v>
      </c>
      <c r="B4885">
        <v>32.489335434107815</v>
      </c>
    </row>
    <row r="4886" spans="1:2" x14ac:dyDescent="0.25">
      <c r="A4886">
        <v>3993</v>
      </c>
      <c r="B4886">
        <v>32.495049854199991</v>
      </c>
    </row>
    <row r="4887" spans="1:2" x14ac:dyDescent="0.25">
      <c r="A4887">
        <v>4002</v>
      </c>
      <c r="B4887">
        <v>32.506478694384363</v>
      </c>
    </row>
    <row r="4888" spans="1:2" x14ac:dyDescent="0.25">
      <c r="A4888">
        <v>4013</v>
      </c>
      <c r="B4888">
        <v>32.4579061236008</v>
      </c>
    </row>
    <row r="4889" spans="1:2" x14ac:dyDescent="0.25">
      <c r="A4889">
        <v>4006</v>
      </c>
      <c r="B4889">
        <v>32.495049854199991</v>
      </c>
    </row>
    <row r="4890" spans="1:2" x14ac:dyDescent="0.25">
      <c r="A4890">
        <v>4017</v>
      </c>
      <c r="B4890">
        <v>32.446477283416442</v>
      </c>
    </row>
    <row r="4891" spans="1:2" x14ac:dyDescent="0.25">
      <c r="A4891">
        <v>4028</v>
      </c>
      <c r="B4891">
        <v>32.397904712632879</v>
      </c>
    </row>
    <row r="4892" spans="1:2" x14ac:dyDescent="0.25">
      <c r="A4892">
        <v>4027.6324044357953</v>
      </c>
      <c r="B4892">
        <v>32.440762863324252</v>
      </c>
    </row>
    <row r="4893" spans="1:2" x14ac:dyDescent="0.25">
      <c r="A4893">
        <v>4026.8056784883397</v>
      </c>
      <c r="B4893">
        <v>32.403619132725062</v>
      </c>
    </row>
    <row r="4894" spans="1:2" x14ac:dyDescent="0.25">
      <c r="A4894">
        <v>4012</v>
      </c>
      <c r="B4894">
        <v>32.409333552817245</v>
      </c>
    </row>
    <row r="4895" spans="1:2" x14ac:dyDescent="0.25">
      <c r="A4895">
        <v>4008</v>
      </c>
      <c r="B4895">
        <v>32.409333552817245</v>
      </c>
    </row>
    <row r="4896" spans="1:2" x14ac:dyDescent="0.25">
      <c r="A4896">
        <v>4017</v>
      </c>
      <c r="B4896">
        <v>32.395047502586785</v>
      </c>
    </row>
    <row r="4897" spans="1:2" x14ac:dyDescent="0.25">
      <c r="A4897">
        <v>4026</v>
      </c>
      <c r="B4897">
        <v>32.386475872448514</v>
      </c>
    </row>
    <row r="4898" spans="1:2" x14ac:dyDescent="0.25">
      <c r="A4898">
        <v>4025.6324044357953</v>
      </c>
      <c r="B4898">
        <v>32.357903771987594</v>
      </c>
    </row>
    <row r="4899" spans="1:2" x14ac:dyDescent="0.25">
      <c r="A4899">
        <v>4011</v>
      </c>
      <c r="B4899">
        <v>32.366475402125872</v>
      </c>
    </row>
    <row r="4900" spans="1:2" x14ac:dyDescent="0.25">
      <c r="A4900">
        <v>4013</v>
      </c>
      <c r="B4900">
        <v>32.355046561941506</v>
      </c>
    </row>
    <row r="4901" spans="1:2" x14ac:dyDescent="0.25">
      <c r="A4901">
        <v>4012.6324044357962</v>
      </c>
      <c r="B4901">
        <v>32.323617251434499</v>
      </c>
    </row>
    <row r="4902" spans="1:2" x14ac:dyDescent="0.25">
      <c r="A4902">
        <v>4011.8056784883397</v>
      </c>
      <c r="B4902">
        <v>32.320760041388411</v>
      </c>
    </row>
    <row r="4903" spans="1:2" x14ac:dyDescent="0.25">
      <c r="A4903">
        <v>4010.6205510309824</v>
      </c>
      <c r="B4903">
        <v>32.266473050512666</v>
      </c>
    </row>
    <row r="4904" spans="1:2" x14ac:dyDescent="0.25">
      <c r="A4904">
        <v>4009.1196379605371</v>
      </c>
      <c r="B4904">
        <v>32.317902831342316</v>
      </c>
    </row>
    <row r="4905" spans="1:2" x14ac:dyDescent="0.25">
      <c r="A4905">
        <v>4007.3295272275027</v>
      </c>
      <c r="B4905">
        <v>32.289330730881396</v>
      </c>
    </row>
    <row r="4906" spans="1:2" x14ac:dyDescent="0.25">
      <c r="A4906">
        <v>4005.2691474916346</v>
      </c>
      <c r="B4906">
        <v>32.263615840466571</v>
      </c>
    </row>
    <row r="4907" spans="1:2" x14ac:dyDescent="0.25">
      <c r="A4907">
        <v>4014</v>
      </c>
      <c r="B4907">
        <v>32.249329790236118</v>
      </c>
    </row>
    <row r="4908" spans="1:2" x14ac:dyDescent="0.25">
      <c r="A4908">
        <v>4021</v>
      </c>
      <c r="B4908">
        <v>32.2550442103283</v>
      </c>
    </row>
    <row r="4909" spans="1:2" x14ac:dyDescent="0.25">
      <c r="A4909">
        <v>4028</v>
      </c>
      <c r="B4909">
        <v>32.272187470604848</v>
      </c>
    </row>
    <row r="4910" spans="1:2" x14ac:dyDescent="0.25">
      <c r="A4910">
        <v>4027.6324044357953</v>
      </c>
      <c r="B4910">
        <v>32.272187470604848</v>
      </c>
    </row>
    <row r="4911" spans="1:2" x14ac:dyDescent="0.25">
      <c r="A4911">
        <v>4026.8056784883383</v>
      </c>
      <c r="B4911">
        <v>32.272187470604848</v>
      </c>
    </row>
    <row r="4912" spans="1:2" x14ac:dyDescent="0.25">
      <c r="A4912">
        <v>4025.6205510309824</v>
      </c>
      <c r="B4912">
        <v>32.237900950051753</v>
      </c>
    </row>
    <row r="4913" spans="1:2" x14ac:dyDescent="0.25">
      <c r="A4913">
        <v>4024.1196379605349</v>
      </c>
      <c r="B4913">
        <v>32.24075816009784</v>
      </c>
    </row>
    <row r="4914" spans="1:2" x14ac:dyDescent="0.25">
      <c r="A4914">
        <v>4022.3295272275</v>
      </c>
      <c r="B4914">
        <v>32.2550442103283</v>
      </c>
    </row>
    <row r="4915" spans="1:2" x14ac:dyDescent="0.25">
      <c r="A4915">
        <v>4020.2691474916314</v>
      </c>
      <c r="B4915">
        <v>32.243615370143928</v>
      </c>
    </row>
    <row r="4916" spans="1:2" x14ac:dyDescent="0.25">
      <c r="A4916">
        <v>4016</v>
      </c>
      <c r="B4916">
        <v>32.237900950051753</v>
      </c>
    </row>
    <row r="4917" spans="1:2" x14ac:dyDescent="0.25">
      <c r="A4917">
        <v>4026</v>
      </c>
      <c r="B4917">
        <v>32.20361442949865</v>
      </c>
    </row>
    <row r="4918" spans="1:2" x14ac:dyDescent="0.25">
      <c r="A4918">
        <v>4037</v>
      </c>
      <c r="B4918">
        <v>32.209328849590833</v>
      </c>
    </row>
    <row r="4919" spans="1:2" x14ac:dyDescent="0.25">
      <c r="A4919">
        <v>4041</v>
      </c>
      <c r="B4919">
        <v>32.246472580190023</v>
      </c>
    </row>
    <row r="4920" spans="1:2" x14ac:dyDescent="0.25">
      <c r="A4920">
        <v>4040.9761701529583</v>
      </c>
      <c r="B4920">
        <v>32.249329790236118</v>
      </c>
    </row>
    <row r="4921" spans="1:2" x14ac:dyDescent="0.25">
      <c r="A4921">
        <v>4040.8457492132748</v>
      </c>
      <c r="B4921">
        <v>32.237900950051753</v>
      </c>
    </row>
    <row r="4922" spans="1:2" x14ac:dyDescent="0.25">
      <c r="A4922">
        <v>4040.1827136743796</v>
      </c>
      <c r="B4922">
        <v>32.223614899821293</v>
      </c>
    </row>
    <row r="4923" spans="1:2" x14ac:dyDescent="0.25">
      <c r="A4923">
        <v>4039.1343724189692</v>
      </c>
      <c r="B4923">
        <v>32.223614899821293</v>
      </c>
    </row>
    <row r="4924" spans="1:2" x14ac:dyDescent="0.25">
      <c r="A4924">
        <v>4024</v>
      </c>
      <c r="B4924">
        <v>32.220757689775198</v>
      </c>
    </row>
    <row r="4925" spans="1:2" x14ac:dyDescent="0.25">
      <c r="A4925">
        <v>4027</v>
      </c>
      <c r="B4925">
        <v>32.206471639544738</v>
      </c>
    </row>
    <row r="4926" spans="1:2" x14ac:dyDescent="0.25">
      <c r="A4926">
        <v>4030</v>
      </c>
      <c r="B4926">
        <v>32.223614899821293</v>
      </c>
    </row>
    <row r="4927" spans="1:2" x14ac:dyDescent="0.25">
      <c r="A4927">
        <v>4032</v>
      </c>
      <c r="B4927">
        <v>32.217900479729103</v>
      </c>
    </row>
    <row r="4928" spans="1:2" x14ac:dyDescent="0.25">
      <c r="A4928">
        <v>4037</v>
      </c>
      <c r="B4928">
        <v>32.243615370143928</v>
      </c>
    </row>
    <row r="4929" spans="1:2" x14ac:dyDescent="0.25">
      <c r="A4929">
        <v>4041</v>
      </c>
      <c r="B4929">
        <v>32.229329319913475</v>
      </c>
    </row>
    <row r="4930" spans="1:2" x14ac:dyDescent="0.25">
      <c r="A4930">
        <v>4040</v>
      </c>
      <c r="B4930">
        <v>32.260758630420483</v>
      </c>
    </row>
    <row r="4931" spans="1:2" x14ac:dyDescent="0.25">
      <c r="A4931">
        <v>4041</v>
      </c>
      <c r="B4931">
        <v>32.269330260558753</v>
      </c>
    </row>
    <row r="4932" spans="1:2" x14ac:dyDescent="0.25">
      <c r="A4932">
        <v>4041</v>
      </c>
      <c r="B4932">
        <v>32.232186529959563</v>
      </c>
    </row>
    <row r="4933" spans="1:2" x14ac:dyDescent="0.25">
      <c r="A4933">
        <v>4039</v>
      </c>
      <c r="B4933">
        <v>32.323617251434499</v>
      </c>
    </row>
    <row r="4934" spans="1:2" x14ac:dyDescent="0.25">
      <c r="A4934">
        <v>4040</v>
      </c>
      <c r="B4934">
        <v>32.295045150973579</v>
      </c>
    </row>
    <row r="4935" spans="1:2" x14ac:dyDescent="0.25">
      <c r="A4935">
        <v>4041</v>
      </c>
      <c r="B4935">
        <v>32.332188881572769</v>
      </c>
    </row>
    <row r="4936" spans="1:2" x14ac:dyDescent="0.25">
      <c r="A4936">
        <v>4051</v>
      </c>
      <c r="B4936">
        <v>32.326474461480586</v>
      </c>
    </row>
    <row r="4937" spans="1:2" x14ac:dyDescent="0.25">
      <c r="A4937">
        <v>4060</v>
      </c>
      <c r="B4937">
        <v>32.329331671526681</v>
      </c>
    </row>
    <row r="4938" spans="1:2" x14ac:dyDescent="0.25">
      <c r="A4938">
        <v>4068</v>
      </c>
      <c r="B4938">
        <v>32.383618662402426</v>
      </c>
    </row>
    <row r="4939" spans="1:2" x14ac:dyDescent="0.25">
      <c r="A4939">
        <v>4067</v>
      </c>
      <c r="B4939">
        <v>32.372189822218054</v>
      </c>
    </row>
    <row r="4940" spans="1:2" x14ac:dyDescent="0.25">
      <c r="A4940">
        <v>4067</v>
      </c>
      <c r="B4940">
        <v>32.403619132725062</v>
      </c>
    </row>
    <row r="4941" spans="1:2" x14ac:dyDescent="0.25">
      <c r="A4941">
        <v>4068</v>
      </c>
      <c r="B4941">
        <v>32.40647634277115</v>
      </c>
    </row>
    <row r="4942" spans="1:2" x14ac:dyDescent="0.25">
      <c r="A4942">
        <v>4067.6324044357962</v>
      </c>
      <c r="B4942">
        <v>32.403619132725062</v>
      </c>
    </row>
    <row r="4943" spans="1:2" x14ac:dyDescent="0.25">
      <c r="A4943">
        <v>4066.8056784883397</v>
      </c>
      <c r="B4943">
        <v>32.446477283416442</v>
      </c>
    </row>
    <row r="4944" spans="1:2" x14ac:dyDescent="0.25">
      <c r="A4944">
        <v>4065.6205510309824</v>
      </c>
      <c r="B4944">
        <v>32.469334963785165</v>
      </c>
    </row>
    <row r="4945" spans="1:2" x14ac:dyDescent="0.25">
      <c r="A4945">
        <v>4063</v>
      </c>
      <c r="B4945">
        <v>32.503621484338268</v>
      </c>
    </row>
    <row r="4946" spans="1:2" x14ac:dyDescent="0.25">
      <c r="A4946">
        <v>4067</v>
      </c>
      <c r="B4946">
        <v>32.526479164707006</v>
      </c>
    </row>
    <row r="4947" spans="1:2" x14ac:dyDescent="0.25">
      <c r="A4947">
        <v>4071</v>
      </c>
      <c r="B4947">
        <v>32.529336374753093</v>
      </c>
    </row>
    <row r="4948" spans="1:2" x14ac:dyDescent="0.25">
      <c r="A4948">
        <v>4062</v>
      </c>
      <c r="B4948">
        <v>32.535050794845276</v>
      </c>
    </row>
    <row r="4949" spans="1:2" x14ac:dyDescent="0.25">
      <c r="A4949">
        <v>4062</v>
      </c>
      <c r="B4949">
        <v>32.566480105352284</v>
      </c>
    </row>
    <row r="4950" spans="1:2" x14ac:dyDescent="0.25">
      <c r="A4950">
        <v>4062</v>
      </c>
      <c r="B4950">
        <v>32.606481045997569</v>
      </c>
    </row>
    <row r="4951" spans="1:2" x14ac:dyDescent="0.25">
      <c r="A4951">
        <v>4055</v>
      </c>
      <c r="B4951">
        <v>32.577908945536649</v>
      </c>
    </row>
    <row r="4952" spans="1:2" x14ac:dyDescent="0.25">
      <c r="A4952">
        <v>4055</v>
      </c>
      <c r="B4952">
        <v>32.646481986642847</v>
      </c>
    </row>
    <row r="4953" spans="1:2" x14ac:dyDescent="0.25">
      <c r="A4953">
        <v>4055</v>
      </c>
      <c r="B4953">
        <v>32.657910826827212</v>
      </c>
    </row>
    <row r="4954" spans="1:2" x14ac:dyDescent="0.25">
      <c r="A4954">
        <v>4055</v>
      </c>
      <c r="B4954">
        <v>32.657910826827212</v>
      </c>
    </row>
    <row r="4955" spans="1:2" x14ac:dyDescent="0.25">
      <c r="A4955">
        <v>4054</v>
      </c>
      <c r="B4955">
        <v>32.646481986642847</v>
      </c>
    </row>
    <row r="4956" spans="1:2" x14ac:dyDescent="0.25">
      <c r="A4956">
        <v>4066</v>
      </c>
      <c r="B4956">
        <v>32.692197347380315</v>
      </c>
    </row>
    <row r="4957" spans="1:2" x14ac:dyDescent="0.25">
      <c r="A4957">
        <v>4068</v>
      </c>
      <c r="B4957">
        <v>32.729341077979505</v>
      </c>
    </row>
    <row r="4958" spans="1:2" x14ac:dyDescent="0.25">
      <c r="A4958">
        <v>4074</v>
      </c>
      <c r="B4958">
        <v>32.735055498071695</v>
      </c>
    </row>
    <row r="4959" spans="1:2" x14ac:dyDescent="0.25">
      <c r="A4959">
        <v>4081</v>
      </c>
      <c r="B4959">
        <v>32.812200169316164</v>
      </c>
    </row>
    <row r="4960" spans="1:2" x14ac:dyDescent="0.25">
      <c r="A4960">
        <v>4088</v>
      </c>
      <c r="B4960">
        <v>32.806485749223981</v>
      </c>
    </row>
    <row r="4961" spans="1:2" x14ac:dyDescent="0.25">
      <c r="A4961">
        <v>4077</v>
      </c>
      <c r="B4961">
        <v>32.843629479823171</v>
      </c>
    </row>
    <row r="4962" spans="1:2" x14ac:dyDescent="0.25">
      <c r="A4962">
        <v>4076</v>
      </c>
      <c r="B4962">
        <v>32.866487160191909</v>
      </c>
    </row>
    <row r="4963" spans="1:2" x14ac:dyDescent="0.25">
      <c r="A4963">
        <v>4075</v>
      </c>
      <c r="B4963">
        <v>32.895059260652822</v>
      </c>
    </row>
    <row r="4964" spans="1:2" x14ac:dyDescent="0.25">
      <c r="A4964">
        <v>4075.3675955642047</v>
      </c>
      <c r="B4964">
        <v>32.946489041482472</v>
      </c>
    </row>
    <row r="4965" spans="1:2" x14ac:dyDescent="0.25">
      <c r="A4965">
        <v>4076.1943215116617</v>
      </c>
      <c r="B4965">
        <v>32.915059730975464</v>
      </c>
    </row>
    <row r="4966" spans="1:2" x14ac:dyDescent="0.25">
      <c r="A4966">
        <v>4077.3794489690176</v>
      </c>
      <c r="B4966">
        <v>33.029348132819131</v>
      </c>
    </row>
    <row r="4967" spans="1:2" x14ac:dyDescent="0.25">
      <c r="A4967">
        <v>4078.8803620394651</v>
      </c>
      <c r="B4967">
        <v>33.037919762957401</v>
      </c>
    </row>
    <row r="4968" spans="1:2" x14ac:dyDescent="0.25">
      <c r="A4968">
        <v>4080.6704727725</v>
      </c>
      <c r="B4968">
        <v>33.083635123694869</v>
      </c>
    </row>
    <row r="4969" spans="1:2" x14ac:dyDescent="0.25">
      <c r="A4969">
        <v>4082.7308525083686</v>
      </c>
      <c r="B4969">
        <v>33.100778383971416</v>
      </c>
    </row>
    <row r="4970" spans="1:2" x14ac:dyDescent="0.25">
      <c r="A4970">
        <v>4085.0470122114589</v>
      </c>
      <c r="B4970">
        <v>33.177923055215892</v>
      </c>
    </row>
    <row r="4971" spans="1:2" x14ac:dyDescent="0.25">
      <c r="A4971">
        <v>4087.6073334611415</v>
      </c>
      <c r="B4971">
        <v>33.217923995861177</v>
      </c>
    </row>
    <row r="4972" spans="1:2" x14ac:dyDescent="0.25">
      <c r="A4972">
        <v>4090.402191831151</v>
      </c>
      <c r="B4972">
        <v>33.26078214655255</v>
      </c>
    </row>
    <row r="4973" spans="1:2" x14ac:dyDescent="0.25">
      <c r="A4973">
        <v>4093.4234203917395</v>
      </c>
      <c r="B4973">
        <v>33.309354717336106</v>
      </c>
    </row>
    <row r="4974" spans="1:2" x14ac:dyDescent="0.25">
      <c r="A4974">
        <v>4096.6639590885743</v>
      </c>
      <c r="B4974">
        <v>33.323640767566566</v>
      </c>
    </row>
    <row r="4975" spans="1:2" x14ac:dyDescent="0.25">
      <c r="A4975">
        <v>4100.1176139031959</v>
      </c>
      <c r="B4975">
        <v>33.357927288119662</v>
      </c>
    </row>
    <row r="4976" spans="1:2" x14ac:dyDescent="0.25">
      <c r="A4976">
        <v>4114</v>
      </c>
      <c r="B4976">
        <v>33.426500329225867</v>
      </c>
    </row>
    <row r="4977" spans="1:2" x14ac:dyDescent="0.25">
      <c r="A4977">
        <v>4109</v>
      </c>
      <c r="B4977">
        <v>33.446500799548502</v>
      </c>
    </row>
    <row r="4978" spans="1:2" x14ac:dyDescent="0.25">
      <c r="A4978">
        <v>4104</v>
      </c>
      <c r="B4978">
        <v>33.537931521023431</v>
      </c>
    </row>
    <row r="4979" spans="1:2" x14ac:dyDescent="0.25">
      <c r="A4979">
        <v>4104.3675955642047</v>
      </c>
      <c r="B4979">
        <v>33.512216630608613</v>
      </c>
    </row>
    <row r="4980" spans="1:2" x14ac:dyDescent="0.25">
      <c r="A4980">
        <v>4105.1943215116598</v>
      </c>
      <c r="B4980">
        <v>33.623647822406184</v>
      </c>
    </row>
    <row r="4981" spans="1:2" x14ac:dyDescent="0.25">
      <c r="A4981">
        <v>4106.3794489690181</v>
      </c>
      <c r="B4981">
        <v>33.669363183143652</v>
      </c>
    </row>
    <row r="4982" spans="1:2" x14ac:dyDescent="0.25">
      <c r="A4982">
        <v>4107.8803620394656</v>
      </c>
      <c r="B4982">
        <v>33.729364594111573</v>
      </c>
    </row>
    <row r="4983" spans="1:2" x14ac:dyDescent="0.25">
      <c r="A4983">
        <v>4109.6704727724973</v>
      </c>
      <c r="B4983">
        <v>33.760793904618581</v>
      </c>
    </row>
    <row r="4984" spans="1:2" x14ac:dyDescent="0.25">
      <c r="A4984">
        <v>4111.7308525083681</v>
      </c>
      <c r="B4984">
        <v>33.815080895494319</v>
      </c>
    </row>
    <row r="4985" spans="1:2" x14ac:dyDescent="0.25">
      <c r="A4985">
        <v>4114.0470122114557</v>
      </c>
      <c r="B4985">
        <v>33.886511146646612</v>
      </c>
    </row>
    <row r="4986" spans="1:2" x14ac:dyDescent="0.25">
      <c r="A4986">
        <v>4116.0762219583939</v>
      </c>
      <c r="B4986">
        <v>33.909368827015349</v>
      </c>
    </row>
    <row r="4987" spans="1:2" x14ac:dyDescent="0.25">
      <c r="A4987">
        <v>4116.6073334611374</v>
      </c>
      <c r="B4987">
        <v>33.909368827015349</v>
      </c>
    </row>
    <row r="4988" spans="1:2" x14ac:dyDescent="0.25">
      <c r="A4988">
        <v>4119.402191831151</v>
      </c>
      <c r="B4988">
        <v>33.935083717430174</v>
      </c>
    </row>
    <row r="4989" spans="1:2" x14ac:dyDescent="0.25">
      <c r="A4989">
        <v>4122.4234203917349</v>
      </c>
      <c r="B4989">
        <v>34.003656758536366</v>
      </c>
    </row>
    <row r="4990" spans="1:2" x14ac:dyDescent="0.25">
      <c r="A4990">
        <v>4125.6639590885698</v>
      </c>
      <c r="B4990">
        <v>34.000799548490278</v>
      </c>
    </row>
    <row r="4991" spans="1:2" x14ac:dyDescent="0.25">
      <c r="A4991">
        <v>4129.1176139031959</v>
      </c>
      <c r="B4991">
        <v>34.075087009688659</v>
      </c>
    </row>
    <row r="4992" spans="1:2" x14ac:dyDescent="0.25">
      <c r="A4992">
        <v>4132.7788848180162</v>
      </c>
      <c r="B4992">
        <v>34.075087009688659</v>
      </c>
    </row>
    <row r="4993" spans="1:2" x14ac:dyDescent="0.25">
      <c r="A4993">
        <v>4136.6428389799057</v>
      </c>
      <c r="B4993">
        <v>34.152231680933134</v>
      </c>
    </row>
    <row r="4994" spans="1:2" x14ac:dyDescent="0.25">
      <c r="A4994">
        <v>4140.7050147124555</v>
      </c>
      <c r="B4994">
        <v>34.140802840748769</v>
      </c>
    </row>
    <row r="4995" spans="1:2" x14ac:dyDescent="0.25">
      <c r="A4995">
        <v>4144.9613472618848</v>
      </c>
      <c r="B4995">
        <v>34.192232621578412</v>
      </c>
    </row>
    <row r="4996" spans="1:2" x14ac:dyDescent="0.25">
      <c r="A4996">
        <v>4149.4081102705804</v>
      </c>
      <c r="B4996">
        <v>34.257948452638523</v>
      </c>
    </row>
    <row r="4997" spans="1:2" x14ac:dyDescent="0.25">
      <c r="A4997">
        <v>4150</v>
      </c>
      <c r="B4997">
        <v>34.320807073652539</v>
      </c>
    </row>
    <row r="4998" spans="1:2" x14ac:dyDescent="0.25">
      <c r="A4998">
        <v>4147</v>
      </c>
      <c r="B4998">
        <v>34.372236854482189</v>
      </c>
    </row>
    <row r="4999" spans="1:2" x14ac:dyDescent="0.25">
      <c r="A4999">
        <v>4144</v>
      </c>
      <c r="B4999">
        <v>34.397951744897014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2"/>
  <sheetViews>
    <sheetView topLeftCell="A22" workbookViewId="0">
      <selection activeCell="I18" sqref="I18"/>
    </sheetView>
  </sheetViews>
  <sheetFormatPr defaultColWidth="8.875" defaultRowHeight="15.75" x14ac:dyDescent="0.25"/>
  <cols>
    <col min="1" max="1" width="17.375" customWidth="1"/>
    <col min="2" max="2" width="21.125" customWidth="1"/>
    <col min="5" max="5" width="14.875" bestFit="1" customWidth="1"/>
    <col min="6" max="6" width="10.5" customWidth="1"/>
    <col min="7" max="7" width="14" bestFit="1" customWidth="1"/>
    <col min="8" max="8" width="18.375" bestFit="1" customWidth="1"/>
    <col min="9" max="9" width="12.625" bestFit="1" customWidth="1"/>
  </cols>
  <sheetData>
    <row r="1" spans="1:5" ht="15.95" x14ac:dyDescent="0.25">
      <c r="A1" t="s">
        <v>10</v>
      </c>
      <c r="B1" t="s">
        <v>13</v>
      </c>
    </row>
    <row r="2" spans="1:5" ht="15.95" x14ac:dyDescent="0.25">
      <c r="A2">
        <v>1506</v>
      </c>
      <c r="B2">
        <v>54.915577085880933</v>
      </c>
    </row>
    <row r="3" spans="1:5" x14ac:dyDescent="0.25">
      <c r="A3">
        <v>1495</v>
      </c>
      <c r="B3">
        <v>55.844170350860715</v>
      </c>
    </row>
    <row r="4" spans="1:5" x14ac:dyDescent="0.25">
      <c r="A4">
        <v>1484</v>
      </c>
      <c r="B4">
        <v>56.175606716207341</v>
      </c>
    </row>
    <row r="5" spans="1:5" x14ac:dyDescent="0.25">
      <c r="A5">
        <v>1472</v>
      </c>
      <c r="B5">
        <v>55.852741980998992</v>
      </c>
    </row>
    <row r="6" spans="1:5" x14ac:dyDescent="0.25">
      <c r="A6">
        <v>1461</v>
      </c>
      <c r="B6">
        <v>55.209869720628376</v>
      </c>
    </row>
    <row r="7" spans="1:5" x14ac:dyDescent="0.25">
      <c r="A7">
        <v>1450</v>
      </c>
      <c r="B7">
        <v>54.704143542470156</v>
      </c>
    </row>
    <row r="8" spans="1:5" x14ac:dyDescent="0.25">
      <c r="A8">
        <v>1450</v>
      </c>
      <c r="B8">
        <v>54.881290565327838</v>
      </c>
    </row>
    <row r="9" spans="1:5" x14ac:dyDescent="0.25">
      <c r="A9">
        <v>1446</v>
      </c>
      <c r="B9">
        <v>55.969887592888746</v>
      </c>
    </row>
    <row r="10" spans="1:5" x14ac:dyDescent="0.25">
      <c r="A10">
        <v>1442</v>
      </c>
      <c r="B10">
        <v>56.478470981093054</v>
      </c>
    </row>
    <row r="11" spans="1:5" x14ac:dyDescent="0.25">
      <c r="A11">
        <v>1438</v>
      </c>
      <c r="B11">
        <v>56.212750446806531</v>
      </c>
    </row>
    <row r="12" spans="1:5" x14ac:dyDescent="0.25">
      <c r="A12">
        <v>1437</v>
      </c>
      <c r="B12">
        <v>56.098462044962872</v>
      </c>
    </row>
    <row r="13" spans="1:5" x14ac:dyDescent="0.25">
      <c r="A13">
        <v>1434</v>
      </c>
      <c r="B13">
        <v>55.555592136205462</v>
      </c>
    </row>
    <row r="14" spans="1:5" x14ac:dyDescent="0.25">
      <c r="A14">
        <v>1430</v>
      </c>
      <c r="B14">
        <v>54.949863606434036</v>
      </c>
    </row>
    <row r="15" spans="1:5" x14ac:dyDescent="0.25">
      <c r="A15">
        <v>1426</v>
      </c>
      <c r="B15">
        <v>54.869861725143473</v>
      </c>
      <c r="D15" s="49" t="s">
        <v>53</v>
      </c>
      <c r="E15" s="51" t="s">
        <v>61</v>
      </c>
    </row>
    <row r="16" spans="1:5" x14ac:dyDescent="0.25">
      <c r="A16">
        <v>1426.367595564205</v>
      </c>
      <c r="B16">
        <v>55.807026620261524</v>
      </c>
    </row>
    <row r="17" spans="1:5" x14ac:dyDescent="0.25">
      <c r="A17">
        <v>1427.1943215116607</v>
      </c>
      <c r="B17">
        <v>56.424183990217315</v>
      </c>
      <c r="D17" s="49" t="s">
        <v>51</v>
      </c>
      <c r="E17" s="51">
        <v>300</v>
      </c>
    </row>
    <row r="18" spans="1:5" x14ac:dyDescent="0.25">
      <c r="A18">
        <v>1428.3794489690179</v>
      </c>
      <c r="B18">
        <v>56.238465337221363</v>
      </c>
      <c r="D18" s="49" t="s">
        <v>52</v>
      </c>
      <c r="E18" s="50">
        <f>COUNT(A2:A8000)-1</f>
        <v>5020</v>
      </c>
    </row>
    <row r="19" spans="1:5" x14ac:dyDescent="0.25">
      <c r="A19">
        <v>1429.880362039464</v>
      </c>
      <c r="B19">
        <v>55.635594017496025</v>
      </c>
      <c r="D19" s="49" t="s">
        <v>50</v>
      </c>
      <c r="E19" s="50">
        <f>(E18-E17)/50</f>
        <v>94.4</v>
      </c>
    </row>
    <row r="20" spans="1:5" x14ac:dyDescent="0.25">
      <c r="A20">
        <v>1431.6704727724987</v>
      </c>
      <c r="B20">
        <v>55.007007807355869</v>
      </c>
    </row>
    <row r="21" spans="1:5" x14ac:dyDescent="0.25">
      <c r="A21">
        <v>1433.7308525083686</v>
      </c>
      <c r="B21">
        <v>54.624141661179593</v>
      </c>
    </row>
    <row r="22" spans="1:5" x14ac:dyDescent="0.25">
      <c r="A22">
        <v>1436.0470122114573</v>
      </c>
      <c r="B22">
        <v>55.269871131596304</v>
      </c>
    </row>
    <row r="23" spans="1:5" x14ac:dyDescent="0.25">
      <c r="A23">
        <v>1438.6073334611394</v>
      </c>
      <c r="B23">
        <v>56.081318784686317</v>
      </c>
    </row>
    <row r="24" spans="1:5" x14ac:dyDescent="0.25">
      <c r="A24">
        <v>1441.4021918311512</v>
      </c>
      <c r="B24">
        <v>56.158463455930786</v>
      </c>
    </row>
    <row r="25" spans="1:5" x14ac:dyDescent="0.25">
      <c r="A25">
        <v>1444.4234203917374</v>
      </c>
      <c r="B25">
        <v>55.63845122754212</v>
      </c>
    </row>
    <row r="26" spans="1:5" x14ac:dyDescent="0.25">
      <c r="A26">
        <v>1447.66395908857</v>
      </c>
      <c r="B26">
        <v>54.998436177217592</v>
      </c>
    </row>
    <row r="27" spans="1:5" x14ac:dyDescent="0.25">
      <c r="A27">
        <v>1451.1176139031957</v>
      </c>
      <c r="B27">
        <v>54.495567209105467</v>
      </c>
    </row>
    <row r="28" spans="1:5" x14ac:dyDescent="0.25">
      <c r="A28">
        <v>1454.7788848180189</v>
      </c>
      <c r="B28">
        <v>54.938434766249664</v>
      </c>
    </row>
    <row r="29" spans="1:5" x14ac:dyDescent="0.25">
      <c r="A29">
        <v>1458.6428389799059</v>
      </c>
      <c r="B29">
        <v>55.872742451321628</v>
      </c>
    </row>
    <row r="30" spans="1:5" x14ac:dyDescent="0.25">
      <c r="A30">
        <v>1462.7050147124528</v>
      </c>
      <c r="B30">
        <v>56.144177405700333</v>
      </c>
    </row>
    <row r="31" spans="1:5" x14ac:dyDescent="0.25">
      <c r="A31">
        <v>1466.9613472618878</v>
      </c>
      <c r="B31">
        <v>55.715595898786589</v>
      </c>
    </row>
    <row r="32" spans="1:5" x14ac:dyDescent="0.25">
      <c r="A32">
        <v>1471.4081102705802</v>
      </c>
      <c r="B32">
        <v>55.098438528830805</v>
      </c>
    </row>
    <row r="33" spans="1:9" x14ac:dyDescent="0.25">
      <c r="A33">
        <v>1476.0418688959603</v>
      </c>
      <c r="B33">
        <v>54.481281158875007</v>
      </c>
    </row>
    <row r="34" spans="1:9" x14ac:dyDescent="0.25">
      <c r="A34">
        <v>1480.8594417251043</v>
      </c>
      <c r="B34">
        <v>54.644142131502235</v>
      </c>
    </row>
    <row r="35" spans="1:9" x14ac:dyDescent="0.25">
      <c r="A35">
        <v>1485.8578694490679</v>
      </c>
      <c r="B35">
        <v>55.575592606528097</v>
      </c>
    </row>
    <row r="36" spans="1:9" x14ac:dyDescent="0.25">
      <c r="A36">
        <v>1491.0343888125724</v>
      </c>
      <c r="B36">
        <v>56.047032264133222</v>
      </c>
    </row>
    <row r="37" spans="1:9" x14ac:dyDescent="0.25">
      <c r="A37">
        <v>1496.3864107370173</v>
      </c>
      <c r="B37">
        <v>55.812741040353707</v>
      </c>
    </row>
    <row r="38" spans="1:9" x14ac:dyDescent="0.25">
      <c r="A38">
        <v>1508</v>
      </c>
      <c r="B38">
        <v>55.207012510582281</v>
      </c>
    </row>
    <row r="39" spans="1:9" x14ac:dyDescent="0.25">
      <c r="A39">
        <v>1507.6324044357955</v>
      </c>
      <c r="B39">
        <v>54.549854199981212</v>
      </c>
    </row>
    <row r="40" spans="1:9" x14ac:dyDescent="0.25">
      <c r="A40">
        <v>1506.8056784883399</v>
      </c>
      <c r="B40">
        <v>54.384136017307895</v>
      </c>
    </row>
    <row r="41" spans="1:9" x14ac:dyDescent="0.25">
      <c r="A41">
        <v>1505.6205510309821</v>
      </c>
      <c r="B41">
        <v>55.269871131596304</v>
      </c>
    </row>
    <row r="42" spans="1:9" x14ac:dyDescent="0.25">
      <c r="A42">
        <v>1504.119637960536</v>
      </c>
      <c r="B42">
        <v>55.93560107233565</v>
      </c>
    </row>
    <row r="43" spans="1:9" x14ac:dyDescent="0.25">
      <c r="A43">
        <v>1502.3295272275027</v>
      </c>
      <c r="B43">
        <v>55.872742451321628</v>
      </c>
      <c r="D43" s="33"/>
      <c r="E43" s="34" t="s">
        <v>10</v>
      </c>
      <c r="F43" s="34" t="s">
        <v>12</v>
      </c>
      <c r="G43" s="34" t="s">
        <v>13</v>
      </c>
      <c r="H43" s="34" t="s">
        <v>54</v>
      </c>
      <c r="I43" s="19" t="s">
        <v>55</v>
      </c>
    </row>
    <row r="44" spans="1:9" x14ac:dyDescent="0.25">
      <c r="A44">
        <v>1500.702100957328</v>
      </c>
      <c r="B44">
        <v>55.395588373624335</v>
      </c>
      <c r="D44" s="40">
        <v>1</v>
      </c>
      <c r="E44" s="24">
        <f t="shared" ref="E44:E75" ca="1" si="0">OFFSET($A$2,($E$17+$E$19*D44),0)</f>
        <v>1619.119637960536</v>
      </c>
      <c r="F44" s="24">
        <f ca="1">E44*'Données Véhicule'!$H$29</f>
        <v>3940.7144627610924</v>
      </c>
      <c r="G44" s="24">
        <f t="shared" ref="G44:G75" ca="1" si="1">OFFSET($B$2,($E$17+$E$19*D44),0)</f>
        <v>54.301276925971244</v>
      </c>
      <c r="H44" s="24">
        <f ca="1">G44/'Données Véhicule'!$H$29</f>
        <v>22.310742041322971</v>
      </c>
      <c r="I44" s="46">
        <f ca="1">H44*F44/5252</f>
        <v>16.740339649119072</v>
      </c>
    </row>
    <row r="45" spans="1:9" x14ac:dyDescent="0.25">
      <c r="A45">
        <v>1500.269147491633</v>
      </c>
      <c r="B45">
        <v>55.247013451227566</v>
      </c>
      <c r="D45" s="40">
        <v>2</v>
      </c>
      <c r="E45" s="24">
        <f t="shared" ca="1" si="0"/>
        <v>1700.8578694490679</v>
      </c>
      <c r="F45" s="24">
        <f ca="1">E45*'Données Véhicule'!$H$29</f>
        <v>4139.654073791382</v>
      </c>
      <c r="G45" s="24">
        <f t="shared" ca="1" si="1"/>
        <v>53.992698240993342</v>
      </c>
      <c r="H45" s="24">
        <f ca="1">G45/'Données Véhicule'!$H$29</f>
        <v>22.183956451190745</v>
      </c>
      <c r="I45" s="46">
        <f t="shared" ref="I45:I93" ca="1" si="2">H45*F45/5252</f>
        <v>17.485511366333277</v>
      </c>
    </row>
    <row r="46" spans="1:9" x14ac:dyDescent="0.25">
      <c r="A46">
        <v>1497.9529877885427</v>
      </c>
      <c r="B46">
        <v>54.629856081271775</v>
      </c>
      <c r="D46" s="40">
        <v>3</v>
      </c>
      <c r="E46" s="24">
        <f t="shared" ca="1" si="0"/>
        <v>1815.0418688959603</v>
      </c>
      <c r="F46" s="24">
        <f ca="1">E46*'Données Véhicule'!$H$29</f>
        <v>4417.5622205933423</v>
      </c>
      <c r="G46" s="24">
        <f t="shared" ca="1" si="1"/>
        <v>53.112677546797123</v>
      </c>
      <c r="H46" s="24">
        <f ca="1">G46/'Données Véhicule'!$H$29</f>
        <v>21.822382731184039</v>
      </c>
      <c r="I46" s="46">
        <f t="shared" ca="1" si="2"/>
        <v>18.355242482217665</v>
      </c>
    </row>
    <row r="47" spans="1:9" x14ac:dyDescent="0.25">
      <c r="A47">
        <v>1495.3926665388624</v>
      </c>
      <c r="B47">
        <v>54.286990875740777</v>
      </c>
      <c r="D47" s="40">
        <v>4</v>
      </c>
      <c r="E47" s="24">
        <f t="shared" ca="1" si="0"/>
        <v>1941</v>
      </c>
      <c r="F47" s="24">
        <f ca="1">E47*'Données Véhicule'!$H$29</f>
        <v>4724.1269841269832</v>
      </c>
      <c r="G47" s="24">
        <f t="shared" ca="1" si="1"/>
        <v>50.815480669739465</v>
      </c>
      <c r="H47" s="24">
        <f ca="1">G47/'Données Véhicule'!$H$29</f>
        <v>20.878534449088608</v>
      </c>
      <c r="I47" s="46">
        <f t="shared" ca="1" si="2"/>
        <v>18.780054832437983</v>
      </c>
    </row>
    <row r="48" spans="1:9" x14ac:dyDescent="0.25">
      <c r="A48">
        <v>1495.7602621030669</v>
      </c>
      <c r="B48">
        <v>55.104152948922987</v>
      </c>
      <c r="D48" s="40">
        <v>5</v>
      </c>
      <c r="E48" s="24">
        <f t="shared" ca="1" si="0"/>
        <v>2075.8803620394642</v>
      </c>
      <c r="F48" s="24">
        <f ca="1">E48*'Données Véhicule'!$H$29</f>
        <v>5052.4072303605999</v>
      </c>
      <c r="G48" s="24">
        <f t="shared" ca="1" si="1"/>
        <v>49.946888815727611</v>
      </c>
      <c r="H48" s="24">
        <f ca="1">G48/'Données Véhicule'!$H$29</f>
        <v>20.521656491679391</v>
      </c>
      <c r="I48" s="46">
        <f t="shared" ca="1" si="2"/>
        <v>19.741768019333112</v>
      </c>
    </row>
    <row r="49" spans="1:9" x14ac:dyDescent="0.25">
      <c r="A49">
        <v>1496.5869880505231</v>
      </c>
      <c r="B49">
        <v>55.944172702473914</v>
      </c>
      <c r="D49" s="40">
        <v>6</v>
      </c>
      <c r="E49" s="24">
        <f t="shared" ca="1" si="0"/>
        <v>2182.40811027058</v>
      </c>
      <c r="F49" s="24">
        <f ca="1">E49*'Données Véhicule'!$H$29</f>
        <v>5311.6811149442683</v>
      </c>
      <c r="G49" s="24">
        <f t="shared" ca="1" si="1"/>
        <v>51.461210140156176</v>
      </c>
      <c r="H49" s="24">
        <f ca="1">G49/'Données Véhicule'!$H$29</f>
        <v>21.14384503584678</v>
      </c>
      <c r="I49" s="46">
        <f t="shared" ca="1" si="2"/>
        <v>21.384113171023508</v>
      </c>
    </row>
    <row r="50" spans="1:9" x14ac:dyDescent="0.25">
      <c r="A50">
        <v>1497.7721155078802</v>
      </c>
      <c r="B50">
        <v>56.047032264133222</v>
      </c>
      <c r="D50" s="40">
        <v>7</v>
      </c>
      <c r="E50" s="24">
        <f t="shared" ca="1" si="0"/>
        <v>2157.0470122114571</v>
      </c>
      <c r="F50" s="24">
        <f ca="1">E50*'Données Véhicule'!$H$29</f>
        <v>5249.9556910966676</v>
      </c>
      <c r="G50" s="24">
        <f t="shared" ca="1" si="1"/>
        <v>50.886910920891751</v>
      </c>
      <c r="H50" s="24">
        <f ca="1">G50/'Données Véhicule'!$H$29</f>
        <v>20.907882965322919</v>
      </c>
      <c r="I50" s="46">
        <f t="shared" ca="1" si="2"/>
        <v>20.899744699653489</v>
      </c>
    </row>
    <row r="51" spans="1:9" x14ac:dyDescent="0.25">
      <c r="A51">
        <v>1499.2730285783264</v>
      </c>
      <c r="B51">
        <v>55.52987724579063</v>
      </c>
      <c r="D51" s="40">
        <v>8</v>
      </c>
      <c r="E51" s="24">
        <f t="shared" ca="1" si="0"/>
        <v>2214</v>
      </c>
      <c r="F51" s="24">
        <f ca="1">E51*'Données Véhicule'!$H$29</f>
        <v>5388.5714285714275</v>
      </c>
      <c r="G51" s="24">
        <f t="shared" ca="1" si="1"/>
        <v>50.644048066973966</v>
      </c>
      <c r="H51" s="24">
        <f ca="1">G51/'Données Véhicule'!$H$29</f>
        <v>20.808098010126262</v>
      </c>
      <c r="I51" s="46">
        <f t="shared" ca="1" si="2"/>
        <v>21.349185533183615</v>
      </c>
    </row>
    <row r="52" spans="1:9" x14ac:dyDescent="0.25">
      <c r="A52">
        <v>1501.0631393113597</v>
      </c>
      <c r="B52">
        <v>54.8584328849591</v>
      </c>
      <c r="D52" s="40">
        <v>9</v>
      </c>
      <c r="E52" s="24">
        <f t="shared" ca="1" si="0"/>
        <v>2238.7788848180189</v>
      </c>
      <c r="F52" s="24">
        <f ca="1">E52*'Données Véhicule'!$H$29</f>
        <v>5448.8798254830081</v>
      </c>
      <c r="G52" s="24">
        <f t="shared" ca="1" si="1"/>
        <v>50.581189445959943</v>
      </c>
      <c r="H52" s="24">
        <f ca="1">G52/'Données Véhicule'!$H$29</f>
        <v>20.782271315840067</v>
      </c>
      <c r="I52" s="46">
        <f t="shared" ca="1" si="2"/>
        <v>21.561328808186431</v>
      </c>
    </row>
    <row r="53" spans="1:9" x14ac:dyDescent="0.25">
      <c r="A53">
        <v>1503.123519047231</v>
      </c>
      <c r="B53">
        <v>54.35842112689307</v>
      </c>
      <c r="D53" s="40">
        <v>10</v>
      </c>
      <c r="E53" s="24">
        <f t="shared" ca="1" si="0"/>
        <v>2269.1882379868885</v>
      </c>
      <c r="F53" s="24">
        <f ca="1">E53*'Données Véhicule'!$H$29</f>
        <v>5522.892007798775</v>
      </c>
      <c r="G53" s="24">
        <f t="shared" ca="1" si="1"/>
        <v>50.686906217665339</v>
      </c>
      <c r="H53" s="24">
        <f ca="1">G53/'Données Véhicule'!$H$29</f>
        <v>20.825707119866848</v>
      </c>
      <c r="I53" s="46">
        <f t="shared" ca="1" si="2"/>
        <v>21.899872697842852</v>
      </c>
    </row>
    <row r="54" spans="1:9" x14ac:dyDescent="0.25">
      <c r="A54">
        <v>1505.4396787503197</v>
      </c>
      <c r="B54">
        <v>54.781288213714632</v>
      </c>
      <c r="D54" s="40">
        <v>11</v>
      </c>
      <c r="E54" s="24">
        <f t="shared" ca="1" si="0"/>
        <v>2298.1943215116603</v>
      </c>
      <c r="F54" s="24">
        <f ca="1">E54*'Données Véhicule'!$H$29</f>
        <v>5593.4888248431935</v>
      </c>
      <c r="G54" s="24">
        <f t="shared" ca="1" si="1"/>
        <v>50.8354811400621</v>
      </c>
      <c r="H54" s="24">
        <f ca="1">G54/'Données Véhicule'!$H$29</f>
        <v>20.886752033634213</v>
      </c>
      <c r="I54" s="46">
        <f t="shared" ca="1" si="2"/>
        <v>22.244823702856781</v>
      </c>
    </row>
    <row r="55" spans="1:9" x14ac:dyDescent="0.25">
      <c r="A55">
        <v>1508</v>
      </c>
      <c r="B55">
        <v>55.689881008371771</v>
      </c>
      <c r="D55" s="40">
        <v>12</v>
      </c>
      <c r="E55" s="24">
        <f t="shared" ca="1" si="0"/>
        <v>2338</v>
      </c>
      <c r="F55" s="24">
        <f ca="1">E55*'Données Véhicule'!$H$29</f>
        <v>5690.3703703703695</v>
      </c>
      <c r="G55" s="24">
        <f t="shared" ca="1" si="1"/>
        <v>50.412614053240539</v>
      </c>
      <c r="H55" s="24">
        <f ca="1">G55/'Données Véhicule'!$H$29</f>
        <v>20.713008817527093</v>
      </c>
      <c r="I55" s="46">
        <f t="shared" ca="1" si="2"/>
        <v>22.441868175262069</v>
      </c>
    </row>
    <row r="56" spans="1:9" x14ac:dyDescent="0.25">
      <c r="A56">
        <v>1510.7948583700113</v>
      </c>
      <c r="B56">
        <v>55.912743391966913</v>
      </c>
      <c r="D56" s="40">
        <v>13</v>
      </c>
      <c r="E56" s="24">
        <f t="shared" ca="1" si="0"/>
        <v>2404</v>
      </c>
      <c r="F56" s="24">
        <f ca="1">E56*'Données Véhicule'!$H$29</f>
        <v>5851.00529100529</v>
      </c>
      <c r="G56" s="24">
        <f t="shared" ca="1" si="1"/>
        <v>50.209752139968039</v>
      </c>
      <c r="H56" s="24">
        <f ca="1">G56/'Données Véhicule'!$H$29</f>
        <v>20.629659031421653</v>
      </c>
      <c r="I56" s="46">
        <f t="shared" ca="1" si="2"/>
        <v>22.982529349673108</v>
      </c>
    </row>
    <row r="57" spans="1:9" x14ac:dyDescent="0.25">
      <c r="A57">
        <v>1513.8160869305998</v>
      </c>
      <c r="B57">
        <v>55.492733515191439</v>
      </c>
      <c r="D57" s="40">
        <v>14</v>
      </c>
      <c r="E57" s="24">
        <f t="shared" ca="1" si="0"/>
        <v>2441.3675955642043</v>
      </c>
      <c r="F57" s="24">
        <f ca="1">E57*'Données Véhicule'!$H$29</f>
        <v>5941.9528780927712</v>
      </c>
      <c r="G57" s="24">
        <f t="shared" ca="1" si="1"/>
        <v>50.832623930016005</v>
      </c>
      <c r="H57" s="24">
        <f ca="1">G57/'Données Véhicule'!$H$29</f>
        <v>20.88557809298484</v>
      </c>
      <c r="I57" s="46">
        <f t="shared" ca="1" si="2"/>
        <v>23.629307094486407</v>
      </c>
    </row>
    <row r="58" spans="1:9" x14ac:dyDescent="0.25">
      <c r="A58">
        <v>1517.0566256274324</v>
      </c>
      <c r="B58">
        <v>54.84128962468256</v>
      </c>
      <c r="D58" s="40">
        <v>15</v>
      </c>
      <c r="E58" s="24">
        <f t="shared" ca="1" si="0"/>
        <v>2490.0470122114571</v>
      </c>
      <c r="F58" s="24">
        <f ca="1">E58*'Données Véhicule'!$H$29</f>
        <v>6060.4318815728575</v>
      </c>
      <c r="G58" s="24">
        <f t="shared" ca="1" si="1"/>
        <v>50.641190856927871</v>
      </c>
      <c r="H58" s="24">
        <f ca="1">G58/'Données Véhicule'!$H$29</f>
        <v>20.806924069476889</v>
      </c>
      <c r="I58" s="46">
        <f t="shared" ca="1" si="2"/>
        <v>24.009700302384498</v>
      </c>
    </row>
    <row r="59" spans="1:9" x14ac:dyDescent="0.25">
      <c r="A59">
        <v>1520.5102804420555</v>
      </c>
      <c r="B59">
        <v>54.266990405418142</v>
      </c>
      <c r="D59" s="40">
        <v>16</v>
      </c>
      <c r="E59" s="24">
        <f t="shared" ca="1" si="0"/>
        <v>2639</v>
      </c>
      <c r="F59" s="24">
        <f ca="1">E59*'Données Véhicule'!$H$29</f>
        <v>6422.9629629629617</v>
      </c>
      <c r="G59" s="24">
        <f t="shared" ca="1" si="1"/>
        <v>53.184107797949423</v>
      </c>
      <c r="H59" s="24">
        <f ca="1">G59/'Données Véhicule'!$H$29</f>
        <v>21.851731247418353</v>
      </c>
      <c r="I59" s="46">
        <f t="shared" ca="1" si="2"/>
        <v>26.723697730157756</v>
      </c>
    </row>
    <row r="60" spans="1:9" x14ac:dyDescent="0.25">
      <c r="A60">
        <v>1524.1715513568813</v>
      </c>
      <c r="B60">
        <v>54.406993697676626</v>
      </c>
      <c r="D60" s="40">
        <v>17</v>
      </c>
      <c r="E60" s="24">
        <f t="shared" ca="1" si="0"/>
        <v>2734.5765796082628</v>
      </c>
      <c r="F60" s="24">
        <f ca="1">E60*'Données Véhicule'!$H$29</f>
        <v>6655.5832096285749</v>
      </c>
      <c r="G60" s="24">
        <f t="shared" ca="1" si="1"/>
        <v>59.758548114006238</v>
      </c>
      <c r="H60" s="24">
        <f ca="1">G60/'Données Véhicule'!$H$29</f>
        <v>24.552968681624307</v>
      </c>
      <c r="I60" s="46">
        <f t="shared" ca="1" si="2"/>
        <v>31.114685092146797</v>
      </c>
    </row>
    <row r="61" spans="1:9" x14ac:dyDescent="0.25">
      <c r="A61">
        <v>1528.0355055187683</v>
      </c>
      <c r="B61">
        <v>55.398445583670423</v>
      </c>
      <c r="D61" s="40">
        <v>18</v>
      </c>
      <c r="E61" s="24">
        <f t="shared" ca="1" si="0"/>
        <v>2675</v>
      </c>
      <c r="F61" s="24">
        <f ca="1">E61*'Données Véhicule'!$H$29</f>
        <v>6510.5820105820094</v>
      </c>
      <c r="G61" s="24">
        <f t="shared" ca="1" si="1"/>
        <v>60.052840748753674</v>
      </c>
      <c r="H61" s="24">
        <f ca="1">G61/'Données Véhicule'!$H$29</f>
        <v>24.673884568509667</v>
      </c>
      <c r="I61" s="46">
        <f t="shared" ca="1" si="2"/>
        <v>30.586700114797424</v>
      </c>
    </row>
    <row r="62" spans="1:9" x14ac:dyDescent="0.25">
      <c r="A62">
        <v>1532.0976812513152</v>
      </c>
      <c r="B62">
        <v>55.778454519800611</v>
      </c>
      <c r="D62" s="40">
        <v>19</v>
      </c>
      <c r="E62" s="24">
        <f t="shared" ca="1" si="0"/>
        <v>2714.6205510309824</v>
      </c>
      <c r="F62" s="24">
        <f ca="1">E62*'Données Véhicule'!$H$29</f>
        <v>6607.0129813452468</v>
      </c>
      <c r="G62" s="24">
        <f t="shared" ca="1" si="1"/>
        <v>58.892813470040473</v>
      </c>
      <c r="H62" s="24">
        <f ca="1">G62/'Données Véhicule'!$H$29</f>
        <v>24.197264664864459</v>
      </c>
      <c r="I62" s="46">
        <f t="shared" ca="1" si="2"/>
        <v>30.440145040709467</v>
      </c>
    </row>
    <row r="63" spans="1:9" x14ac:dyDescent="0.25">
      <c r="A63">
        <v>1536.3540138007472</v>
      </c>
      <c r="B63">
        <v>55.452732574546161</v>
      </c>
      <c r="D63" s="40">
        <v>20</v>
      </c>
      <c r="E63" s="24">
        <f t="shared" ca="1" si="0"/>
        <v>2730</v>
      </c>
      <c r="F63" s="24">
        <f ca="1">E63*'Données Véhicule'!$H$29</f>
        <v>6644.4444444444434</v>
      </c>
      <c r="G63" s="24">
        <f t="shared" ca="1" si="1"/>
        <v>60.132842630044237</v>
      </c>
      <c r="H63" s="24">
        <f ca="1">G63/'Données Véhicule'!$H$29</f>
        <v>24.706754906692094</v>
      </c>
      <c r="I63" s="46">
        <f t="shared" ca="1" si="2"/>
        <v>31.257170674032896</v>
      </c>
    </row>
    <row r="64" spans="1:9" x14ac:dyDescent="0.25">
      <c r="A64">
        <v>1540.8007768094426</v>
      </c>
      <c r="B64">
        <v>54.861290095005195</v>
      </c>
      <c r="D64" s="40">
        <v>21</v>
      </c>
      <c r="E64" s="24">
        <f t="shared" ca="1" si="0"/>
        <v>2791.6205510309824</v>
      </c>
      <c r="F64" s="24">
        <f ca="1">E64*'Données Véhicule'!$H$29</f>
        <v>6794.4203887526546</v>
      </c>
      <c r="G64" s="24">
        <f t="shared" ca="1" si="1"/>
        <v>59.844264415388977</v>
      </c>
      <c r="H64" s="24">
        <f ca="1">G64/'Données Véhicule'!$H$29</f>
        <v>24.588186901105473</v>
      </c>
      <c r="I64" s="46">
        <f t="shared" ca="1" si="2"/>
        <v>31.809306626681639</v>
      </c>
    </row>
    <row r="65" spans="1:9" x14ac:dyDescent="0.25">
      <c r="A65">
        <v>1545.4345354348227</v>
      </c>
      <c r="B65">
        <v>54.226989464772863</v>
      </c>
      <c r="D65" s="40">
        <v>22</v>
      </c>
      <c r="E65" s="24">
        <f t="shared" ca="1" si="0"/>
        <v>2810</v>
      </c>
      <c r="F65" s="24">
        <f ca="1">E65*'Données Véhicule'!$H$29</f>
        <v>6839.1534391534378</v>
      </c>
      <c r="G65" s="24">
        <f t="shared" ca="1" si="1"/>
        <v>59.132819113912163</v>
      </c>
      <c r="H65" s="24">
        <f ca="1">G65/'Données Véhicule'!$H$29</f>
        <v>24.29587567941174</v>
      </c>
      <c r="I65" s="46">
        <f t="shared" ca="1" si="2"/>
        <v>31.638084864831146</v>
      </c>
    </row>
    <row r="66" spans="1:9" x14ac:dyDescent="0.25">
      <c r="A66">
        <v>1550.2521082639632</v>
      </c>
      <c r="B66">
        <v>54.235561094911127</v>
      </c>
      <c r="D66" s="40">
        <v>23</v>
      </c>
      <c r="E66" s="24">
        <f t="shared" ca="1" si="0"/>
        <v>2834</v>
      </c>
      <c r="F66" s="24">
        <f ca="1">E66*'Données Véhicule'!$H$29</f>
        <v>6897.5661375661366</v>
      </c>
      <c r="G66" s="24">
        <f t="shared" ca="1" si="1"/>
        <v>58.532805004232927</v>
      </c>
      <c r="H66" s="24">
        <f ca="1">G66/'Données Véhicule'!$H$29</f>
        <v>24.049348143043531</v>
      </c>
      <c r="I66" s="46">
        <f t="shared" ca="1" si="2"/>
        <v>31.584533393373214</v>
      </c>
    </row>
    <row r="67" spans="1:9" x14ac:dyDescent="0.25">
      <c r="A67">
        <v>1565</v>
      </c>
      <c r="B67">
        <v>55.229870190951019</v>
      </c>
      <c r="D67" s="40">
        <v>24</v>
      </c>
      <c r="E67" s="24">
        <f t="shared" ca="1" si="0"/>
        <v>2879</v>
      </c>
      <c r="F67" s="24">
        <f ca="1">E67*'Données Véhicule'!$H$29</f>
        <v>7007.0899470899458</v>
      </c>
      <c r="G67" s="24">
        <f t="shared" ca="1" si="1"/>
        <v>57.241346063399519</v>
      </c>
      <c r="H67" s="24">
        <f ca="1">G67/'Données Véhicule'!$H$29</f>
        <v>23.518726969527197</v>
      </c>
      <c r="I67" s="46">
        <f t="shared" ca="1" si="2"/>
        <v>31.378110303984617</v>
      </c>
    </row>
    <row r="68" spans="1:9" x14ac:dyDescent="0.25">
      <c r="A68">
        <v>1563</v>
      </c>
      <c r="B68">
        <v>55.84702756090681</v>
      </c>
      <c r="D68" s="40">
        <v>25</v>
      </c>
      <c r="E68" s="24">
        <f t="shared" ca="1" si="0"/>
        <v>2929.402191831151</v>
      </c>
      <c r="F68" s="24">
        <f ca="1">E68*'Données Véhicule'!$H$29</f>
        <v>7129.7619483721128</v>
      </c>
      <c r="G68" s="24">
        <f t="shared" ca="1" si="1"/>
        <v>57.249917693537789</v>
      </c>
      <c r="H68" s="24">
        <f ca="1">G68/'Données Véhicule'!$H$29</f>
        <v>23.522248791475313</v>
      </c>
      <c r="I68" s="46">
        <f t="shared" ca="1" si="2"/>
        <v>31.932222843412529</v>
      </c>
    </row>
    <row r="69" spans="1:9" x14ac:dyDescent="0.25">
      <c r="A69">
        <v>1561</v>
      </c>
      <c r="B69">
        <v>55.632736807449938</v>
      </c>
      <c r="D69" s="40">
        <v>26</v>
      </c>
      <c r="E69" s="24">
        <f t="shared" ca="1" si="0"/>
        <v>3038</v>
      </c>
      <c r="F69" s="24">
        <f ca="1">E69*'Données Véhicule'!$H$29</f>
        <v>7394.074074074073</v>
      </c>
      <c r="G69" s="24">
        <f t="shared" ca="1" si="1"/>
        <v>57.967077415106786</v>
      </c>
      <c r="H69" s="24">
        <f ca="1">G69/'Données Véhicule'!$H$29</f>
        <v>23.816907894467793</v>
      </c>
      <c r="I69" s="46">
        <f t="shared" ca="1" si="2"/>
        <v>33.530841810185528</v>
      </c>
    </row>
    <row r="70" spans="1:9" x14ac:dyDescent="0.25">
      <c r="A70">
        <v>1559</v>
      </c>
      <c r="B70">
        <v>55.069866428369892</v>
      </c>
      <c r="D70" s="40">
        <v>27</v>
      </c>
      <c r="E70" s="24">
        <f t="shared" ca="1" si="0"/>
        <v>3080</v>
      </c>
      <c r="F70" s="24">
        <f ca="1">E70*'Données Véhicule'!$H$29</f>
        <v>7496.2962962962956</v>
      </c>
      <c r="G70" s="24">
        <f t="shared" ca="1" si="1"/>
        <v>59.652831342300843</v>
      </c>
      <c r="H70" s="24">
        <f ca="1">G70/'Données Véhicule'!$H$29</f>
        <v>24.509532877597525</v>
      </c>
      <c r="I70" s="46">
        <f t="shared" ca="1" si="2"/>
        <v>34.983000863344749</v>
      </c>
    </row>
    <row r="71" spans="1:9" x14ac:dyDescent="0.25">
      <c r="A71">
        <v>1558.632404435795</v>
      </c>
      <c r="B71">
        <v>54.418422537860998</v>
      </c>
      <c r="D71" s="40">
        <v>28</v>
      </c>
      <c r="E71" s="24">
        <f t="shared" ca="1" si="0"/>
        <v>3136.1196379605349</v>
      </c>
      <c r="F71" s="24">
        <f ca="1">E71*'Données Véhicule'!$H$29</f>
        <v>7632.8837749304012</v>
      </c>
      <c r="G71" s="24">
        <f t="shared" ca="1" si="1"/>
        <v>60.324275703132372</v>
      </c>
      <c r="H71" s="24">
        <f ca="1">G71/'Données Véhicule'!$H$29</f>
        <v>24.785408930200042</v>
      </c>
      <c r="I71" s="46">
        <f t="shared" ca="1" si="2"/>
        <v>36.021352947132328</v>
      </c>
    </row>
    <row r="72" spans="1:9" x14ac:dyDescent="0.25">
      <c r="A72">
        <v>1557.8056784883393</v>
      </c>
      <c r="B72">
        <v>54.241275515003316</v>
      </c>
      <c r="D72" s="40">
        <v>29</v>
      </c>
      <c r="E72" s="24">
        <f t="shared" ca="1" si="0"/>
        <v>3167.8056784883397</v>
      </c>
      <c r="F72" s="24">
        <f ca="1">E72*'Données Véhicule'!$H$29</f>
        <v>7710.0032386488683</v>
      </c>
      <c r="G72" s="24">
        <f t="shared" ca="1" si="1"/>
        <v>60.807144200921861</v>
      </c>
      <c r="H72" s="24">
        <f ca="1">G72/'Données Véhicule'!$H$29</f>
        <v>24.983804899943987</v>
      </c>
      <c r="I72" s="46">
        <f t="shared" ca="1" si="2"/>
        <v>36.676545447894057</v>
      </c>
    </row>
    <row r="73" spans="1:9" x14ac:dyDescent="0.25">
      <c r="A73">
        <v>1556.6205510309821</v>
      </c>
      <c r="B73">
        <v>55.089866898692527</v>
      </c>
      <c r="D73" s="40">
        <v>30</v>
      </c>
      <c r="E73" s="24">
        <f t="shared" ca="1" si="0"/>
        <v>3190</v>
      </c>
      <c r="F73" s="24">
        <f ca="1">E73*'Données Véhicule'!$H$29</f>
        <v>7764.0211640211628</v>
      </c>
      <c r="G73" s="24">
        <f t="shared" ca="1" si="1"/>
        <v>60.990005643871719</v>
      </c>
      <c r="H73" s="24">
        <f ca="1">G73/'Données Véhicule'!$H$29</f>
        <v>25.058937101503819</v>
      </c>
      <c r="I73" s="46">
        <f t="shared" ca="1" si="2"/>
        <v>37.044576923829162</v>
      </c>
    </row>
    <row r="74" spans="1:9" x14ac:dyDescent="0.25">
      <c r="A74">
        <v>1555.1196379605349</v>
      </c>
      <c r="B74">
        <v>55.824169880538079</v>
      </c>
      <c r="D74" s="40">
        <v>31</v>
      </c>
      <c r="E74" s="24">
        <f t="shared" ca="1" si="0"/>
        <v>3231.9529877885443</v>
      </c>
      <c r="F74" s="24">
        <f ca="1">E74*'Données Véhicule'!$H$29</f>
        <v>7866.12896498799</v>
      </c>
      <c r="G74" s="24">
        <f t="shared" ca="1" si="1"/>
        <v>61.42715878092374</v>
      </c>
      <c r="H74" s="24">
        <f ca="1">G74/'Données Véhicule'!$H$29</f>
        <v>25.238550020857801</v>
      </c>
      <c r="I74" s="46">
        <f t="shared" ca="1" si="2"/>
        <v>37.80077862783088</v>
      </c>
    </row>
    <row r="75" spans="1:9" x14ac:dyDescent="0.25">
      <c r="A75">
        <v>1553.3295272275013</v>
      </c>
      <c r="B75">
        <v>55.715595898786589</v>
      </c>
      <c r="D75" s="40">
        <v>32</v>
      </c>
      <c r="E75" s="24">
        <f t="shared" ca="1" si="0"/>
        <v>3274.3675955642047</v>
      </c>
      <c r="F75" s="24">
        <f ca="1">E75*'Données Véhicule'!$H$29</f>
        <v>7969.36028550018</v>
      </c>
      <c r="G75" s="24">
        <f t="shared" ca="1" si="1"/>
        <v>60.95000470322644</v>
      </c>
      <c r="H75" s="24">
        <f ca="1">G75/'Données Véhicule'!$H$29</f>
        <v>25.042501932412605</v>
      </c>
      <c r="I75" s="46">
        <f t="shared" ca="1" si="2"/>
        <v>37.999375542599111</v>
      </c>
    </row>
    <row r="76" spans="1:9" x14ac:dyDescent="0.25">
      <c r="A76">
        <v>1551.2691474916314</v>
      </c>
      <c r="B76">
        <v>55.209869720628376</v>
      </c>
      <c r="D76" s="40">
        <v>33</v>
      </c>
      <c r="E76" s="24">
        <f t="shared" ref="E76:E93" ca="1" si="3">OFFSET($A$2,($E$17+$E$19*D76),0)</f>
        <v>3299</v>
      </c>
      <c r="F76" s="24">
        <f ca="1">E76*'Données Véhicule'!$H$29</f>
        <v>8029.3121693121684</v>
      </c>
      <c r="G76" s="24">
        <f t="shared" ref="G76:G93" ca="1" si="4">OFFSET($B$2,($E$17+$E$19*D76),0)</f>
        <v>61.192867557144226</v>
      </c>
      <c r="H76" s="24">
        <f ca="1">G76/'Données Véhicule'!$H$29</f>
        <v>25.142286887609263</v>
      </c>
      <c r="I76" s="46">
        <f t="shared" ca="1" si="2"/>
        <v>38.437789427078982</v>
      </c>
    </row>
    <row r="77" spans="1:9" x14ac:dyDescent="0.25">
      <c r="A77">
        <v>1550.3726738238236</v>
      </c>
      <c r="B77">
        <v>55.084152478600345</v>
      </c>
      <c r="D77" s="40">
        <v>34</v>
      </c>
      <c r="E77" s="24">
        <f t="shared" ca="1" si="3"/>
        <v>3361</v>
      </c>
      <c r="F77" s="24">
        <f ca="1">E77*'Données Véhicule'!$H$29</f>
        <v>8180.211640211639</v>
      </c>
      <c r="G77" s="24">
        <f t="shared" ca="1" si="4"/>
        <v>60.447135735114315</v>
      </c>
      <c r="H77" s="24">
        <f ca="1">G77/'Données Véhicule'!$H$29</f>
        <v>24.835888378123059</v>
      </c>
      <c r="I77" s="46">
        <f t="shared" ca="1" si="2"/>
        <v>38.682944250898551</v>
      </c>
    </row>
    <row r="78" spans="1:9" x14ac:dyDescent="0.25">
      <c r="A78">
        <v>1548.9529877885427</v>
      </c>
      <c r="B78">
        <v>54.586997930580402</v>
      </c>
      <c r="D78" s="40">
        <v>35</v>
      </c>
      <c r="E78" s="24">
        <f t="shared" ca="1" si="3"/>
        <v>3440</v>
      </c>
      <c r="F78" s="24">
        <f ca="1">E78*'Données Véhicule'!$H$29</f>
        <v>8372.4867724867709</v>
      </c>
      <c r="G78" s="24">
        <f t="shared" ca="1" si="4"/>
        <v>59.558543410779819</v>
      </c>
      <c r="H78" s="24">
        <f ca="1">G78/'Données Véhicule'!$H$29</f>
        <v>24.470792836168233</v>
      </c>
      <c r="I78" s="46">
        <f t="shared" ca="1" si="2"/>
        <v>39.010165524196985</v>
      </c>
    </row>
    <row r="79" spans="1:9" x14ac:dyDescent="0.25">
      <c r="A79">
        <v>1546.3926665388606</v>
      </c>
      <c r="B79">
        <v>54.215560624588491</v>
      </c>
      <c r="D79" s="40">
        <v>36</v>
      </c>
      <c r="E79" s="24">
        <f t="shared" ca="1" si="3"/>
        <v>3500</v>
      </c>
      <c r="F79" s="24">
        <f ca="1">E79*'Données Véhicule'!$H$29</f>
        <v>8518.5185185185164</v>
      </c>
      <c r="G79" s="24">
        <f t="shared" ca="1" si="4"/>
        <v>59.912837456495183</v>
      </c>
      <c r="H79" s="24">
        <f ca="1">G79/'Données Véhicule'!$H$29</f>
        <v>24.616361476690415</v>
      </c>
      <c r="I79" s="46">
        <f t="shared" ca="1" si="2"/>
        <v>39.926681473292675</v>
      </c>
    </row>
    <row r="80" spans="1:9" x14ac:dyDescent="0.25">
      <c r="A80">
        <v>1543.5978081688488</v>
      </c>
      <c r="B80">
        <v>54.987007337033226</v>
      </c>
      <c r="D80" s="40">
        <v>37</v>
      </c>
      <c r="E80" s="24">
        <f t="shared" ca="1" si="3"/>
        <v>3564</v>
      </c>
      <c r="F80" s="24">
        <f ca="1">E80*'Données Véhicule'!$H$29</f>
        <v>8674.2857142857138</v>
      </c>
      <c r="G80" s="24">
        <f t="shared" ca="1" si="4"/>
        <v>59.301394506631581</v>
      </c>
      <c r="H80" s="24">
        <f ca="1">G80/'Données Véhicule'!$H$29</f>
        <v>24.36513817772472</v>
      </c>
      <c r="I80" s="46">
        <f t="shared" ca="1" si="2"/>
        <v>40.241845015543596</v>
      </c>
    </row>
    <row r="81" spans="1:9" x14ac:dyDescent="0.25">
      <c r="A81">
        <v>1540.5765796082626</v>
      </c>
      <c r="B81">
        <v>55.801312200169342</v>
      </c>
      <c r="D81" s="40">
        <v>38</v>
      </c>
      <c r="E81" s="24">
        <f t="shared" ca="1" si="3"/>
        <v>3599</v>
      </c>
      <c r="F81" s="24">
        <f ca="1">E81*'Données Véhicule'!$H$29</f>
        <v>8759.4708994708981</v>
      </c>
      <c r="G81" s="24">
        <f t="shared" ca="1" si="4"/>
        <v>58.424231022481443</v>
      </c>
      <c r="H81" s="24">
        <f ca="1">G81/'Données Véhicule'!$H$29</f>
        <v>24.00473839836738</v>
      </c>
      <c r="I81" s="46">
        <f t="shared" ca="1" si="2"/>
        <v>40.035949628695867</v>
      </c>
    </row>
    <row r="82" spans="1:9" x14ac:dyDescent="0.25">
      <c r="A82">
        <v>1537.33604091143</v>
      </c>
      <c r="B82">
        <v>55.86131361113727</v>
      </c>
      <c r="D82" s="40">
        <v>39</v>
      </c>
      <c r="E82" s="24">
        <f t="shared" ca="1" si="3"/>
        <v>3643</v>
      </c>
      <c r="F82" s="24">
        <f ca="1">E82*'Données Véhicule'!$H$29</f>
        <v>8866.5608465608457</v>
      </c>
      <c r="G82" s="24">
        <f t="shared" ca="1" si="4"/>
        <v>57.475637287179026</v>
      </c>
      <c r="H82" s="24">
        <f ca="1">G82/'Données Véhicule'!$H$29</f>
        <v>23.614990102775735</v>
      </c>
      <c r="I82" s="46">
        <f t="shared" ca="1" si="2"/>
        <v>39.867430814393224</v>
      </c>
    </row>
    <row r="83" spans="1:9" x14ac:dyDescent="0.25">
      <c r="A83">
        <v>1533.8823860968043</v>
      </c>
      <c r="B83">
        <v>55.367016273163408</v>
      </c>
      <c r="D83" s="40">
        <v>40</v>
      </c>
      <c r="E83" s="24">
        <f t="shared" ca="1" si="3"/>
        <v>3662</v>
      </c>
      <c r="F83" s="24">
        <f ca="1">E83*'Données Véhicule'!$H$29</f>
        <v>8912.804232804232</v>
      </c>
      <c r="G83" s="24">
        <f t="shared" ca="1" si="4"/>
        <v>56.947053428652083</v>
      </c>
      <c r="H83" s="24">
        <f ca="1">G83/'Données Véhicule'!$H$29</f>
        <v>23.397811082641837</v>
      </c>
      <c r="I83" s="46">
        <f t="shared" ca="1" si="2"/>
        <v>39.706799248995416</v>
      </c>
    </row>
    <row r="84" spans="1:9" x14ac:dyDescent="0.25">
      <c r="A84">
        <v>1530.2211151819811</v>
      </c>
      <c r="B84">
        <v>54.684143072147521</v>
      </c>
      <c r="D84" s="40">
        <v>41</v>
      </c>
      <c r="E84" s="24">
        <f t="shared" ca="1" si="3"/>
        <v>3693</v>
      </c>
      <c r="F84" s="24">
        <f ca="1">E84*'Données Véhicule'!$H$29</f>
        <v>8988.2539682539664</v>
      </c>
      <c r="G84" s="24">
        <f t="shared" ca="1" si="4"/>
        <v>55.764168469570151</v>
      </c>
      <c r="H84" s="24">
        <f ca="1">G84/'Données Véhicule'!$H$29</f>
        <v>22.911799653801651</v>
      </c>
      <c r="I84" s="46">
        <f t="shared" ca="1" si="2"/>
        <v>39.211171774204601</v>
      </c>
    </row>
    <row r="85" spans="1:9" x14ac:dyDescent="0.25">
      <c r="A85">
        <v>1526.3571610200941</v>
      </c>
      <c r="B85">
        <v>54.192702944219754</v>
      </c>
      <c r="D85" s="40">
        <v>42</v>
      </c>
      <c r="E85" s="24">
        <f t="shared" ca="1" si="3"/>
        <v>3758</v>
      </c>
      <c r="F85" s="24">
        <f ca="1">E85*'Données Véhicule'!$H$29</f>
        <v>9146.4550264550253</v>
      </c>
      <c r="G85" s="24">
        <f t="shared" ca="1" si="4"/>
        <v>54.947006396387941</v>
      </c>
      <c r="H85" s="24">
        <f ca="1">G85/'Données Véhicule'!$H$29</f>
        <v>22.576052628081136</v>
      </c>
      <c r="I85" s="46">
        <f t="shared" ca="1" si="2"/>
        <v>39.316612726128312</v>
      </c>
    </row>
    <row r="86" spans="1:9" x14ac:dyDescent="0.25">
      <c r="A86">
        <v>1526.724756584299</v>
      </c>
      <c r="B86">
        <v>54.684143072147521</v>
      </c>
      <c r="D86" s="40">
        <v>43</v>
      </c>
      <c r="E86" s="24">
        <f t="shared" ca="1" si="3"/>
        <v>3794</v>
      </c>
      <c r="F86" s="24">
        <f ca="1">E86*'Données Véhicule'!$H$29</f>
        <v>9234.074074074073</v>
      </c>
      <c r="G86" s="24">
        <f t="shared" ca="1" si="4"/>
        <v>54.641284921456148</v>
      </c>
      <c r="H86" s="24">
        <f ca="1">G86/'Données Véhicule'!$H$29</f>
        <v>22.450440978598291</v>
      </c>
      <c r="I86" s="46">
        <f t="shared" ca="1" si="2"/>
        <v>39.472398132521825</v>
      </c>
    </row>
    <row r="87" spans="1:9" x14ac:dyDescent="0.25">
      <c r="A87">
        <v>1527.5514825317548</v>
      </c>
      <c r="B87">
        <v>55.647022857680398</v>
      </c>
      <c r="D87" s="40">
        <v>44</v>
      </c>
      <c r="E87" s="24">
        <f t="shared" ca="1" si="3"/>
        <v>3839</v>
      </c>
      <c r="F87" s="24">
        <f ca="1">E87*'Données Véhicule'!$H$29</f>
        <v>9343.5978835978822</v>
      </c>
      <c r="G87" s="24">
        <f t="shared" ca="1" si="4"/>
        <v>54.515567679428116</v>
      </c>
      <c r="H87" s="24">
        <f ca="1">G87/'Données Véhicule'!$H$29</f>
        <v>22.398787590025904</v>
      </c>
      <c r="I87" s="46">
        <f t="shared" ca="1" si="2"/>
        <v>39.848679421425082</v>
      </c>
    </row>
    <row r="88" spans="1:9" x14ac:dyDescent="0.25">
      <c r="A88">
        <v>1528.7366099891119</v>
      </c>
      <c r="B88">
        <v>55.84702756090681</v>
      </c>
      <c r="D88" s="40">
        <v>45</v>
      </c>
      <c r="E88" s="24">
        <f t="shared" ca="1" si="3"/>
        <v>3872</v>
      </c>
      <c r="F88" s="24">
        <f ca="1">E88*'Données Véhicule'!$H$29</f>
        <v>9423.9153439153433</v>
      </c>
      <c r="G88" s="24">
        <f t="shared" ca="1" si="4"/>
        <v>54.086986172514372</v>
      </c>
      <c r="H88" s="24">
        <f ca="1">G88/'Données Véhicule'!$H$29</f>
        <v>22.222696492620038</v>
      </c>
      <c r="I88" s="46">
        <f t="shared" ca="1" si="2"/>
        <v>39.875249516370076</v>
      </c>
    </row>
    <row r="89" spans="1:9" x14ac:dyDescent="0.25">
      <c r="A89">
        <v>1530.237523059558</v>
      </c>
      <c r="B89">
        <v>55.424160474085248</v>
      </c>
      <c r="D89" s="40">
        <v>46</v>
      </c>
      <c r="E89" s="24">
        <f t="shared" ca="1" si="3"/>
        <v>3938</v>
      </c>
      <c r="F89" s="24">
        <f ca="1">E89*'Données Véhicule'!$H$29</f>
        <v>9584.5502645502638</v>
      </c>
      <c r="G89" s="24">
        <f t="shared" ca="1" si="4"/>
        <v>53.669833505784993</v>
      </c>
      <c r="H89" s="24">
        <f ca="1">G89/'Données Véhicule'!$H$29</f>
        <v>22.051301157811665</v>
      </c>
      <c r="I89" s="46">
        <f t="shared" ca="1" si="2"/>
        <v>40.242156196835744</v>
      </c>
    </row>
    <row r="90" spans="1:9" x14ac:dyDescent="0.25">
      <c r="A90">
        <v>1532.0276337925927</v>
      </c>
      <c r="B90">
        <v>54.764144953438084</v>
      </c>
      <c r="D90" s="40">
        <v>47</v>
      </c>
      <c r="E90" s="24">
        <f t="shared" ca="1" si="3"/>
        <v>3971</v>
      </c>
      <c r="F90" s="24">
        <f ca="1">E90*'Données Véhicule'!$H$29</f>
        <v>9664.8677248677232</v>
      </c>
      <c r="G90" s="24">
        <f t="shared" ca="1" si="4"/>
        <v>54.081271752422182</v>
      </c>
      <c r="H90" s="24">
        <f ca="1">G90/'Données Véhicule'!$H$29</f>
        <v>22.220348611321292</v>
      </c>
      <c r="I90" s="46">
        <f t="shared" ca="1" si="2"/>
        <v>40.890466513493621</v>
      </c>
    </row>
    <row r="91" spans="1:9" x14ac:dyDescent="0.25">
      <c r="A91">
        <v>1534.0880135284626</v>
      </c>
      <c r="B91">
        <v>54.184131314081476</v>
      </c>
      <c r="D91" s="40">
        <v>48</v>
      </c>
      <c r="E91" s="24">
        <f t="shared" ca="1" si="3"/>
        <v>4008.402191831151</v>
      </c>
      <c r="F91" s="24">
        <f ca="1">E91*'Données Véhicule'!$H$29</f>
        <v>9755.8995145096778</v>
      </c>
      <c r="G91" s="24">
        <f t="shared" ca="1" si="4"/>
        <v>54.055556862007364</v>
      </c>
      <c r="H91" s="24">
        <f ca="1">G91/'Données Véhicule'!$H$29</f>
        <v>22.209783145476941</v>
      </c>
      <c r="I91" s="46">
        <f t="shared" ca="1" si="2"/>
        <v>41.255981075080676</v>
      </c>
    </row>
    <row r="92" spans="1:9" x14ac:dyDescent="0.25">
      <c r="A92">
        <v>1536.4041732315513</v>
      </c>
      <c r="B92">
        <v>54.389850437400085</v>
      </c>
      <c r="D92" s="40">
        <v>49</v>
      </c>
      <c r="E92" s="24">
        <f t="shared" ca="1" si="3"/>
        <v>4038</v>
      </c>
      <c r="F92" s="24">
        <f ca="1">E92*'Données Véhicule'!$H$29</f>
        <v>9827.936507936507</v>
      </c>
      <c r="G92" s="24">
        <f t="shared" ca="1" si="4"/>
        <v>54.064128492145642</v>
      </c>
      <c r="H92" s="24">
        <f ca="1">G92/'Données Véhicule'!$H$29</f>
        <v>22.21330496742506</v>
      </c>
      <c r="I92" s="46">
        <f t="shared" ca="1" si="2"/>
        <v>41.567203132384634</v>
      </c>
    </row>
    <row r="93" spans="1:9" x14ac:dyDescent="0.25">
      <c r="A93">
        <v>1538.9644944812335</v>
      </c>
      <c r="B93">
        <v>55.269871131596304</v>
      </c>
      <c r="D93" s="40">
        <v>50</v>
      </c>
      <c r="E93" s="24">
        <f t="shared" ca="1" si="3"/>
        <v>4089</v>
      </c>
      <c r="F93" s="24">
        <f ca="1">E93*'Données Véhicule'!$H$29</f>
        <v>9952.0634920634911</v>
      </c>
      <c r="G93" s="24">
        <f t="shared" ca="1" si="4"/>
        <v>54.08984338256046</v>
      </c>
      <c r="H93" s="24">
        <f ca="1">G93/'Données Véhicule'!$H$29</f>
        <v>22.223870433269411</v>
      </c>
      <c r="I93" s="46">
        <f t="shared" ca="1" si="2"/>
        <v>42.112218124769562</v>
      </c>
    </row>
    <row r="94" spans="1:9" x14ac:dyDescent="0.25">
      <c r="A94">
        <v>1541.7593528512452</v>
      </c>
      <c r="B94">
        <v>55.718453108832684</v>
      </c>
      <c r="D94" s="40"/>
      <c r="E94" s="24"/>
      <c r="F94" s="24"/>
      <c r="G94" s="24"/>
      <c r="H94" s="24"/>
      <c r="I94" s="46"/>
    </row>
    <row r="95" spans="1:9" x14ac:dyDescent="0.25">
      <c r="A95">
        <v>1544.7805814118315</v>
      </c>
      <c r="B95">
        <v>55.367016273163408</v>
      </c>
      <c r="D95" s="40"/>
      <c r="E95" s="24"/>
      <c r="F95" s="24"/>
      <c r="G95" s="24"/>
      <c r="H95" s="24"/>
      <c r="I95" s="46"/>
    </row>
    <row r="96" spans="1:9" x14ac:dyDescent="0.25">
      <c r="A96">
        <v>1548.021120108664</v>
      </c>
      <c r="B96">
        <v>54.784145423760719</v>
      </c>
      <c r="D96" s="40"/>
      <c r="E96" s="24"/>
      <c r="F96" s="24"/>
      <c r="G96" s="24"/>
      <c r="H96" s="24"/>
      <c r="I96" s="46"/>
    </row>
    <row r="97" spans="1:9" x14ac:dyDescent="0.25">
      <c r="A97">
        <v>1551.4747749232897</v>
      </c>
      <c r="B97">
        <v>54.152702003574475</v>
      </c>
      <c r="D97" s="40"/>
      <c r="E97" s="24"/>
      <c r="F97" s="24"/>
      <c r="G97" s="24"/>
      <c r="H97" s="24"/>
      <c r="I97" s="46"/>
    </row>
    <row r="98" spans="1:9" x14ac:dyDescent="0.25">
      <c r="A98">
        <v>1555.136045838113</v>
      </c>
      <c r="B98">
        <v>54.169845263851023</v>
      </c>
      <c r="D98" s="40"/>
      <c r="E98" s="24"/>
      <c r="F98" s="24"/>
      <c r="G98" s="24"/>
      <c r="H98" s="24"/>
      <c r="I98" s="46"/>
    </row>
    <row r="99" spans="1:9" x14ac:dyDescent="0.25">
      <c r="A99">
        <v>1559</v>
      </c>
      <c r="B99">
        <v>55.1327250493839</v>
      </c>
      <c r="D99" s="40"/>
      <c r="E99" s="24"/>
      <c r="F99" s="24"/>
      <c r="G99" s="24"/>
      <c r="H99" s="24"/>
      <c r="I99" s="46"/>
    </row>
    <row r="100" spans="1:9" x14ac:dyDescent="0.25">
      <c r="A100">
        <v>1563.0621757325498</v>
      </c>
      <c r="B100">
        <v>55.721310318878778</v>
      </c>
      <c r="D100" s="40"/>
      <c r="E100" s="24"/>
      <c r="F100" s="24"/>
      <c r="G100" s="24"/>
      <c r="H100" s="24"/>
      <c r="I100" s="46"/>
    </row>
    <row r="101" spans="1:9" x14ac:dyDescent="0.25">
      <c r="A101">
        <v>1567.3185082819818</v>
      </c>
      <c r="B101">
        <v>55.455589784592249</v>
      </c>
      <c r="D101" s="40"/>
      <c r="E101" s="24"/>
      <c r="F101" s="24"/>
      <c r="G101" s="24"/>
      <c r="H101" s="24"/>
      <c r="I101" s="46"/>
    </row>
    <row r="102" spans="1:9" x14ac:dyDescent="0.25">
      <c r="A102">
        <v>1581</v>
      </c>
      <c r="B102">
        <v>54.935577556203583</v>
      </c>
      <c r="D102" s="40"/>
      <c r="E102" s="24"/>
      <c r="F102" s="24"/>
      <c r="G102" s="24"/>
      <c r="H102" s="24"/>
      <c r="I102" s="46"/>
    </row>
    <row r="103" spans="1:9" x14ac:dyDescent="0.25">
      <c r="A103">
        <v>1576</v>
      </c>
      <c r="B103">
        <v>54.306991346063427</v>
      </c>
      <c r="D103" s="40"/>
      <c r="E103" s="24"/>
      <c r="F103" s="24"/>
      <c r="G103" s="24"/>
      <c r="H103" s="24"/>
      <c r="I103" s="46"/>
    </row>
    <row r="104" spans="1:9" x14ac:dyDescent="0.25">
      <c r="A104">
        <v>1571</v>
      </c>
      <c r="B104">
        <v>54.166988053804936</v>
      </c>
      <c r="D104" s="40"/>
      <c r="E104" s="24"/>
      <c r="F104" s="24"/>
      <c r="G104" s="24"/>
      <c r="H104" s="24"/>
      <c r="I104" s="46"/>
    </row>
    <row r="105" spans="1:9" x14ac:dyDescent="0.25">
      <c r="A105">
        <v>1565</v>
      </c>
      <c r="B105">
        <v>55.144153889568273</v>
      </c>
      <c r="D105" s="40"/>
      <c r="E105" s="24"/>
      <c r="F105" s="24"/>
      <c r="G105" s="24"/>
      <c r="H105" s="24"/>
      <c r="I105" s="46"/>
    </row>
    <row r="106" spans="1:9" x14ac:dyDescent="0.25">
      <c r="A106">
        <v>1560</v>
      </c>
      <c r="B106">
        <v>55.775597309754517</v>
      </c>
      <c r="D106" s="40"/>
      <c r="E106" s="24"/>
      <c r="F106" s="24"/>
      <c r="G106" s="24"/>
      <c r="H106" s="24"/>
      <c r="I106" s="46"/>
    </row>
    <row r="107" spans="1:9" x14ac:dyDescent="0.25">
      <c r="A107">
        <v>1555</v>
      </c>
      <c r="B107">
        <v>55.715595898786589</v>
      </c>
      <c r="D107" s="40"/>
      <c r="E107" s="24"/>
      <c r="F107" s="24"/>
      <c r="G107" s="24"/>
      <c r="H107" s="24"/>
      <c r="I107" s="46"/>
    </row>
    <row r="108" spans="1:9" x14ac:dyDescent="0.25">
      <c r="A108">
        <v>1550</v>
      </c>
      <c r="B108">
        <v>55.192726460351821</v>
      </c>
      <c r="D108" s="40"/>
      <c r="E108" s="24"/>
      <c r="F108" s="24"/>
      <c r="G108" s="24"/>
      <c r="H108" s="24"/>
      <c r="I108" s="46"/>
    </row>
    <row r="109" spans="1:9" x14ac:dyDescent="0.25">
      <c r="A109">
        <v>1549.6324044357955</v>
      </c>
      <c r="B109">
        <v>54.572711880349942</v>
      </c>
      <c r="D109" s="40"/>
      <c r="E109" s="24"/>
      <c r="F109" s="24"/>
      <c r="G109" s="24"/>
      <c r="H109" s="24"/>
      <c r="I109" s="46"/>
    </row>
    <row r="110" spans="1:9" x14ac:dyDescent="0.25">
      <c r="A110">
        <v>1549.1827136743802</v>
      </c>
      <c r="B110">
        <v>54.381278807261808</v>
      </c>
      <c r="D110" s="40"/>
      <c r="E110" s="24"/>
      <c r="F110" s="24"/>
      <c r="G110" s="24"/>
      <c r="H110" s="24"/>
      <c r="I110" s="46"/>
    </row>
    <row r="111" spans="1:9" x14ac:dyDescent="0.25">
      <c r="A111">
        <v>1549.0015334482127</v>
      </c>
      <c r="B111">
        <v>54.326991816386062</v>
      </c>
      <c r="D111" s="40"/>
      <c r="E111" s="24"/>
      <c r="F111" s="24"/>
      <c r="G111" s="24"/>
      <c r="H111" s="24"/>
      <c r="I111" s="46"/>
    </row>
    <row r="112" spans="1:9" x14ac:dyDescent="0.25">
      <c r="A112">
        <v>1548.8056784883399</v>
      </c>
      <c r="B112">
        <v>54.369849967077435</v>
      </c>
      <c r="D112" s="40"/>
      <c r="E112" s="24"/>
      <c r="F112" s="24"/>
      <c r="G112" s="24"/>
      <c r="H112" s="24"/>
      <c r="I112" s="46"/>
    </row>
    <row r="113" spans="1:9" x14ac:dyDescent="0.25">
      <c r="A113">
        <v>1547.6205510309821</v>
      </c>
      <c r="B113">
        <v>55.14701109961436</v>
      </c>
      <c r="D113" s="40"/>
      <c r="E113" s="24"/>
      <c r="F113" s="24"/>
      <c r="G113" s="24"/>
      <c r="H113" s="24"/>
      <c r="I113" s="46"/>
    </row>
    <row r="114" spans="1:9" x14ac:dyDescent="0.25">
      <c r="A114">
        <v>1546.119637960536</v>
      </c>
      <c r="B114">
        <v>55.901314551782548</v>
      </c>
      <c r="D114" s="40"/>
      <c r="E114" s="24"/>
      <c r="F114" s="24"/>
      <c r="G114" s="24"/>
      <c r="H114" s="24"/>
      <c r="I114" s="46"/>
    </row>
    <row r="115" spans="1:9" x14ac:dyDescent="0.25">
      <c r="A115">
        <v>1544.3295272275027</v>
      </c>
      <c r="B115">
        <v>55.85559919104508</v>
      </c>
      <c r="D115" s="40"/>
      <c r="E115" s="24"/>
      <c r="F115" s="24"/>
      <c r="G115" s="24"/>
      <c r="H115" s="24"/>
      <c r="I115" s="46"/>
    </row>
    <row r="116" spans="1:9" x14ac:dyDescent="0.25">
      <c r="A116">
        <v>1542.269147491633</v>
      </c>
      <c r="B116">
        <v>55.324158122472035</v>
      </c>
      <c r="D116" s="40"/>
      <c r="E116" s="24"/>
      <c r="F116" s="24"/>
      <c r="G116" s="24"/>
      <c r="H116" s="24"/>
      <c r="I116" s="46"/>
    </row>
    <row r="117" spans="1:9" x14ac:dyDescent="0.25">
      <c r="A117">
        <v>1539.9529877885427</v>
      </c>
      <c r="B117">
        <v>54.707000752516251</v>
      </c>
      <c r="D117" s="40"/>
      <c r="E117" s="24"/>
      <c r="F117" s="24"/>
      <c r="G117" s="24"/>
      <c r="H117" s="24"/>
      <c r="I117" s="46"/>
    </row>
    <row r="118" spans="1:9" x14ac:dyDescent="0.25">
      <c r="A118">
        <v>1537.3926665388624</v>
      </c>
      <c r="B118">
        <v>54.406993697676626</v>
      </c>
      <c r="D118" s="40"/>
      <c r="E118" s="24"/>
      <c r="F118" s="24"/>
      <c r="G118" s="24"/>
      <c r="H118" s="24"/>
      <c r="I118" s="46"/>
    </row>
    <row r="119" spans="1:9" x14ac:dyDescent="0.25">
      <c r="A119">
        <v>1537.7602621030669</v>
      </c>
      <c r="B119">
        <v>55.195583670397923</v>
      </c>
      <c r="D119" s="40"/>
      <c r="E119" s="24"/>
      <c r="F119" s="24"/>
      <c r="G119" s="24"/>
      <c r="H119" s="24"/>
      <c r="I119" s="46"/>
    </row>
    <row r="120" spans="1:9" x14ac:dyDescent="0.25">
      <c r="A120">
        <v>1538.5869880505231</v>
      </c>
      <c r="B120">
        <v>55.964173172796563</v>
      </c>
      <c r="D120" s="40"/>
      <c r="E120" s="24"/>
      <c r="F120" s="24"/>
      <c r="G120" s="24"/>
      <c r="H120" s="24"/>
      <c r="I120" s="46"/>
    </row>
    <row r="121" spans="1:9" x14ac:dyDescent="0.25">
      <c r="A121">
        <v>1539.7721155078802</v>
      </c>
      <c r="B121">
        <v>56.092747624870682</v>
      </c>
      <c r="D121" s="40"/>
      <c r="E121" s="24"/>
      <c r="F121" s="24"/>
      <c r="G121" s="24"/>
      <c r="H121" s="24"/>
      <c r="I121" s="46"/>
    </row>
    <row r="122" spans="1:9" x14ac:dyDescent="0.25">
      <c r="A122">
        <v>1541.2730285783264</v>
      </c>
      <c r="B122">
        <v>55.495590725237534</v>
      </c>
      <c r="D122" s="40"/>
      <c r="E122" s="24"/>
      <c r="F122" s="24"/>
      <c r="G122" s="24"/>
      <c r="H122" s="24"/>
      <c r="I122" s="46"/>
    </row>
    <row r="123" spans="1:9" x14ac:dyDescent="0.25">
      <c r="A123">
        <v>1543.0631393113597</v>
      </c>
      <c r="B123">
        <v>54.87271893518956</v>
      </c>
      <c r="D123" s="40"/>
      <c r="E123" s="24"/>
      <c r="F123" s="24"/>
      <c r="G123" s="24"/>
      <c r="H123" s="24"/>
      <c r="I123" s="46"/>
    </row>
    <row r="124" spans="1:9" x14ac:dyDescent="0.25">
      <c r="A124">
        <v>1545.123519047231</v>
      </c>
      <c r="B124">
        <v>54.378421597215713</v>
      </c>
      <c r="D124" s="40"/>
      <c r="E124" s="24"/>
      <c r="F124" s="24"/>
      <c r="G124" s="24"/>
      <c r="H124" s="24"/>
      <c r="I124" s="46"/>
    </row>
    <row r="125" spans="1:9" x14ac:dyDescent="0.25">
      <c r="A125">
        <v>1547.4396787503197</v>
      </c>
      <c r="B125">
        <v>54.875576145235655</v>
      </c>
      <c r="D125" s="40"/>
      <c r="E125" s="24"/>
      <c r="F125" s="24"/>
      <c r="G125" s="24"/>
      <c r="H125" s="24"/>
      <c r="I125" s="46"/>
    </row>
    <row r="126" spans="1:9" x14ac:dyDescent="0.25">
      <c r="A126">
        <v>1550</v>
      </c>
      <c r="B126">
        <v>55.755596839431874</v>
      </c>
      <c r="D126" s="40"/>
      <c r="E126" s="24"/>
      <c r="F126" s="24"/>
      <c r="G126" s="24"/>
      <c r="H126" s="24"/>
      <c r="I126" s="46"/>
    </row>
    <row r="127" spans="1:9" x14ac:dyDescent="0.25">
      <c r="A127">
        <v>1552.7948583700136</v>
      </c>
      <c r="B127">
        <v>55.961315962750469</v>
      </c>
      <c r="D127" s="40"/>
      <c r="E127" s="24"/>
      <c r="F127" s="24"/>
      <c r="G127" s="24"/>
      <c r="H127" s="24"/>
      <c r="I127" s="46"/>
    </row>
    <row r="128" spans="1:9" x14ac:dyDescent="0.25">
      <c r="A128">
        <v>1555.8160869305998</v>
      </c>
      <c r="B128">
        <v>55.54416329602109</v>
      </c>
      <c r="D128" s="40"/>
      <c r="E128" s="24"/>
      <c r="F128" s="24"/>
      <c r="G128" s="24"/>
      <c r="H128" s="24"/>
      <c r="I128" s="46"/>
    </row>
    <row r="129" spans="1:9" x14ac:dyDescent="0.25">
      <c r="A129">
        <v>1559.0566256274324</v>
      </c>
      <c r="B129">
        <v>54.884147775373933</v>
      </c>
      <c r="D129" s="40"/>
      <c r="E129" s="24"/>
      <c r="F129" s="24"/>
      <c r="G129" s="24"/>
      <c r="H129" s="24"/>
      <c r="I129" s="46"/>
    </row>
    <row r="130" spans="1:9" x14ac:dyDescent="0.25">
      <c r="A130">
        <v>1562.5102804420555</v>
      </c>
      <c r="B130">
        <v>54.315562976201704</v>
      </c>
      <c r="D130" s="40"/>
      <c r="E130" s="24"/>
      <c r="F130" s="24"/>
      <c r="G130" s="24"/>
      <c r="H130" s="24"/>
      <c r="I130" s="46"/>
    </row>
    <row r="131" spans="1:9" x14ac:dyDescent="0.25">
      <c r="A131">
        <v>1566.1715513568813</v>
      </c>
      <c r="B131">
        <v>54.689857492239696</v>
      </c>
      <c r="D131" s="40"/>
      <c r="E131" s="24"/>
      <c r="F131" s="24"/>
      <c r="G131" s="24"/>
      <c r="H131" s="24"/>
      <c r="I131" s="46"/>
    </row>
    <row r="132" spans="1:9" x14ac:dyDescent="0.25">
      <c r="A132">
        <v>1570.0355055187683</v>
      </c>
      <c r="B132">
        <v>55.598450286896835</v>
      </c>
      <c r="D132" s="40"/>
      <c r="E132" s="24"/>
      <c r="F132" s="24"/>
      <c r="G132" s="24"/>
      <c r="H132" s="24"/>
      <c r="I132" s="46"/>
    </row>
    <row r="133" spans="1:9" x14ac:dyDescent="0.25">
      <c r="A133">
        <v>1574.0976812513152</v>
      </c>
      <c r="B133">
        <v>55.901314551782548</v>
      </c>
      <c r="D133" s="40"/>
      <c r="E133" s="24"/>
      <c r="F133" s="24"/>
      <c r="G133" s="24"/>
      <c r="H133" s="24"/>
      <c r="I133" s="46"/>
    </row>
    <row r="134" spans="1:9" x14ac:dyDescent="0.25">
      <c r="A134">
        <v>1578.3540138007472</v>
      </c>
      <c r="B134">
        <v>55.498447935283629</v>
      </c>
      <c r="D134" s="40"/>
      <c r="E134" s="24"/>
      <c r="F134" s="24"/>
      <c r="G134" s="24"/>
      <c r="H134" s="24"/>
      <c r="I134" s="46"/>
    </row>
    <row r="135" spans="1:9" x14ac:dyDescent="0.25">
      <c r="A135">
        <v>1582.8007768094426</v>
      </c>
      <c r="B135">
        <v>54.861290095005195</v>
      </c>
      <c r="D135" s="40"/>
      <c r="E135" s="24"/>
      <c r="F135" s="24"/>
      <c r="G135" s="24"/>
      <c r="H135" s="24"/>
      <c r="I135" s="46"/>
    </row>
    <row r="136" spans="1:9" x14ac:dyDescent="0.25">
      <c r="A136">
        <v>1587.4345354348227</v>
      </c>
      <c r="B136">
        <v>54.295562505879055</v>
      </c>
      <c r="D136" s="40"/>
      <c r="E136" s="24"/>
      <c r="F136" s="24"/>
      <c r="G136" s="24"/>
      <c r="H136" s="24"/>
      <c r="I136" s="46"/>
    </row>
    <row r="137" spans="1:9" x14ac:dyDescent="0.25">
      <c r="A137">
        <v>1592.2521082639632</v>
      </c>
      <c r="B137">
        <v>54.489852789013284</v>
      </c>
      <c r="D137" s="40"/>
      <c r="E137" s="24"/>
      <c r="F137" s="24"/>
      <c r="G137" s="24"/>
      <c r="H137" s="24"/>
      <c r="I137" s="46"/>
    </row>
    <row r="138" spans="1:9" x14ac:dyDescent="0.25">
      <c r="A138">
        <v>1597.2505359879303</v>
      </c>
      <c r="B138">
        <v>55.395588373624335</v>
      </c>
      <c r="D138" s="40"/>
      <c r="E138" s="24"/>
      <c r="F138" s="24"/>
      <c r="G138" s="24"/>
      <c r="H138" s="24"/>
      <c r="I138" s="46"/>
    </row>
    <row r="139" spans="1:9" x14ac:dyDescent="0.25">
      <c r="A139">
        <v>1602.4270553514348</v>
      </c>
      <c r="B139">
        <v>55.807026620261524</v>
      </c>
      <c r="D139" s="40"/>
      <c r="E139" s="24"/>
      <c r="F139" s="24"/>
      <c r="G139" s="24"/>
      <c r="H139" s="24"/>
      <c r="I139" s="46"/>
    </row>
    <row r="140" spans="1:9" x14ac:dyDescent="0.25">
      <c r="A140">
        <v>1607.7790772758797</v>
      </c>
      <c r="B140">
        <v>55.489876305145351</v>
      </c>
      <c r="D140" s="40"/>
      <c r="E140" s="24"/>
      <c r="F140" s="24"/>
      <c r="G140" s="24"/>
      <c r="H140" s="24"/>
      <c r="I140" s="46"/>
    </row>
    <row r="141" spans="1:9" x14ac:dyDescent="0.25">
      <c r="A141">
        <v>1594</v>
      </c>
      <c r="B141">
        <v>54.85557567491302</v>
      </c>
      <c r="D141" s="40"/>
      <c r="E141" s="24"/>
      <c r="F141" s="24"/>
      <c r="G141" s="24"/>
      <c r="H141" s="24"/>
      <c r="I141" s="46"/>
    </row>
    <row r="142" spans="1:9" x14ac:dyDescent="0.25">
      <c r="A142">
        <v>1585</v>
      </c>
      <c r="B142">
        <v>54.301276925971244</v>
      </c>
      <c r="D142" s="40"/>
      <c r="E142" s="24"/>
      <c r="F142" s="24"/>
      <c r="G142" s="24"/>
      <c r="H142" s="24"/>
      <c r="I142" s="46"/>
    </row>
    <row r="143" spans="1:9" x14ac:dyDescent="0.25">
      <c r="A143">
        <v>1577</v>
      </c>
      <c r="B143">
        <v>54.35842112689307</v>
      </c>
      <c r="D143" s="35"/>
      <c r="E143" s="47"/>
      <c r="F143" s="47"/>
      <c r="G143" s="47"/>
      <c r="H143" s="47"/>
      <c r="I143" s="48"/>
    </row>
    <row r="144" spans="1:9" x14ac:dyDescent="0.25">
      <c r="A144">
        <v>1568</v>
      </c>
      <c r="B144">
        <v>55.289871601918939</v>
      </c>
    </row>
    <row r="145" spans="1:2" x14ac:dyDescent="0.25">
      <c r="A145">
        <v>1561</v>
      </c>
      <c r="B145">
        <v>55.801312200169342</v>
      </c>
    </row>
    <row r="146" spans="1:2" x14ac:dyDescent="0.25">
      <c r="A146">
        <v>1559</v>
      </c>
      <c r="B146">
        <v>55.84702756090681</v>
      </c>
    </row>
    <row r="147" spans="1:2" x14ac:dyDescent="0.25">
      <c r="A147">
        <v>1551</v>
      </c>
      <c r="B147">
        <v>55.589878656758557</v>
      </c>
    </row>
    <row r="148" spans="1:2" x14ac:dyDescent="0.25">
      <c r="A148">
        <v>1542</v>
      </c>
      <c r="B148">
        <v>55.004150597309781</v>
      </c>
    </row>
    <row r="149" spans="1:2" x14ac:dyDescent="0.25">
      <c r="A149">
        <v>1533</v>
      </c>
      <c r="B149">
        <v>54.384136017307895</v>
      </c>
    </row>
    <row r="150" spans="1:2" x14ac:dyDescent="0.25">
      <c r="A150">
        <v>1532.632404435795</v>
      </c>
      <c r="B150">
        <v>54.309848556109507</v>
      </c>
    </row>
    <row r="151" spans="1:2" x14ac:dyDescent="0.25">
      <c r="A151">
        <v>1531.8056784883393</v>
      </c>
      <c r="B151">
        <v>55.227012980904924</v>
      </c>
    </row>
    <row r="152" spans="1:2" x14ac:dyDescent="0.25">
      <c r="A152">
        <v>1530.6205510309821</v>
      </c>
      <c r="B152">
        <v>55.872742451321628</v>
      </c>
    </row>
    <row r="153" spans="1:2" x14ac:dyDescent="0.25">
      <c r="A153">
        <v>1529.1196379605349</v>
      </c>
      <c r="B153">
        <v>55.681309378233493</v>
      </c>
    </row>
    <row r="154" spans="1:2" x14ac:dyDescent="0.25">
      <c r="A154">
        <v>1527.3295272275013</v>
      </c>
      <c r="B154">
        <v>55.101295738876892</v>
      </c>
    </row>
    <row r="155" spans="1:2" x14ac:dyDescent="0.25">
      <c r="A155">
        <v>1525.2691474916314</v>
      </c>
      <c r="B155">
        <v>54.432708588091458</v>
      </c>
    </row>
    <row r="156" spans="1:2" x14ac:dyDescent="0.25">
      <c r="A156">
        <v>1522.9529877885427</v>
      </c>
      <c r="B156">
        <v>54.224132254726769</v>
      </c>
    </row>
    <row r="157" spans="1:2" x14ac:dyDescent="0.25">
      <c r="A157">
        <v>1523.3205833527477</v>
      </c>
      <c r="B157">
        <v>54.987007337033226</v>
      </c>
    </row>
    <row r="158" spans="1:2" x14ac:dyDescent="0.25">
      <c r="A158">
        <v>1524.1473093002035</v>
      </c>
      <c r="B158">
        <v>55.701309848556129</v>
      </c>
    </row>
    <row r="159" spans="1:2" x14ac:dyDescent="0.25">
      <c r="A159">
        <v>1525.3324367575606</v>
      </c>
      <c r="B159">
        <v>55.60130749694293</v>
      </c>
    </row>
    <row r="160" spans="1:2" x14ac:dyDescent="0.25">
      <c r="A160">
        <v>1526.8333498280067</v>
      </c>
      <c r="B160">
        <v>55.052723168093337</v>
      </c>
    </row>
    <row r="161" spans="1:2" x14ac:dyDescent="0.25">
      <c r="A161">
        <v>1528.6234605610414</v>
      </c>
      <c r="B161">
        <v>54.38699322735399</v>
      </c>
    </row>
    <row r="162" spans="1:2" x14ac:dyDescent="0.25">
      <c r="A162">
        <v>1530.6838402969113</v>
      </c>
      <c r="B162">
        <v>54.004127081177714</v>
      </c>
    </row>
    <row r="163" spans="1:2" x14ac:dyDescent="0.25">
      <c r="A163">
        <v>1533</v>
      </c>
      <c r="B163">
        <v>54.589855140626497</v>
      </c>
    </row>
    <row r="164" spans="1:2" x14ac:dyDescent="0.25">
      <c r="A164">
        <v>1535.5603212496821</v>
      </c>
      <c r="B164">
        <v>55.352730222932955</v>
      </c>
    </row>
    <row r="165" spans="1:2" x14ac:dyDescent="0.25">
      <c r="A165">
        <v>1538.3551796196939</v>
      </c>
      <c r="B165">
        <v>55.429874894177431</v>
      </c>
    </row>
    <row r="166" spans="1:2" x14ac:dyDescent="0.25">
      <c r="A166">
        <v>1541.3764081802801</v>
      </c>
      <c r="B166">
        <v>54.867004515097378</v>
      </c>
    </row>
    <row r="167" spans="1:2" x14ac:dyDescent="0.25">
      <c r="A167">
        <v>1544.6169468771127</v>
      </c>
      <c r="B167">
        <v>54.232703884865039</v>
      </c>
    </row>
    <row r="168" spans="1:2" x14ac:dyDescent="0.25">
      <c r="A168">
        <v>1548.0706016917384</v>
      </c>
      <c r="B168">
        <v>53.778407487536469</v>
      </c>
    </row>
    <row r="169" spans="1:2" x14ac:dyDescent="0.25">
      <c r="A169">
        <v>1551.7318726065616</v>
      </c>
      <c r="B169">
        <v>54.301276925971244</v>
      </c>
    </row>
    <row r="170" spans="1:2" x14ac:dyDescent="0.25">
      <c r="A170">
        <v>1555.5958267684487</v>
      </c>
      <c r="B170">
        <v>55.115581789107345</v>
      </c>
    </row>
    <row r="171" spans="1:2" x14ac:dyDescent="0.25">
      <c r="A171">
        <v>1559.6580025009985</v>
      </c>
      <c r="B171">
        <v>55.281299971780662</v>
      </c>
    </row>
    <row r="172" spans="1:2" x14ac:dyDescent="0.25">
      <c r="A172">
        <v>1563.9143350504305</v>
      </c>
      <c r="B172">
        <v>54.847004044774742</v>
      </c>
    </row>
    <row r="173" spans="1:2" x14ac:dyDescent="0.25">
      <c r="A173">
        <v>1568.3610980591229</v>
      </c>
      <c r="B173">
        <v>54.275562035556412</v>
      </c>
    </row>
    <row r="174" spans="1:2" x14ac:dyDescent="0.25">
      <c r="A174">
        <v>1572.994856684503</v>
      </c>
      <c r="B174">
        <v>53.758407017213834</v>
      </c>
    </row>
    <row r="175" spans="1:2" x14ac:dyDescent="0.25">
      <c r="A175">
        <v>1577.812429513647</v>
      </c>
      <c r="B175">
        <v>54.215560624588491</v>
      </c>
    </row>
    <row r="176" spans="1:2" x14ac:dyDescent="0.25">
      <c r="A176">
        <v>1588</v>
      </c>
      <c r="B176">
        <v>55.072723638415972</v>
      </c>
    </row>
    <row r="177" spans="1:2" x14ac:dyDescent="0.25">
      <c r="A177">
        <v>1586</v>
      </c>
      <c r="B177">
        <v>55.438446524315708</v>
      </c>
    </row>
    <row r="178" spans="1:2" x14ac:dyDescent="0.25">
      <c r="A178">
        <v>1585</v>
      </c>
      <c r="B178">
        <v>55.438446524315708</v>
      </c>
    </row>
    <row r="179" spans="1:2" x14ac:dyDescent="0.25">
      <c r="A179">
        <v>1584</v>
      </c>
      <c r="B179">
        <v>55.384159533439963</v>
      </c>
    </row>
    <row r="180" spans="1:2" x14ac:dyDescent="0.25">
      <c r="A180">
        <v>1583</v>
      </c>
      <c r="B180">
        <v>54.952720816480124</v>
      </c>
    </row>
    <row r="181" spans="1:2" x14ac:dyDescent="0.25">
      <c r="A181">
        <v>1569</v>
      </c>
      <c r="B181">
        <v>54.375564387169618</v>
      </c>
    </row>
    <row r="182" spans="1:2" x14ac:dyDescent="0.25">
      <c r="A182">
        <v>1560</v>
      </c>
      <c r="B182">
        <v>53.818408428181755</v>
      </c>
    </row>
    <row r="183" spans="1:2" x14ac:dyDescent="0.25">
      <c r="A183">
        <v>1551</v>
      </c>
      <c r="B183">
        <v>54.221275044680674</v>
      </c>
    </row>
    <row r="184" spans="1:2" x14ac:dyDescent="0.25">
      <c r="A184">
        <v>1542</v>
      </c>
      <c r="B184">
        <v>55.115581789107345</v>
      </c>
    </row>
    <row r="185" spans="1:2" x14ac:dyDescent="0.25">
      <c r="A185">
        <v>1532</v>
      </c>
      <c r="B185">
        <v>55.435589314269613</v>
      </c>
    </row>
    <row r="186" spans="1:2" x14ac:dyDescent="0.25">
      <c r="A186">
        <v>1523</v>
      </c>
      <c r="B186">
        <v>55.012722227448052</v>
      </c>
    </row>
    <row r="187" spans="1:2" x14ac:dyDescent="0.25">
      <c r="A187">
        <v>1514</v>
      </c>
      <c r="B187">
        <v>54.404136487630538</v>
      </c>
    </row>
    <row r="188" spans="1:2" x14ac:dyDescent="0.25">
      <c r="A188">
        <v>1505</v>
      </c>
      <c r="B188">
        <v>53.906981939610596</v>
      </c>
    </row>
    <row r="189" spans="1:2" x14ac:dyDescent="0.25">
      <c r="A189">
        <v>1502</v>
      </c>
      <c r="B189">
        <v>54.244132725049404</v>
      </c>
    </row>
    <row r="190" spans="1:2" x14ac:dyDescent="0.25">
      <c r="A190">
        <v>1498</v>
      </c>
      <c r="B190">
        <v>55.14701109961436</v>
      </c>
    </row>
    <row r="191" spans="1:2" x14ac:dyDescent="0.25">
      <c r="A191">
        <v>1494</v>
      </c>
      <c r="B191">
        <v>55.475590254914898</v>
      </c>
    </row>
    <row r="192" spans="1:2" x14ac:dyDescent="0.25">
      <c r="A192">
        <v>1490</v>
      </c>
      <c r="B192">
        <v>55.141296679522178</v>
      </c>
    </row>
    <row r="193" spans="1:2" x14ac:dyDescent="0.25">
      <c r="A193">
        <v>1485</v>
      </c>
      <c r="B193">
        <v>54.492709999059379</v>
      </c>
    </row>
    <row r="194" spans="1:2" x14ac:dyDescent="0.25">
      <c r="A194">
        <v>1481</v>
      </c>
      <c r="B194">
        <v>53.92412519988715</v>
      </c>
    </row>
    <row r="195" spans="1:2" x14ac:dyDescent="0.25">
      <c r="A195">
        <v>1477</v>
      </c>
      <c r="B195">
        <v>54.238418304957221</v>
      </c>
    </row>
    <row r="196" spans="1:2" x14ac:dyDescent="0.25">
      <c r="A196">
        <v>1477.3675955642045</v>
      </c>
      <c r="B196">
        <v>55.055580378139432</v>
      </c>
    </row>
    <row r="197" spans="1:2" x14ac:dyDescent="0.25">
      <c r="A197">
        <v>1478.1943215116601</v>
      </c>
      <c r="B197">
        <v>55.472733044868804</v>
      </c>
    </row>
    <row r="198" spans="1:2" x14ac:dyDescent="0.25">
      <c r="A198">
        <v>1479.3794489690179</v>
      </c>
      <c r="B198">
        <v>55.104152948922987</v>
      </c>
    </row>
    <row r="199" spans="1:2" x14ac:dyDescent="0.25">
      <c r="A199">
        <v>1480.880362039464</v>
      </c>
      <c r="B199">
        <v>54.492709999059379</v>
      </c>
    </row>
    <row r="200" spans="1:2" x14ac:dyDescent="0.25">
      <c r="A200">
        <v>1482.6704727724973</v>
      </c>
      <c r="B200">
        <v>53.846980528642675</v>
      </c>
    </row>
    <row r="201" spans="1:2" x14ac:dyDescent="0.25">
      <c r="A201">
        <v>1484.730852508367</v>
      </c>
      <c r="B201">
        <v>54.026984761546444</v>
      </c>
    </row>
    <row r="202" spans="1:2" x14ac:dyDescent="0.25">
      <c r="A202">
        <v>1487.0470122114573</v>
      </c>
      <c r="B202">
        <v>54.915577085880933</v>
      </c>
    </row>
    <row r="203" spans="1:2" x14ac:dyDescent="0.25">
      <c r="A203">
        <v>1489.6073334611376</v>
      </c>
      <c r="B203">
        <v>55.37844511334778</v>
      </c>
    </row>
    <row r="204" spans="1:2" x14ac:dyDescent="0.25">
      <c r="A204">
        <v>1492.4021918311489</v>
      </c>
      <c r="B204">
        <v>55.021293857586329</v>
      </c>
    </row>
    <row r="205" spans="1:2" x14ac:dyDescent="0.25">
      <c r="A205">
        <v>1495.4234203917374</v>
      </c>
      <c r="B205">
        <v>54.469852318690648</v>
      </c>
    </row>
    <row r="206" spans="1:2" x14ac:dyDescent="0.25">
      <c r="A206">
        <v>1498.66395908857</v>
      </c>
      <c r="B206">
        <v>53.835551688458303</v>
      </c>
    </row>
    <row r="207" spans="1:2" x14ac:dyDescent="0.25">
      <c r="A207">
        <v>1502.1176139031932</v>
      </c>
      <c r="B207">
        <v>53.909839149656683</v>
      </c>
    </row>
    <row r="208" spans="1:2" x14ac:dyDescent="0.25">
      <c r="A208">
        <v>1505.7788848180162</v>
      </c>
      <c r="B208">
        <v>54.747001693161529</v>
      </c>
    </row>
    <row r="209" spans="1:2" x14ac:dyDescent="0.25">
      <c r="A209">
        <v>1509.6428389799059</v>
      </c>
      <c r="B209">
        <v>55.284157181826757</v>
      </c>
    </row>
    <row r="210" spans="1:2" x14ac:dyDescent="0.25">
      <c r="A210">
        <v>1514.540872466355</v>
      </c>
      <c r="B210">
        <v>55.055580378139432</v>
      </c>
    </row>
    <row r="211" spans="1:2" x14ac:dyDescent="0.25">
      <c r="A211">
        <v>1518.8355792755253</v>
      </c>
      <c r="B211">
        <v>54.515567679428116</v>
      </c>
    </row>
    <row r="212" spans="1:2" x14ac:dyDescent="0.25">
      <c r="A212">
        <v>1520.6067792927956</v>
      </c>
      <c r="B212">
        <v>54.241275515003316</v>
      </c>
    </row>
    <row r="213" spans="1:2" x14ac:dyDescent="0.25">
      <c r="A213">
        <v>1523.3200075847528</v>
      </c>
      <c r="B213">
        <v>53.889838679334048</v>
      </c>
    </row>
    <row r="214" spans="1:2" x14ac:dyDescent="0.25">
      <c r="A214">
        <v>1527.9907760427111</v>
      </c>
      <c r="B214">
        <v>53.952697300348063</v>
      </c>
    </row>
    <row r="215" spans="1:2" x14ac:dyDescent="0.25">
      <c r="A215">
        <v>1532.8447499759691</v>
      </c>
      <c r="B215">
        <v>54.812717524221632</v>
      </c>
    </row>
    <row r="216" spans="1:2" x14ac:dyDescent="0.25">
      <c r="A216">
        <v>1537.8790112229105</v>
      </c>
      <c r="B216">
        <v>55.409874423854788</v>
      </c>
    </row>
    <row r="217" spans="1:2" x14ac:dyDescent="0.25">
      <c r="A217">
        <v>1543.090832996256</v>
      </c>
      <c r="B217">
        <v>55.138439469476083</v>
      </c>
    </row>
    <row r="218" spans="1:2" x14ac:dyDescent="0.25">
      <c r="A218">
        <v>1548.4776587338436</v>
      </c>
      <c r="B218">
        <v>54.604141190856957</v>
      </c>
    </row>
    <row r="219" spans="1:2" x14ac:dyDescent="0.25">
      <c r="A219">
        <v>1543</v>
      </c>
      <c r="B219">
        <v>54.006984291223802</v>
      </c>
    </row>
    <row r="220" spans="1:2" x14ac:dyDescent="0.25">
      <c r="A220">
        <v>1532</v>
      </c>
      <c r="B220">
        <v>54.132701533251833</v>
      </c>
    </row>
    <row r="221" spans="1:2" x14ac:dyDescent="0.25">
      <c r="A221">
        <v>1520</v>
      </c>
      <c r="B221">
        <v>55.009865017401964</v>
      </c>
    </row>
    <row r="222" spans="1:2" x14ac:dyDescent="0.25">
      <c r="A222">
        <v>1509</v>
      </c>
      <c r="B222">
        <v>55.61845075721947</v>
      </c>
    </row>
    <row r="223" spans="1:2" x14ac:dyDescent="0.25">
      <c r="A223">
        <v>1497</v>
      </c>
      <c r="B223">
        <v>55.389873953532145</v>
      </c>
    </row>
    <row r="224" spans="1:2" x14ac:dyDescent="0.25">
      <c r="A224">
        <v>1486</v>
      </c>
      <c r="B224">
        <v>54.812717524221632</v>
      </c>
    </row>
    <row r="225" spans="1:2" x14ac:dyDescent="0.25">
      <c r="A225">
        <v>1474</v>
      </c>
      <c r="B225">
        <v>54.169845263851023</v>
      </c>
    </row>
    <row r="226" spans="1:2" x14ac:dyDescent="0.25">
      <c r="A226">
        <v>1474.3675955642045</v>
      </c>
      <c r="B226">
        <v>54.129844323205745</v>
      </c>
    </row>
    <row r="227" spans="1:2" x14ac:dyDescent="0.25">
      <c r="A227">
        <v>1475.1943215116601</v>
      </c>
      <c r="B227">
        <v>54.964149656664496</v>
      </c>
    </row>
    <row r="228" spans="1:2" x14ac:dyDescent="0.25">
      <c r="A228">
        <v>1476.3794489690169</v>
      </c>
      <c r="B228">
        <v>55.598450286896835</v>
      </c>
    </row>
    <row r="229" spans="1:2" x14ac:dyDescent="0.25">
      <c r="A229">
        <v>1477.880362039464</v>
      </c>
      <c r="B229">
        <v>55.381302323393875</v>
      </c>
    </row>
    <row r="230" spans="1:2" x14ac:dyDescent="0.25">
      <c r="A230">
        <v>1479.6704727724973</v>
      </c>
      <c r="B230">
        <v>54.827003574452092</v>
      </c>
    </row>
    <row r="231" spans="1:2" x14ac:dyDescent="0.25">
      <c r="A231">
        <v>1481.730852508367</v>
      </c>
      <c r="B231">
        <v>54.158416423666658</v>
      </c>
    </row>
    <row r="232" spans="1:2" x14ac:dyDescent="0.25">
      <c r="A232">
        <v>1484.0470122114555</v>
      </c>
      <c r="B232">
        <v>54.104129432790913</v>
      </c>
    </row>
    <row r="233" spans="1:2" x14ac:dyDescent="0.25">
      <c r="A233">
        <v>1486.6073334611376</v>
      </c>
      <c r="B233">
        <v>54.955578026526219</v>
      </c>
    </row>
    <row r="234" spans="1:2" x14ac:dyDescent="0.25">
      <c r="A234">
        <v>1489.4021918311489</v>
      </c>
      <c r="B234">
        <v>55.564163766343739</v>
      </c>
    </row>
    <row r="235" spans="1:2" x14ac:dyDescent="0.25">
      <c r="A235">
        <v>1492.4234203917351</v>
      </c>
      <c r="B235">
        <v>55.432732104223525</v>
      </c>
    </row>
    <row r="236" spans="1:2" x14ac:dyDescent="0.25">
      <c r="A236">
        <v>1495.66395908857</v>
      </c>
      <c r="B236">
        <v>54.827003574452092</v>
      </c>
    </row>
    <row r="237" spans="1:2" x14ac:dyDescent="0.25">
      <c r="A237">
        <v>1499.1176139031932</v>
      </c>
      <c r="B237">
        <v>54.169845263851023</v>
      </c>
    </row>
    <row r="238" spans="1:2" x14ac:dyDescent="0.25">
      <c r="A238">
        <v>1502.7788848180162</v>
      </c>
      <c r="B238">
        <v>53.969840560624611</v>
      </c>
    </row>
    <row r="239" spans="1:2" x14ac:dyDescent="0.25">
      <c r="A239">
        <v>1506.6428389799032</v>
      </c>
      <c r="B239">
        <v>54.701286332424061</v>
      </c>
    </row>
    <row r="240" spans="1:2" x14ac:dyDescent="0.25">
      <c r="A240">
        <v>1510.7050147124528</v>
      </c>
      <c r="B240">
        <v>55.349873012886867</v>
      </c>
    </row>
    <row r="241" spans="1:2" x14ac:dyDescent="0.25">
      <c r="A241">
        <v>1514.9613472618848</v>
      </c>
      <c r="B241">
        <v>55.312729282287677</v>
      </c>
    </row>
    <row r="242" spans="1:2" x14ac:dyDescent="0.25">
      <c r="A242">
        <v>1519.408110270577</v>
      </c>
      <c r="B242">
        <v>54.775573793622442</v>
      </c>
    </row>
    <row r="243" spans="1:2" x14ac:dyDescent="0.25">
      <c r="A243">
        <v>1524.0418688959603</v>
      </c>
      <c r="B243">
        <v>54.098415012698737</v>
      </c>
    </row>
    <row r="244" spans="1:2" x14ac:dyDescent="0.25">
      <c r="A244">
        <v>1527.8813670443988</v>
      </c>
      <c r="B244">
        <v>53.826980058320032</v>
      </c>
    </row>
    <row r="245" spans="1:2" x14ac:dyDescent="0.25">
      <c r="A245">
        <v>1528.8594417251009</v>
      </c>
      <c r="B245">
        <v>53.826980058320032</v>
      </c>
    </row>
    <row r="246" spans="1:2" x14ac:dyDescent="0.25">
      <c r="A246">
        <v>1533.8578694490643</v>
      </c>
      <c r="B246">
        <v>54.529853729658569</v>
      </c>
    </row>
    <row r="247" spans="1:2" x14ac:dyDescent="0.25">
      <c r="A247">
        <v>1539.0343888125687</v>
      </c>
      <c r="B247">
        <v>55.258442291411932</v>
      </c>
    </row>
    <row r="248" spans="1:2" x14ac:dyDescent="0.25">
      <c r="A248">
        <v>1544.3864107370173</v>
      </c>
      <c r="B248">
        <v>55.195583670397923</v>
      </c>
    </row>
    <row r="249" spans="1:2" x14ac:dyDescent="0.25">
      <c r="A249">
        <v>1549.9115017856113</v>
      </c>
      <c r="B249">
        <v>54.735572852977164</v>
      </c>
    </row>
    <row r="250" spans="1:2" x14ac:dyDescent="0.25">
      <c r="A250">
        <v>1555.6073683344773</v>
      </c>
      <c r="B250">
        <v>54.095557802652642</v>
      </c>
    </row>
    <row r="251" spans="1:2" x14ac:dyDescent="0.25">
      <c r="A251">
        <v>1561.4718429565758</v>
      </c>
      <c r="B251">
        <v>53.84412331859658</v>
      </c>
    </row>
    <row r="252" spans="1:2" x14ac:dyDescent="0.25">
      <c r="A252">
        <v>1572</v>
      </c>
      <c r="B252">
        <v>54.555568620073394</v>
      </c>
    </row>
    <row r="253" spans="1:2" x14ac:dyDescent="0.25">
      <c r="A253">
        <v>1562</v>
      </c>
      <c r="B253">
        <v>55.307014862195494</v>
      </c>
    </row>
    <row r="254" spans="1:2" x14ac:dyDescent="0.25">
      <c r="A254">
        <v>1552</v>
      </c>
      <c r="B254">
        <v>55.361301853071225</v>
      </c>
    </row>
    <row r="255" spans="1:2" x14ac:dyDescent="0.25">
      <c r="A255">
        <v>1543</v>
      </c>
      <c r="B255">
        <v>54.861290095005195</v>
      </c>
    </row>
    <row r="256" spans="1:2" x14ac:dyDescent="0.25">
      <c r="A256">
        <v>1533</v>
      </c>
      <c r="B256">
        <v>54.224132254726769</v>
      </c>
    </row>
    <row r="257" spans="1:2" x14ac:dyDescent="0.25">
      <c r="A257">
        <v>1532.6324044357955</v>
      </c>
      <c r="B257">
        <v>53.884124259241865</v>
      </c>
    </row>
    <row r="258" spans="1:2" x14ac:dyDescent="0.25">
      <c r="A258">
        <v>1531.8056784883399</v>
      </c>
      <c r="B258">
        <v>54.598426770764767</v>
      </c>
    </row>
    <row r="259" spans="1:2" x14ac:dyDescent="0.25">
      <c r="A259">
        <v>1530.6205510309821</v>
      </c>
      <c r="B259">
        <v>55.35558743297905</v>
      </c>
    </row>
    <row r="260" spans="1:2" x14ac:dyDescent="0.25">
      <c r="A260">
        <v>1529.119637960536</v>
      </c>
      <c r="B260">
        <v>55.447018154453986</v>
      </c>
    </row>
    <row r="261" spans="1:2" x14ac:dyDescent="0.25">
      <c r="A261">
        <v>1527.3295272275027</v>
      </c>
      <c r="B261">
        <v>54.949863606434036</v>
      </c>
    </row>
    <row r="262" spans="1:2" x14ac:dyDescent="0.25">
      <c r="A262">
        <v>1525.2691474916314</v>
      </c>
      <c r="B262">
        <v>54.244132725049404</v>
      </c>
    </row>
    <row r="263" spans="1:2" x14ac:dyDescent="0.25">
      <c r="A263">
        <v>1522.9529877885427</v>
      </c>
      <c r="B263">
        <v>53.909839149656683</v>
      </c>
    </row>
    <row r="264" spans="1:2" x14ac:dyDescent="0.25">
      <c r="A264">
        <v>1523.3205833527472</v>
      </c>
      <c r="B264">
        <v>54.506996049289839</v>
      </c>
    </row>
    <row r="265" spans="1:2" x14ac:dyDescent="0.25">
      <c r="A265">
        <v>1524.1473093002028</v>
      </c>
      <c r="B265">
        <v>55.244156241181472</v>
      </c>
    </row>
    <row r="266" spans="1:2" x14ac:dyDescent="0.25">
      <c r="A266">
        <v>1525.3324367575606</v>
      </c>
      <c r="B266">
        <v>55.318443702379852</v>
      </c>
    </row>
    <row r="267" spans="1:2" x14ac:dyDescent="0.25">
      <c r="A267">
        <v>1526.8333498280067</v>
      </c>
      <c r="B267">
        <v>54.801288684037274</v>
      </c>
    </row>
    <row r="268" spans="1:2" x14ac:dyDescent="0.25">
      <c r="A268">
        <v>1528.62346056104</v>
      </c>
      <c r="B268">
        <v>54.146987583482286</v>
      </c>
    </row>
    <row r="269" spans="1:2" x14ac:dyDescent="0.25">
      <c r="A269">
        <v>1530.6838402969113</v>
      </c>
      <c r="B269">
        <v>53.721263286614644</v>
      </c>
    </row>
    <row r="270" spans="1:2" x14ac:dyDescent="0.25">
      <c r="A270">
        <v>1533</v>
      </c>
      <c r="B270">
        <v>54.292705295832967</v>
      </c>
    </row>
    <row r="271" spans="1:2" x14ac:dyDescent="0.25">
      <c r="A271">
        <v>1535.5603212496803</v>
      </c>
      <c r="B271">
        <v>55.06700921832379</v>
      </c>
    </row>
    <row r="272" spans="1:2" x14ac:dyDescent="0.25">
      <c r="A272">
        <v>1538.3551796196916</v>
      </c>
      <c r="B272">
        <v>55.181297620167463</v>
      </c>
    </row>
    <row r="273" spans="1:2" x14ac:dyDescent="0.25">
      <c r="A273">
        <v>1541.3764081802801</v>
      </c>
      <c r="B273">
        <v>54.644142131502235</v>
      </c>
    </row>
    <row r="274" spans="1:2" x14ac:dyDescent="0.25">
      <c r="A274">
        <v>1544.6169468771127</v>
      </c>
      <c r="B274">
        <v>54.012698711315991</v>
      </c>
    </row>
    <row r="275" spans="1:2" x14ac:dyDescent="0.25">
      <c r="A275">
        <v>1548.0706016917359</v>
      </c>
      <c r="B275">
        <v>53.53268742357259</v>
      </c>
    </row>
    <row r="276" spans="1:2" x14ac:dyDescent="0.25">
      <c r="A276">
        <v>1551.7318726065616</v>
      </c>
      <c r="B276">
        <v>54.029841971592532</v>
      </c>
    </row>
    <row r="277" spans="1:2" x14ac:dyDescent="0.25">
      <c r="A277">
        <v>1555.5958267684487</v>
      </c>
      <c r="B277">
        <v>54.82128915435991</v>
      </c>
    </row>
    <row r="278" spans="1:2" x14ac:dyDescent="0.25">
      <c r="A278">
        <v>1559.6580025009955</v>
      </c>
      <c r="B278">
        <v>55.007007807355869</v>
      </c>
    </row>
    <row r="279" spans="1:2" x14ac:dyDescent="0.25">
      <c r="A279">
        <v>1562.1887486870819</v>
      </c>
      <c r="B279">
        <v>54.606998400903038</v>
      </c>
    </row>
    <row r="280" spans="1:2" x14ac:dyDescent="0.25">
      <c r="A280">
        <v>1563.9143350504276</v>
      </c>
      <c r="B280">
        <v>54.501281629197649</v>
      </c>
    </row>
    <row r="281" spans="1:2" x14ac:dyDescent="0.25">
      <c r="A281">
        <v>1568.3610980591229</v>
      </c>
      <c r="B281">
        <v>53.915553569748873</v>
      </c>
    </row>
    <row r="282" spans="1:2" x14ac:dyDescent="0.25">
      <c r="A282">
        <v>1572.994856684503</v>
      </c>
      <c r="B282">
        <v>53.466971592512486</v>
      </c>
    </row>
    <row r="283" spans="1:2" x14ac:dyDescent="0.25">
      <c r="A283">
        <v>1577.8124295136436</v>
      </c>
      <c r="B283">
        <v>54.055556862007364</v>
      </c>
    </row>
    <row r="284" spans="1:2" x14ac:dyDescent="0.25">
      <c r="A284">
        <v>1582.810857237607</v>
      </c>
      <c r="B284">
        <v>54.784145423760719</v>
      </c>
    </row>
    <row r="285" spans="1:2" x14ac:dyDescent="0.25">
      <c r="A285">
        <v>1587.9873766011151</v>
      </c>
      <c r="B285">
        <v>54.972721286802773</v>
      </c>
    </row>
    <row r="286" spans="1:2" x14ac:dyDescent="0.25">
      <c r="A286">
        <v>1598</v>
      </c>
      <c r="B286">
        <v>54.475566738782831</v>
      </c>
    </row>
    <row r="287" spans="1:2" x14ac:dyDescent="0.25">
      <c r="A287">
        <v>1584</v>
      </c>
      <c r="B287">
        <v>53.901267519518413</v>
      </c>
    </row>
    <row r="288" spans="1:2" x14ac:dyDescent="0.25">
      <c r="A288">
        <v>1574</v>
      </c>
      <c r="B288">
        <v>53.506972533157771</v>
      </c>
    </row>
    <row r="289" spans="1:2" x14ac:dyDescent="0.25">
      <c r="A289">
        <v>1565</v>
      </c>
      <c r="B289">
        <v>54.14127316339011</v>
      </c>
    </row>
    <row r="290" spans="1:2" x14ac:dyDescent="0.25">
      <c r="A290">
        <v>1555</v>
      </c>
      <c r="B290">
        <v>54.838432414636465</v>
      </c>
    </row>
    <row r="291" spans="1:2" x14ac:dyDescent="0.25">
      <c r="A291">
        <v>1545</v>
      </c>
      <c r="B291">
        <v>54.987007337033226</v>
      </c>
    </row>
    <row r="292" spans="1:2" x14ac:dyDescent="0.25">
      <c r="A292">
        <v>1536</v>
      </c>
      <c r="B292">
        <v>54.498424419151561</v>
      </c>
    </row>
    <row r="293" spans="1:2" x14ac:dyDescent="0.25">
      <c r="A293">
        <v>1526</v>
      </c>
      <c r="B293">
        <v>53.892695889380143</v>
      </c>
    </row>
    <row r="294" spans="1:2" x14ac:dyDescent="0.25">
      <c r="A294">
        <v>1526.3675955642045</v>
      </c>
      <c r="B294">
        <v>53.515544163296049</v>
      </c>
    </row>
    <row r="295" spans="1:2" x14ac:dyDescent="0.25">
      <c r="A295">
        <v>1527.1943215116607</v>
      </c>
      <c r="B295">
        <v>54.084128962468277</v>
      </c>
    </row>
    <row r="296" spans="1:2" x14ac:dyDescent="0.25">
      <c r="A296">
        <v>1528.3794489690179</v>
      </c>
      <c r="B296">
        <v>54.792717053898997</v>
      </c>
    </row>
    <row r="297" spans="1:2" x14ac:dyDescent="0.25">
      <c r="A297">
        <v>1529.880362039464</v>
      </c>
      <c r="B297">
        <v>54.884147775373933</v>
      </c>
    </row>
    <row r="298" spans="1:2" x14ac:dyDescent="0.25">
      <c r="A298">
        <v>1531.6704727724973</v>
      </c>
      <c r="B298">
        <v>54.404136487630538</v>
      </c>
    </row>
    <row r="299" spans="1:2" x14ac:dyDescent="0.25">
      <c r="A299" s="4">
        <v>1533.7308525083686</v>
      </c>
      <c r="B299" s="4">
        <v>53.766978647352111</v>
      </c>
    </row>
    <row r="300" spans="1:2" x14ac:dyDescent="0.25">
      <c r="A300">
        <v>1536.0470122114573</v>
      </c>
      <c r="B300">
        <v>53.455542752328121</v>
      </c>
    </row>
    <row r="301" spans="1:2" x14ac:dyDescent="0.25">
      <c r="A301">
        <v>1538.6073334611376</v>
      </c>
      <c r="B301">
        <v>54.095557802652642</v>
      </c>
    </row>
    <row r="302" spans="1:2" x14ac:dyDescent="0.25">
      <c r="A302">
        <v>1541.4021918311512</v>
      </c>
      <c r="B302">
        <v>54.84986125482083</v>
      </c>
    </row>
    <row r="303" spans="1:2" x14ac:dyDescent="0.25">
      <c r="A303">
        <v>1544.4234203917374</v>
      </c>
      <c r="B303">
        <v>54.889862195466115</v>
      </c>
    </row>
    <row r="304" spans="1:2" x14ac:dyDescent="0.25">
      <c r="A304">
        <v>1547.66395908857</v>
      </c>
      <c r="B304">
        <v>54.381278807261808</v>
      </c>
    </row>
    <row r="305" spans="1:2" x14ac:dyDescent="0.25">
      <c r="A305">
        <v>1551.1176139031932</v>
      </c>
      <c r="B305">
        <v>53.749835387075557</v>
      </c>
    </row>
    <row r="306" spans="1:2" x14ac:dyDescent="0.25">
      <c r="A306">
        <v>1554.7788848180189</v>
      </c>
      <c r="B306">
        <v>53.51840137334213</v>
      </c>
    </row>
    <row r="307" spans="1:2" x14ac:dyDescent="0.25">
      <c r="A307">
        <v>1558.6428389799059</v>
      </c>
      <c r="B307">
        <v>54.221275044680674</v>
      </c>
    </row>
    <row r="308" spans="1:2" x14ac:dyDescent="0.25">
      <c r="A308">
        <v>1562.7050147124528</v>
      </c>
      <c r="B308">
        <v>54.909862665788751</v>
      </c>
    </row>
    <row r="309" spans="1:2" x14ac:dyDescent="0.25">
      <c r="A309">
        <v>1566.9613472618848</v>
      </c>
      <c r="B309">
        <v>54.952720816480124</v>
      </c>
    </row>
    <row r="310" spans="1:2" x14ac:dyDescent="0.25">
      <c r="A310">
        <v>1571.4081102705802</v>
      </c>
      <c r="B310">
        <v>54.426994167999275</v>
      </c>
    </row>
    <row r="311" spans="1:2" x14ac:dyDescent="0.25">
      <c r="A311">
        <v>1576.0418688959603</v>
      </c>
      <c r="B311">
        <v>53.812694008089579</v>
      </c>
    </row>
    <row r="312" spans="1:2" x14ac:dyDescent="0.25">
      <c r="A312">
        <v>1576.9907760427145</v>
      </c>
      <c r="B312">
        <v>53.709834446430271</v>
      </c>
    </row>
    <row r="313" spans="1:2" x14ac:dyDescent="0.25">
      <c r="A313">
        <v>1577.9470107177399</v>
      </c>
      <c r="B313">
        <v>53.632689775185803</v>
      </c>
    </row>
    <row r="314" spans="1:2" x14ac:dyDescent="0.25">
      <c r="A314">
        <v>1580.8594417251009</v>
      </c>
      <c r="B314">
        <v>53.64983303546235</v>
      </c>
    </row>
    <row r="315" spans="1:2" x14ac:dyDescent="0.25">
      <c r="A315">
        <v>1585.8578694490679</v>
      </c>
      <c r="B315">
        <v>54.344135076662617</v>
      </c>
    </row>
    <row r="316" spans="1:2" x14ac:dyDescent="0.25">
      <c r="A316">
        <v>1591.0343888125724</v>
      </c>
      <c r="B316">
        <v>54.932720346157488</v>
      </c>
    </row>
    <row r="317" spans="1:2" x14ac:dyDescent="0.25">
      <c r="A317">
        <v>1596.3864107370173</v>
      </c>
      <c r="B317">
        <v>54.881290565327838</v>
      </c>
    </row>
    <row r="318" spans="1:2" x14ac:dyDescent="0.25">
      <c r="A318">
        <v>1601.9115017856113</v>
      </c>
      <c r="B318">
        <v>54.361278336939158</v>
      </c>
    </row>
    <row r="319" spans="1:2" x14ac:dyDescent="0.25">
      <c r="A319">
        <v>1607.6073683344814</v>
      </c>
      <c r="B319">
        <v>53.755549807167739</v>
      </c>
    </row>
    <row r="320" spans="1:2" x14ac:dyDescent="0.25">
      <c r="A320">
        <v>1613.4718429565758</v>
      </c>
      <c r="B320">
        <v>53.818408428181755</v>
      </c>
    </row>
    <row r="321" spans="1:2" x14ac:dyDescent="0.25">
      <c r="A321">
        <v>1619.5028726315795</v>
      </c>
      <c r="B321">
        <v>54.546996989935117</v>
      </c>
    </row>
    <row r="322" spans="1:2" x14ac:dyDescent="0.25">
      <c r="A322">
        <v>1625.6985084750465</v>
      </c>
      <c r="B322">
        <v>55.129867839337813</v>
      </c>
    </row>
    <row r="323" spans="1:2" x14ac:dyDescent="0.25">
      <c r="A323">
        <v>1630</v>
      </c>
      <c r="B323">
        <v>54.981292916941051</v>
      </c>
    </row>
    <row r="324" spans="1:2" x14ac:dyDescent="0.25">
      <c r="A324">
        <v>1624</v>
      </c>
      <c r="B324">
        <v>54.38699322735399</v>
      </c>
    </row>
    <row r="325" spans="1:2" x14ac:dyDescent="0.25">
      <c r="A325">
        <v>1623.6324044357955</v>
      </c>
      <c r="B325">
        <v>53.781264697582564</v>
      </c>
    </row>
    <row r="326" spans="1:2" x14ac:dyDescent="0.25">
      <c r="A326">
        <v>1622.8056784883393</v>
      </c>
      <c r="B326">
        <v>53.961268930486334</v>
      </c>
    </row>
    <row r="327" spans="1:2" x14ac:dyDescent="0.25">
      <c r="A327">
        <v>1621.6205510309821</v>
      </c>
      <c r="B327">
        <v>54.658428181732688</v>
      </c>
    </row>
    <row r="328" spans="1:2" x14ac:dyDescent="0.25">
      <c r="A328">
        <v>1620.119637960536</v>
      </c>
      <c r="B328">
        <v>55.224155770858836</v>
      </c>
    </row>
    <row r="329" spans="1:2" x14ac:dyDescent="0.25">
      <c r="A329">
        <v>1618.3295272275013</v>
      </c>
      <c r="B329">
        <v>54.907005455742663</v>
      </c>
    </row>
    <row r="330" spans="1:2" x14ac:dyDescent="0.25">
      <c r="A330">
        <v>1616.2691474916314</v>
      </c>
      <c r="B330">
        <v>54.344135076662617</v>
      </c>
    </row>
    <row r="331" spans="1:2" x14ac:dyDescent="0.25">
      <c r="A331">
        <v>1613.9529877885427</v>
      </c>
      <c r="B331">
        <v>53.775550277490382</v>
      </c>
    </row>
    <row r="332" spans="1:2" x14ac:dyDescent="0.25">
      <c r="A332">
        <v>1614.3205833527472</v>
      </c>
      <c r="B332">
        <v>53.966983350578523</v>
      </c>
    </row>
    <row r="333" spans="1:2" x14ac:dyDescent="0.25">
      <c r="A333">
        <v>1615.1473093002035</v>
      </c>
      <c r="B333">
        <v>54.758430533345901</v>
      </c>
    </row>
    <row r="334" spans="1:2" x14ac:dyDescent="0.25">
      <c r="A334">
        <v>1616.3324367575606</v>
      </c>
      <c r="B334">
        <v>55.144153889568273</v>
      </c>
    </row>
    <row r="335" spans="1:2" x14ac:dyDescent="0.25">
      <c r="A335">
        <v>1617.8333498280067</v>
      </c>
      <c r="B335">
        <v>54.84128962468256</v>
      </c>
    </row>
    <row r="336" spans="1:2" x14ac:dyDescent="0.25">
      <c r="A336">
        <v>1619.62346056104</v>
      </c>
      <c r="B336">
        <v>54.246989935095499</v>
      </c>
    </row>
    <row r="337" spans="1:2" x14ac:dyDescent="0.25">
      <c r="A337">
        <v>1621.6838402969113</v>
      </c>
      <c r="B337">
        <v>53.678405135923271</v>
      </c>
    </row>
    <row r="338" spans="1:2" x14ac:dyDescent="0.25">
      <c r="A338">
        <v>1624</v>
      </c>
      <c r="B338">
        <v>54.006984291223802</v>
      </c>
    </row>
    <row r="339" spans="1:2" x14ac:dyDescent="0.25">
      <c r="A339">
        <v>1626.5603212496803</v>
      </c>
      <c r="B339">
        <v>54.735572852977164</v>
      </c>
    </row>
    <row r="340" spans="1:2" x14ac:dyDescent="0.25">
      <c r="A340">
        <v>1629.3551796196939</v>
      </c>
      <c r="B340">
        <v>55.098438528830805</v>
      </c>
    </row>
    <row r="341" spans="1:2" x14ac:dyDescent="0.25">
      <c r="A341">
        <v>1632.3764081802801</v>
      </c>
      <c r="B341">
        <v>54.709857962562339</v>
      </c>
    </row>
    <row r="342" spans="1:2" x14ac:dyDescent="0.25">
      <c r="A342">
        <v>1635.6169468771127</v>
      </c>
      <c r="B342">
        <v>54.115558272975285</v>
      </c>
    </row>
    <row r="343" spans="1:2" x14ac:dyDescent="0.25">
      <c r="A343">
        <v>1639.0706016917359</v>
      </c>
      <c r="B343">
        <v>53.56983115417178</v>
      </c>
    </row>
    <row r="344" spans="1:2" x14ac:dyDescent="0.25">
      <c r="A344">
        <v>1642.7318726065616</v>
      </c>
      <c r="B344">
        <v>53.884124259241865</v>
      </c>
    </row>
    <row r="345" spans="1:2" x14ac:dyDescent="0.25">
      <c r="A345">
        <v>1646.5958267684487</v>
      </c>
      <c r="B345">
        <v>54.58128351048822</v>
      </c>
    </row>
    <row r="346" spans="1:2" x14ac:dyDescent="0.25">
      <c r="A346">
        <v>1648.1971462984836</v>
      </c>
      <c r="B346">
        <v>54.789859843852902</v>
      </c>
    </row>
    <row r="347" spans="1:2" x14ac:dyDescent="0.25">
      <c r="A347">
        <v>1649.0096139111131</v>
      </c>
      <c r="B347">
        <v>54.907005455742663</v>
      </c>
    </row>
    <row r="348" spans="1:2" x14ac:dyDescent="0.25">
      <c r="A348">
        <v>1650.6580025009955</v>
      </c>
      <c r="B348">
        <v>54.915577085880933</v>
      </c>
    </row>
    <row r="349" spans="1:2" x14ac:dyDescent="0.25">
      <c r="A349">
        <v>1666</v>
      </c>
      <c r="B349">
        <v>54.529853729658569</v>
      </c>
    </row>
    <row r="350" spans="1:2" x14ac:dyDescent="0.25">
      <c r="A350">
        <v>1664</v>
      </c>
      <c r="B350">
        <v>53.926982409933238</v>
      </c>
    </row>
    <row r="351" spans="1:2" x14ac:dyDescent="0.25">
      <c r="A351">
        <v>1661</v>
      </c>
      <c r="B351">
        <v>53.424113441821113</v>
      </c>
    </row>
    <row r="352" spans="1:2" x14ac:dyDescent="0.25">
      <c r="A352">
        <v>1658</v>
      </c>
      <c r="B352">
        <v>53.766978647352111</v>
      </c>
    </row>
    <row r="353" spans="1:2" x14ac:dyDescent="0.25">
      <c r="A353">
        <v>1656</v>
      </c>
      <c r="B353">
        <v>54.224132254726769</v>
      </c>
    </row>
    <row r="354" spans="1:2" x14ac:dyDescent="0.25">
      <c r="A354">
        <v>1653</v>
      </c>
      <c r="B354">
        <v>54.301276925971244</v>
      </c>
    </row>
    <row r="355" spans="1:2" x14ac:dyDescent="0.25">
      <c r="A355">
        <v>1651</v>
      </c>
      <c r="B355">
        <v>53.961268930486334</v>
      </c>
    </row>
    <row r="356" spans="1:2" x14ac:dyDescent="0.25">
      <c r="A356">
        <v>1650.632404435795</v>
      </c>
      <c r="B356">
        <v>53.406970181544558</v>
      </c>
    </row>
    <row r="357" spans="1:2" x14ac:dyDescent="0.25">
      <c r="A357">
        <v>1649.8056784883393</v>
      </c>
      <c r="B357">
        <v>53.395541341360193</v>
      </c>
    </row>
    <row r="358" spans="1:2" x14ac:dyDescent="0.25">
      <c r="A358">
        <v>1648.6205510309821</v>
      </c>
      <c r="B358">
        <v>54.035556391684715</v>
      </c>
    </row>
    <row r="359" spans="1:2" x14ac:dyDescent="0.25">
      <c r="A359">
        <v>1647.119637960536</v>
      </c>
      <c r="B359">
        <v>54.638427711410053</v>
      </c>
    </row>
    <row r="360" spans="1:2" x14ac:dyDescent="0.25">
      <c r="A360">
        <v>1645.3295272275013</v>
      </c>
      <c r="B360">
        <v>54.681285862101426</v>
      </c>
    </row>
    <row r="361" spans="1:2" x14ac:dyDescent="0.25">
      <c r="A361">
        <v>1643.2691474916314</v>
      </c>
      <c r="B361">
        <v>54.184131314081476</v>
      </c>
    </row>
    <row r="362" spans="1:2" x14ac:dyDescent="0.25">
      <c r="A362">
        <v>1640.9529877885427</v>
      </c>
      <c r="B362">
        <v>53.646975825416256</v>
      </c>
    </row>
    <row r="363" spans="1:2" x14ac:dyDescent="0.25">
      <c r="A363">
        <v>1638.3926665388624</v>
      </c>
      <c r="B363">
        <v>53.526973003480407</v>
      </c>
    </row>
    <row r="364" spans="1:2" x14ac:dyDescent="0.25">
      <c r="A364">
        <v>1635.5978081688488</v>
      </c>
      <c r="B364">
        <v>54.261275985325959</v>
      </c>
    </row>
    <row r="365" spans="1:2" x14ac:dyDescent="0.25">
      <c r="A365">
        <v>1632.5765796082626</v>
      </c>
      <c r="B365">
        <v>54.827003574452092</v>
      </c>
    </row>
    <row r="366" spans="1:2" x14ac:dyDescent="0.25">
      <c r="A366">
        <v>1629.33604091143</v>
      </c>
      <c r="B366">
        <v>54.784145423760719</v>
      </c>
    </row>
    <row r="367" spans="1:2" x14ac:dyDescent="0.25">
      <c r="A367">
        <v>1625.8823860968043</v>
      </c>
      <c r="B367">
        <v>54.155559213620563</v>
      </c>
    </row>
    <row r="368" spans="1:2" x14ac:dyDescent="0.25">
      <c r="A368">
        <v>1622.2211151819811</v>
      </c>
      <c r="B368">
        <v>53.484114852789034</v>
      </c>
    </row>
    <row r="369" spans="1:2" x14ac:dyDescent="0.25">
      <c r="A369">
        <v>1618.3571610200941</v>
      </c>
      <c r="B369">
        <v>53.432685071959384</v>
      </c>
    </row>
    <row r="370" spans="1:2" x14ac:dyDescent="0.25">
      <c r="A370">
        <v>1618.7247565842986</v>
      </c>
      <c r="B370">
        <v>54.175559683943213</v>
      </c>
    </row>
    <row r="371" spans="1:2" x14ac:dyDescent="0.25">
      <c r="A371">
        <v>1619.5514825317548</v>
      </c>
      <c r="B371">
        <v>54.755573323299807</v>
      </c>
    </row>
    <row r="372" spans="1:2" x14ac:dyDescent="0.25">
      <c r="A372">
        <v>1620.7366099891119</v>
      </c>
      <c r="B372">
        <v>54.555568620073394</v>
      </c>
    </row>
    <row r="373" spans="1:2" x14ac:dyDescent="0.25">
      <c r="A373">
        <v>1622.237523059558</v>
      </c>
      <c r="B373">
        <v>54.001269871131619</v>
      </c>
    </row>
    <row r="374" spans="1:2" x14ac:dyDescent="0.25">
      <c r="A374">
        <v>1624.0276337925927</v>
      </c>
      <c r="B374">
        <v>53.369826450945368</v>
      </c>
    </row>
    <row r="375" spans="1:2" x14ac:dyDescent="0.25">
      <c r="A375">
        <v>1626.0880135284626</v>
      </c>
      <c r="B375">
        <v>53.281252939516527</v>
      </c>
    </row>
    <row r="376" spans="1:2" x14ac:dyDescent="0.25">
      <c r="A376">
        <v>1628.4041732315513</v>
      </c>
      <c r="B376">
        <v>54.006984291223802</v>
      </c>
    </row>
    <row r="377" spans="1:2" x14ac:dyDescent="0.25">
      <c r="A377">
        <v>1630.9644944812317</v>
      </c>
      <c r="B377">
        <v>54.569854670303847</v>
      </c>
    </row>
    <row r="378" spans="1:2" x14ac:dyDescent="0.25">
      <c r="A378">
        <v>1633.7593528512452</v>
      </c>
      <c r="B378">
        <v>54.401279277584443</v>
      </c>
    </row>
    <row r="379" spans="1:2" x14ac:dyDescent="0.25">
      <c r="A379">
        <v>1636.7805814118315</v>
      </c>
      <c r="B379">
        <v>53.841266108550492</v>
      </c>
    </row>
    <row r="380" spans="1:2" x14ac:dyDescent="0.25">
      <c r="A380">
        <v>1637.4113537661397</v>
      </c>
      <c r="B380">
        <v>53.724120496660738</v>
      </c>
    </row>
    <row r="381" spans="1:2" x14ac:dyDescent="0.25">
      <c r="A381">
        <v>1640.021120108664</v>
      </c>
      <c r="B381">
        <v>53.209822688364241</v>
      </c>
    </row>
    <row r="382" spans="1:2" x14ac:dyDescent="0.25">
      <c r="A382">
        <v>1643.4747749232897</v>
      </c>
      <c r="B382">
        <v>53.235537578779066</v>
      </c>
    </row>
    <row r="383" spans="1:2" x14ac:dyDescent="0.25">
      <c r="A383">
        <v>1647.136045838113</v>
      </c>
      <c r="B383">
        <v>53.861266578873128</v>
      </c>
    </row>
    <row r="384" spans="1:2" x14ac:dyDescent="0.25">
      <c r="A384">
        <v>1651</v>
      </c>
      <c r="B384">
        <v>54.401279277584443</v>
      </c>
    </row>
    <row r="385" spans="1:2" x14ac:dyDescent="0.25">
      <c r="A385">
        <v>1664</v>
      </c>
      <c r="B385">
        <v>54.144130373436205</v>
      </c>
    </row>
    <row r="386" spans="1:2" x14ac:dyDescent="0.25">
      <c r="A386">
        <v>1658</v>
      </c>
      <c r="B386">
        <v>53.62697535509362</v>
      </c>
    </row>
    <row r="387" spans="1:2" x14ac:dyDescent="0.25">
      <c r="A387">
        <v>1652</v>
      </c>
      <c r="B387">
        <v>53.015532405230005</v>
      </c>
    </row>
    <row r="388" spans="1:2" x14ac:dyDescent="0.25">
      <c r="A388">
        <v>1646</v>
      </c>
      <c r="B388">
        <v>53.215537108456424</v>
      </c>
    </row>
    <row r="389" spans="1:2" x14ac:dyDescent="0.25">
      <c r="A389">
        <v>1640</v>
      </c>
      <c r="B389">
        <v>53.869838209011405</v>
      </c>
    </row>
    <row r="390" spans="1:2" x14ac:dyDescent="0.25">
      <c r="A390">
        <v>1634</v>
      </c>
      <c r="B390">
        <v>54.355563916846975</v>
      </c>
    </row>
    <row r="391" spans="1:2" x14ac:dyDescent="0.25">
      <c r="A391">
        <v>1629</v>
      </c>
      <c r="B391">
        <v>54.006984291223802</v>
      </c>
    </row>
    <row r="392" spans="1:2" x14ac:dyDescent="0.25">
      <c r="A392">
        <v>1623</v>
      </c>
      <c r="B392">
        <v>53.466971592512486</v>
      </c>
    </row>
    <row r="393" spans="1:2" x14ac:dyDescent="0.25">
      <c r="A393">
        <v>1622.632404435795</v>
      </c>
      <c r="B393">
        <v>52.935530523939441</v>
      </c>
    </row>
    <row r="394" spans="1:2" x14ac:dyDescent="0.25">
      <c r="A394">
        <v>1621.8056784883393</v>
      </c>
      <c r="B394">
        <v>53.258395259147804</v>
      </c>
    </row>
    <row r="395" spans="1:2" x14ac:dyDescent="0.25">
      <c r="A395">
        <v>1620.6205510309821</v>
      </c>
      <c r="B395">
        <v>53.941268460163691</v>
      </c>
    </row>
    <row r="396" spans="1:2" x14ac:dyDescent="0.25">
      <c r="A396">
        <v>1619.119637960536</v>
      </c>
      <c r="B396">
        <v>54.301276925971244</v>
      </c>
    </row>
    <row r="397" spans="1:2" x14ac:dyDescent="0.25">
      <c r="A397">
        <v>1617.3295272275013</v>
      </c>
      <c r="B397">
        <v>53.892695889380143</v>
      </c>
    </row>
    <row r="398" spans="1:2" x14ac:dyDescent="0.25">
      <c r="A398">
        <v>1615.2691474916314</v>
      </c>
      <c r="B398">
        <v>53.34411156053055</v>
      </c>
    </row>
    <row r="399" spans="1:2" x14ac:dyDescent="0.25">
      <c r="A399">
        <v>1615.636743055836</v>
      </c>
      <c r="B399">
        <v>52.944102154077719</v>
      </c>
    </row>
    <row r="400" spans="1:2" x14ac:dyDescent="0.25">
      <c r="A400">
        <v>1616.4634690032922</v>
      </c>
      <c r="B400">
        <v>53.466971592512486</v>
      </c>
    </row>
    <row r="401" spans="1:2" x14ac:dyDescent="0.25">
      <c r="A401">
        <v>1617.6485964606493</v>
      </c>
      <c r="B401">
        <v>54.121272693067468</v>
      </c>
    </row>
    <row r="402" spans="1:2" x14ac:dyDescent="0.25">
      <c r="A402">
        <v>1619.1495095310954</v>
      </c>
      <c r="B402">
        <v>54.278419245602507</v>
      </c>
    </row>
    <row r="403" spans="1:2" x14ac:dyDescent="0.25">
      <c r="A403">
        <v>1620.9396202641287</v>
      </c>
      <c r="B403">
        <v>53.772693067444287</v>
      </c>
    </row>
    <row r="404" spans="1:2" x14ac:dyDescent="0.25">
      <c r="A404">
        <v>1623</v>
      </c>
      <c r="B404">
        <v>53.184107797949423</v>
      </c>
    </row>
    <row r="405" spans="1:2" x14ac:dyDescent="0.25">
      <c r="A405">
        <v>1625.3161597030887</v>
      </c>
      <c r="B405">
        <v>52.961245414354273</v>
      </c>
    </row>
    <row r="406" spans="1:2" x14ac:dyDescent="0.25">
      <c r="A406">
        <v>1627.876480952769</v>
      </c>
      <c r="B406">
        <v>53.504115323111677</v>
      </c>
    </row>
    <row r="407" spans="1:2" x14ac:dyDescent="0.25">
      <c r="A407">
        <v>1630.6713393227826</v>
      </c>
      <c r="B407">
        <v>54.132701533251833</v>
      </c>
    </row>
    <row r="408" spans="1:2" x14ac:dyDescent="0.25">
      <c r="A408">
        <v>1633.6925678833688</v>
      </c>
      <c r="B408">
        <v>54.11270106292919</v>
      </c>
    </row>
    <row r="409" spans="1:2" x14ac:dyDescent="0.25">
      <c r="A409">
        <v>1636.9331065802014</v>
      </c>
      <c r="B409">
        <v>53.561259524033517</v>
      </c>
    </row>
    <row r="410" spans="1:2" x14ac:dyDescent="0.25">
      <c r="A410">
        <v>1640.3867613948246</v>
      </c>
      <c r="B410">
        <v>52.969817044492551</v>
      </c>
    </row>
    <row r="411" spans="1:2" x14ac:dyDescent="0.25">
      <c r="A411">
        <v>1644.0480323096504</v>
      </c>
      <c r="B411">
        <v>52.886957953155893</v>
      </c>
    </row>
    <row r="412" spans="1:2" x14ac:dyDescent="0.25">
      <c r="A412">
        <v>1647.9119864715374</v>
      </c>
      <c r="B412">
        <v>53.501258113065589</v>
      </c>
    </row>
    <row r="413" spans="1:2" x14ac:dyDescent="0.25">
      <c r="A413">
        <v>1651.9741622040842</v>
      </c>
      <c r="B413">
        <v>54.015555921362079</v>
      </c>
    </row>
    <row r="414" spans="1:2" x14ac:dyDescent="0.25">
      <c r="A414">
        <v>1655.3638790290631</v>
      </c>
      <c r="B414">
        <v>53.86698099896531</v>
      </c>
    </row>
    <row r="415" spans="1:2" x14ac:dyDescent="0.25">
      <c r="A415">
        <v>1656.2304947535163</v>
      </c>
      <c r="B415">
        <v>53.86698099896531</v>
      </c>
    </row>
    <row r="416" spans="1:2" x14ac:dyDescent="0.25">
      <c r="A416">
        <v>1660.6772577622116</v>
      </c>
      <c r="B416">
        <v>53.372683660991463</v>
      </c>
    </row>
    <row r="417" spans="1:2" x14ac:dyDescent="0.25">
      <c r="A417">
        <v>1665.3110163875917</v>
      </c>
      <c r="B417">
        <v>52.82409933214187</v>
      </c>
    </row>
    <row r="418" spans="1:2" x14ac:dyDescent="0.25">
      <c r="A418">
        <v>1671.1138974676005</v>
      </c>
      <c r="B418">
        <v>53.172678957765051</v>
      </c>
    </row>
    <row r="419" spans="1:2" x14ac:dyDescent="0.25">
      <c r="A419">
        <v>1676.148158714542</v>
      </c>
      <c r="B419">
        <v>53.855552158780945</v>
      </c>
    </row>
    <row r="420" spans="1:2" x14ac:dyDescent="0.25">
      <c r="A420">
        <v>1681.3599804878913</v>
      </c>
      <c r="B420">
        <v>54.172702473897118</v>
      </c>
    </row>
    <row r="421" spans="1:2" x14ac:dyDescent="0.25">
      <c r="A421">
        <v>1686.746806225475</v>
      </c>
      <c r="B421">
        <v>53.749835387075557</v>
      </c>
    </row>
    <row r="422" spans="1:2" x14ac:dyDescent="0.25">
      <c r="A422">
        <v>1691</v>
      </c>
      <c r="B422">
        <v>53.155535697488496</v>
      </c>
    </row>
    <row r="423" spans="1:2" x14ac:dyDescent="0.25">
      <c r="A423">
        <v>1683</v>
      </c>
      <c r="B423">
        <v>52.949816574169901</v>
      </c>
    </row>
    <row r="424" spans="1:2" x14ac:dyDescent="0.25">
      <c r="A424">
        <v>1676</v>
      </c>
      <c r="B424">
        <v>53.489829272881217</v>
      </c>
    </row>
    <row r="425" spans="1:2" x14ac:dyDescent="0.25">
      <c r="A425">
        <v>1668</v>
      </c>
      <c r="B425">
        <v>54.106986642837008</v>
      </c>
    </row>
    <row r="426" spans="1:2" x14ac:dyDescent="0.25">
      <c r="A426">
        <v>1661</v>
      </c>
      <c r="B426">
        <v>54.14127316339011</v>
      </c>
    </row>
    <row r="427" spans="1:2" x14ac:dyDescent="0.25">
      <c r="A427">
        <v>1654</v>
      </c>
      <c r="B427">
        <v>53.732692126799002</v>
      </c>
    </row>
    <row r="428" spans="1:2" x14ac:dyDescent="0.25">
      <c r="A428">
        <v>1653.632404435795</v>
      </c>
      <c r="B428">
        <v>53.081248236290115</v>
      </c>
    </row>
    <row r="429" spans="1:2" x14ac:dyDescent="0.25">
      <c r="A429">
        <v>1652.8056784883393</v>
      </c>
      <c r="B429">
        <v>53.218394318502519</v>
      </c>
    </row>
    <row r="430" spans="1:2" x14ac:dyDescent="0.25">
      <c r="A430">
        <v>1651.6205510309821</v>
      </c>
      <c r="B430">
        <v>53.861266578873128</v>
      </c>
    </row>
    <row r="431" spans="1:2" x14ac:dyDescent="0.25">
      <c r="A431">
        <v>1650.1196379605349</v>
      </c>
      <c r="B431">
        <v>54.35842112689307</v>
      </c>
    </row>
    <row r="432" spans="1:2" x14ac:dyDescent="0.25">
      <c r="A432">
        <v>1648.3295272275013</v>
      </c>
      <c r="B432">
        <v>54.209846204496309</v>
      </c>
    </row>
    <row r="433" spans="1:2" x14ac:dyDescent="0.25">
      <c r="A433">
        <v>1646.2691474916314</v>
      </c>
      <c r="B433">
        <v>53.661261875646716</v>
      </c>
    </row>
    <row r="434" spans="1:2" x14ac:dyDescent="0.25">
      <c r="A434">
        <v>1643.9529877885427</v>
      </c>
      <c r="B434">
        <v>53.13553522716586</v>
      </c>
    </row>
    <row r="435" spans="1:2" x14ac:dyDescent="0.25">
      <c r="A435">
        <v>1644.3205833527477</v>
      </c>
      <c r="B435">
        <v>53.455542752328121</v>
      </c>
    </row>
    <row r="436" spans="1:2" x14ac:dyDescent="0.25">
      <c r="A436">
        <v>1645.1473093002035</v>
      </c>
      <c r="B436">
        <v>54.101272222744832</v>
      </c>
    </row>
    <row r="437" spans="1:2" x14ac:dyDescent="0.25">
      <c r="A437">
        <v>1646.3324367575606</v>
      </c>
      <c r="B437">
        <v>54.478423948828926</v>
      </c>
    </row>
    <row r="438" spans="1:2" x14ac:dyDescent="0.25">
      <c r="A438">
        <v>1647.8333498280078</v>
      </c>
      <c r="B438">
        <v>54.152702003574475</v>
      </c>
    </row>
    <row r="439" spans="1:2" x14ac:dyDescent="0.25">
      <c r="A439">
        <v>1649.6234605610414</v>
      </c>
      <c r="B439">
        <v>53.495543692973399</v>
      </c>
    </row>
    <row r="440" spans="1:2" x14ac:dyDescent="0.25">
      <c r="A440">
        <v>1651.6838402969113</v>
      </c>
      <c r="B440">
        <v>53.152678487442408</v>
      </c>
    </row>
    <row r="441" spans="1:2" x14ac:dyDescent="0.25">
      <c r="A441">
        <v>1654</v>
      </c>
      <c r="B441">
        <v>53.541259053710867</v>
      </c>
    </row>
    <row r="442" spans="1:2" x14ac:dyDescent="0.25">
      <c r="A442">
        <v>1656.5603212496821</v>
      </c>
      <c r="B442">
        <v>54.166988053804936</v>
      </c>
    </row>
    <row r="443" spans="1:2" x14ac:dyDescent="0.25">
      <c r="A443">
        <v>1659.3551796196939</v>
      </c>
      <c r="B443">
        <v>54.286990875740777</v>
      </c>
    </row>
    <row r="444" spans="1:2" x14ac:dyDescent="0.25">
      <c r="A444">
        <v>1662.3764081802801</v>
      </c>
      <c r="B444">
        <v>53.884124259241865</v>
      </c>
    </row>
    <row r="445" spans="1:2" x14ac:dyDescent="0.25">
      <c r="A445">
        <v>1665.616946877115</v>
      </c>
      <c r="B445">
        <v>53.261252469193892</v>
      </c>
    </row>
    <row r="446" spans="1:2" x14ac:dyDescent="0.25">
      <c r="A446">
        <v>1669.0706016917384</v>
      </c>
      <c r="B446">
        <v>53.146964067350225</v>
      </c>
    </row>
    <row r="447" spans="1:2" x14ac:dyDescent="0.25">
      <c r="A447">
        <v>1669.7864119206236</v>
      </c>
      <c r="B447">
        <v>53.226965948640789</v>
      </c>
    </row>
    <row r="448" spans="1:2" x14ac:dyDescent="0.25">
      <c r="A448">
        <v>1672.7318726065616</v>
      </c>
      <c r="B448">
        <v>53.669833505784993</v>
      </c>
    </row>
    <row r="449" spans="1:2" x14ac:dyDescent="0.25">
      <c r="A449">
        <v>1676.5958267684487</v>
      </c>
      <c r="B449">
        <v>54.195560154265848</v>
      </c>
    </row>
    <row r="450" spans="1:2" x14ac:dyDescent="0.25">
      <c r="A450">
        <v>1680.6580025009985</v>
      </c>
      <c r="B450">
        <v>54.132701533251833</v>
      </c>
    </row>
    <row r="451" spans="1:2" x14ac:dyDescent="0.25">
      <c r="A451">
        <v>1684.9143350504305</v>
      </c>
      <c r="B451">
        <v>53.609832094817065</v>
      </c>
    </row>
    <row r="452" spans="1:2" x14ac:dyDescent="0.25">
      <c r="A452">
        <v>1689.3610980591229</v>
      </c>
      <c r="B452">
        <v>53.029818455460465</v>
      </c>
    </row>
    <row r="453" spans="1:2" x14ac:dyDescent="0.25">
      <c r="A453">
        <v>1693.994856684503</v>
      </c>
      <c r="B453">
        <v>53.244109208917337</v>
      </c>
    </row>
    <row r="454" spans="1:2" x14ac:dyDescent="0.25">
      <c r="A454">
        <v>1698.812429513647</v>
      </c>
      <c r="B454">
        <v>53.789836327720842</v>
      </c>
    </row>
    <row r="455" spans="1:2" x14ac:dyDescent="0.25">
      <c r="A455">
        <v>1714</v>
      </c>
      <c r="B455">
        <v>54.292705295832967</v>
      </c>
    </row>
    <row r="456" spans="1:2" x14ac:dyDescent="0.25">
      <c r="A456">
        <v>1711</v>
      </c>
      <c r="B456">
        <v>54.032699181638627</v>
      </c>
    </row>
    <row r="457" spans="1:2" x14ac:dyDescent="0.25">
      <c r="A457">
        <v>1698</v>
      </c>
      <c r="B457">
        <v>53.495543692973399</v>
      </c>
    </row>
    <row r="458" spans="1:2" x14ac:dyDescent="0.25">
      <c r="A458">
        <v>1689</v>
      </c>
      <c r="B458">
        <v>53.149821277396313</v>
      </c>
    </row>
    <row r="459" spans="1:2" x14ac:dyDescent="0.25">
      <c r="A459">
        <v>1680</v>
      </c>
      <c r="B459">
        <v>53.586974414448335</v>
      </c>
    </row>
    <row r="460" spans="1:2" x14ac:dyDescent="0.25">
      <c r="A460">
        <v>1670</v>
      </c>
      <c r="B460">
        <v>54.158416423666658</v>
      </c>
    </row>
    <row r="461" spans="1:2" x14ac:dyDescent="0.25">
      <c r="A461">
        <v>1661</v>
      </c>
      <c r="B461">
        <v>54.306991346063427</v>
      </c>
    </row>
    <row r="462" spans="1:2" x14ac:dyDescent="0.25">
      <c r="A462">
        <v>1652</v>
      </c>
      <c r="B462">
        <v>53.904124729564501</v>
      </c>
    </row>
    <row r="463" spans="1:2" x14ac:dyDescent="0.25">
      <c r="A463">
        <v>1643</v>
      </c>
      <c r="B463">
        <v>53.289824569654805</v>
      </c>
    </row>
    <row r="464" spans="1:2" x14ac:dyDescent="0.25">
      <c r="A464">
        <v>1648</v>
      </c>
      <c r="B464">
        <v>53.38125529112974</v>
      </c>
    </row>
    <row r="465" spans="1:2" x14ac:dyDescent="0.25">
      <c r="A465">
        <v>1646</v>
      </c>
      <c r="B465">
        <v>53.88698146928796</v>
      </c>
    </row>
    <row r="466" spans="1:2" x14ac:dyDescent="0.25">
      <c r="A466">
        <v>1645</v>
      </c>
      <c r="B466">
        <v>54.404136487630538</v>
      </c>
    </row>
    <row r="467" spans="1:2" x14ac:dyDescent="0.25">
      <c r="A467">
        <v>1643</v>
      </c>
      <c r="B467">
        <v>54.261275985325959</v>
      </c>
    </row>
    <row r="468" spans="1:2" x14ac:dyDescent="0.25">
      <c r="A468">
        <v>1642</v>
      </c>
      <c r="B468">
        <v>53.741263756937279</v>
      </c>
    </row>
    <row r="469" spans="1:2" x14ac:dyDescent="0.25">
      <c r="A469">
        <v>1641</v>
      </c>
      <c r="B469">
        <v>53.181250587903321</v>
      </c>
    </row>
    <row r="470" spans="1:2" x14ac:dyDescent="0.25">
      <c r="A470">
        <v>1641.3675955642045</v>
      </c>
      <c r="B470">
        <v>53.461257172420304</v>
      </c>
    </row>
    <row r="471" spans="1:2" x14ac:dyDescent="0.25">
      <c r="A471">
        <v>1642.1943215116607</v>
      </c>
      <c r="B471">
        <v>53.969840560624611</v>
      </c>
    </row>
    <row r="472" spans="1:2" x14ac:dyDescent="0.25">
      <c r="A472">
        <v>1643.3794489690179</v>
      </c>
      <c r="B472">
        <v>54.252704355187682</v>
      </c>
    </row>
    <row r="473" spans="1:2" x14ac:dyDescent="0.25">
      <c r="A473">
        <v>1644.880362039464</v>
      </c>
      <c r="B473">
        <v>53.915553569748873</v>
      </c>
    </row>
    <row r="474" spans="1:2" x14ac:dyDescent="0.25">
      <c r="A474">
        <v>1646.6704727724973</v>
      </c>
      <c r="B474">
        <v>53.309825039977454</v>
      </c>
    </row>
    <row r="475" spans="1:2" x14ac:dyDescent="0.25">
      <c r="A475">
        <v>1648.7308525083686</v>
      </c>
      <c r="B475">
        <v>53.081248236290115</v>
      </c>
    </row>
    <row r="476" spans="1:2" x14ac:dyDescent="0.25">
      <c r="A476">
        <v>1651.0470122114573</v>
      </c>
      <c r="B476">
        <v>53.504115323111677</v>
      </c>
    </row>
    <row r="477" spans="1:2" x14ac:dyDescent="0.25">
      <c r="A477">
        <v>1653.6073334611376</v>
      </c>
      <c r="B477">
        <v>54.009841501269896</v>
      </c>
    </row>
    <row r="478" spans="1:2" x14ac:dyDescent="0.25">
      <c r="A478">
        <v>1656.4021918311512</v>
      </c>
      <c r="B478">
        <v>54.026984761546444</v>
      </c>
    </row>
    <row r="479" spans="1:2" x14ac:dyDescent="0.25">
      <c r="A479">
        <v>1658.1882379868885</v>
      </c>
      <c r="B479">
        <v>53.755549807167739</v>
      </c>
    </row>
    <row r="480" spans="1:2" x14ac:dyDescent="0.25">
      <c r="A480">
        <v>1658.8014176995512</v>
      </c>
      <c r="B480">
        <v>53.755549807167739</v>
      </c>
    </row>
    <row r="481" spans="1:2" x14ac:dyDescent="0.25">
      <c r="A481">
        <v>1662.66395908857</v>
      </c>
      <c r="B481">
        <v>52.964102624400361</v>
      </c>
    </row>
    <row r="482" spans="1:2" x14ac:dyDescent="0.25">
      <c r="A482">
        <v>1666.1176139031932</v>
      </c>
      <c r="B482">
        <v>53.181250587903321</v>
      </c>
    </row>
    <row r="483" spans="1:2" x14ac:dyDescent="0.25">
      <c r="A483">
        <v>1669.7788848180189</v>
      </c>
      <c r="B483">
        <v>53.638404195277985</v>
      </c>
    </row>
    <row r="484" spans="1:2" x14ac:dyDescent="0.25">
      <c r="A484">
        <v>1673.6428389799059</v>
      </c>
      <c r="B484">
        <v>54.095557802652642</v>
      </c>
    </row>
    <row r="485" spans="1:2" x14ac:dyDescent="0.25">
      <c r="A485">
        <v>1677.7050147124528</v>
      </c>
      <c r="B485">
        <v>53.904124729564501</v>
      </c>
    </row>
    <row r="486" spans="1:2" x14ac:dyDescent="0.25">
      <c r="A486">
        <v>1681.9613472618848</v>
      </c>
      <c r="B486">
        <v>53.306967829931352</v>
      </c>
    </row>
    <row r="487" spans="1:2" x14ac:dyDescent="0.25">
      <c r="A487">
        <v>1686.4081102705802</v>
      </c>
      <c r="B487">
        <v>52.921244473708988</v>
      </c>
    </row>
    <row r="488" spans="1:2" x14ac:dyDescent="0.25">
      <c r="A488">
        <v>1691.0418688959603</v>
      </c>
      <c r="B488">
        <v>53.35268319066882</v>
      </c>
    </row>
    <row r="489" spans="1:2" x14ac:dyDescent="0.25">
      <c r="A489">
        <v>1695.8594417251009</v>
      </c>
      <c r="B489">
        <v>53.884124259241865</v>
      </c>
    </row>
    <row r="490" spans="1:2" x14ac:dyDescent="0.25">
      <c r="A490">
        <v>1700.8578694490679</v>
      </c>
      <c r="B490">
        <v>53.992698240993342</v>
      </c>
    </row>
    <row r="491" spans="1:2" x14ac:dyDescent="0.25">
      <c r="A491">
        <v>1706.0343888125724</v>
      </c>
      <c r="B491">
        <v>53.655547455554533</v>
      </c>
    </row>
    <row r="492" spans="1:2" x14ac:dyDescent="0.25">
      <c r="A492">
        <v>1707</v>
      </c>
      <c r="B492">
        <v>52.949816574169901</v>
      </c>
    </row>
    <row r="493" spans="1:2" x14ac:dyDescent="0.25">
      <c r="A493">
        <v>1697</v>
      </c>
      <c r="B493">
        <v>53.081248236290115</v>
      </c>
    </row>
    <row r="494" spans="1:2" x14ac:dyDescent="0.25">
      <c r="A494">
        <v>1686</v>
      </c>
      <c r="B494">
        <v>53.526973003480407</v>
      </c>
    </row>
    <row r="495" spans="1:2" x14ac:dyDescent="0.25">
      <c r="A495">
        <v>1676</v>
      </c>
      <c r="B495">
        <v>54.015555921362079</v>
      </c>
    </row>
    <row r="496" spans="1:2" x14ac:dyDescent="0.25">
      <c r="A496">
        <v>1666</v>
      </c>
      <c r="B496">
        <v>53.84983773868877</v>
      </c>
    </row>
    <row r="497" spans="1:2" x14ac:dyDescent="0.25">
      <c r="A497">
        <v>1655</v>
      </c>
      <c r="B497">
        <v>53.326968300253995</v>
      </c>
    </row>
    <row r="498" spans="1:2" x14ac:dyDescent="0.25">
      <c r="A498">
        <v>1645</v>
      </c>
      <c r="B498">
        <v>52.798384441727052</v>
      </c>
    </row>
    <row r="499" spans="1:2" x14ac:dyDescent="0.25">
      <c r="A499">
        <v>1645.3675955642045</v>
      </c>
      <c r="B499">
        <v>53.138392437211955</v>
      </c>
    </row>
    <row r="500" spans="1:2" x14ac:dyDescent="0.25">
      <c r="A500">
        <v>1646.1943215116601</v>
      </c>
      <c r="B500">
        <v>53.618403724955343</v>
      </c>
    </row>
    <row r="501" spans="1:2" x14ac:dyDescent="0.25">
      <c r="A501">
        <v>1647.3794489690179</v>
      </c>
      <c r="B501">
        <v>53.884124259241865</v>
      </c>
    </row>
    <row r="502" spans="1:2" x14ac:dyDescent="0.25">
      <c r="A502">
        <v>1648.880362039464</v>
      </c>
      <c r="B502">
        <v>53.535544633618684</v>
      </c>
    </row>
    <row r="503" spans="1:2" x14ac:dyDescent="0.25">
      <c r="A503">
        <v>1650.6704727724973</v>
      </c>
      <c r="B503">
        <v>52.898386793340251</v>
      </c>
    </row>
    <row r="504" spans="1:2" x14ac:dyDescent="0.25">
      <c r="A504">
        <v>1652.7308525083686</v>
      </c>
      <c r="B504">
        <v>52.735525820713029</v>
      </c>
    </row>
    <row r="505" spans="1:2" x14ac:dyDescent="0.25">
      <c r="A505">
        <v>1655.0470122114573</v>
      </c>
      <c r="B505">
        <v>53.152678487442408</v>
      </c>
    </row>
    <row r="506" spans="1:2" x14ac:dyDescent="0.25">
      <c r="A506">
        <v>1657.6073334611376</v>
      </c>
      <c r="B506">
        <v>53.681262345969351</v>
      </c>
    </row>
    <row r="507" spans="1:2" x14ac:dyDescent="0.25">
      <c r="A507">
        <v>1660.4021918311489</v>
      </c>
      <c r="B507">
        <v>53.56983115417178</v>
      </c>
    </row>
    <row r="508" spans="1:2" x14ac:dyDescent="0.25">
      <c r="A508">
        <v>1663.4234203917374</v>
      </c>
      <c r="B508">
        <v>53.195536638133781</v>
      </c>
    </row>
    <row r="509" spans="1:2" x14ac:dyDescent="0.25">
      <c r="A509">
        <v>1666.66395908857</v>
      </c>
      <c r="B509">
        <v>52.535521117486617</v>
      </c>
    </row>
    <row r="510" spans="1:2" x14ac:dyDescent="0.25">
      <c r="A510">
        <v>1670.1176139031932</v>
      </c>
      <c r="B510">
        <v>52.818384912049687</v>
      </c>
    </row>
    <row r="511" spans="1:2" x14ac:dyDescent="0.25">
      <c r="A511">
        <v>1673.7788848180162</v>
      </c>
      <c r="B511">
        <v>53.275538519424344</v>
      </c>
    </row>
    <row r="512" spans="1:2" x14ac:dyDescent="0.25">
      <c r="A512">
        <v>1676.8540537812669</v>
      </c>
      <c r="B512">
        <v>53.598403254632707</v>
      </c>
    </row>
    <row r="513" spans="1:2" x14ac:dyDescent="0.25">
      <c r="A513">
        <v>1677.6428389799059</v>
      </c>
      <c r="B513">
        <v>53.592688834540517</v>
      </c>
    </row>
    <row r="514" spans="1:2" x14ac:dyDescent="0.25">
      <c r="A514">
        <v>1681.7050147124528</v>
      </c>
      <c r="B514">
        <v>53.324111090207907</v>
      </c>
    </row>
    <row r="515" spans="1:2" x14ac:dyDescent="0.25">
      <c r="A515">
        <v>1685.9613472618848</v>
      </c>
      <c r="B515">
        <v>52.764097921173942</v>
      </c>
    </row>
    <row r="516" spans="1:2" x14ac:dyDescent="0.25">
      <c r="A516">
        <v>1690.4081102705802</v>
      </c>
      <c r="B516">
        <v>52.515520647163974</v>
      </c>
    </row>
    <row r="517" spans="1:2" x14ac:dyDescent="0.25">
      <c r="A517">
        <v>1695.0418688959603</v>
      </c>
      <c r="B517">
        <v>52.901244003386346</v>
      </c>
    </row>
    <row r="518" spans="1:2" x14ac:dyDescent="0.25">
      <c r="A518">
        <v>1699.8594417251009</v>
      </c>
      <c r="B518">
        <v>53.389826921268018</v>
      </c>
    </row>
    <row r="519" spans="1:2" x14ac:dyDescent="0.25">
      <c r="A519">
        <v>1704.8578694490643</v>
      </c>
      <c r="B519">
        <v>53.415541811682836</v>
      </c>
    </row>
    <row r="520" spans="1:2" x14ac:dyDescent="0.25">
      <c r="A520">
        <v>1710.0343888125724</v>
      </c>
      <c r="B520">
        <v>53.092677076474487</v>
      </c>
    </row>
    <row r="521" spans="1:2" x14ac:dyDescent="0.25">
      <c r="A521">
        <v>1715.3864107370173</v>
      </c>
      <c r="B521">
        <v>52.489805756749149</v>
      </c>
    </row>
    <row r="522" spans="1:2" x14ac:dyDescent="0.25">
      <c r="A522">
        <v>1720.9115017856113</v>
      </c>
      <c r="B522">
        <v>52.821242122095782</v>
      </c>
    </row>
    <row r="523" spans="1:2" x14ac:dyDescent="0.25">
      <c r="A523">
        <v>1726.6073683344814</v>
      </c>
      <c r="B523">
        <v>53.235537578779066</v>
      </c>
    </row>
    <row r="524" spans="1:2" x14ac:dyDescent="0.25">
      <c r="A524">
        <v>1741</v>
      </c>
      <c r="B524">
        <v>53.506972533157771</v>
      </c>
    </row>
    <row r="525" spans="1:2" x14ac:dyDescent="0.25">
      <c r="A525">
        <v>1733</v>
      </c>
      <c r="B525">
        <v>53.324111090207907</v>
      </c>
    </row>
    <row r="526" spans="1:2" x14ac:dyDescent="0.25">
      <c r="A526">
        <v>1726</v>
      </c>
      <c r="B526">
        <v>52.746954660897401</v>
      </c>
    </row>
    <row r="527" spans="1:2" x14ac:dyDescent="0.25">
      <c r="A527">
        <v>1716</v>
      </c>
      <c r="B527">
        <v>52.626951838961553</v>
      </c>
    </row>
    <row r="528" spans="1:2" x14ac:dyDescent="0.25">
      <c r="A528">
        <v>1709</v>
      </c>
      <c r="B528">
        <v>53.044104505690925</v>
      </c>
    </row>
    <row r="529" spans="1:2" x14ac:dyDescent="0.25">
      <c r="A529">
        <v>1703</v>
      </c>
      <c r="B529">
        <v>53.552687893895239</v>
      </c>
    </row>
    <row r="530" spans="1:2" x14ac:dyDescent="0.25">
      <c r="A530">
        <v>1697</v>
      </c>
      <c r="B530">
        <v>53.424113441821113</v>
      </c>
    </row>
    <row r="531" spans="1:2" x14ac:dyDescent="0.25">
      <c r="A531">
        <v>1690</v>
      </c>
      <c r="B531">
        <v>53.066962186059655</v>
      </c>
    </row>
    <row r="532" spans="1:2" x14ac:dyDescent="0.25">
      <c r="A532">
        <v>1684</v>
      </c>
      <c r="B532">
        <v>52.486948546703061</v>
      </c>
    </row>
    <row r="533" spans="1:2" x14ac:dyDescent="0.25">
      <c r="A533">
        <v>1684.3675955642045</v>
      </c>
      <c r="B533">
        <v>52.781241181450497</v>
      </c>
    </row>
    <row r="534" spans="1:2" x14ac:dyDescent="0.25">
      <c r="A534">
        <v>1685.1943215116607</v>
      </c>
      <c r="B534">
        <v>53.258395259147804</v>
      </c>
    </row>
    <row r="535" spans="1:2" x14ac:dyDescent="0.25">
      <c r="A535">
        <v>1686.3794489690179</v>
      </c>
      <c r="B535">
        <v>53.435542282005486</v>
      </c>
    </row>
    <row r="536" spans="1:2" x14ac:dyDescent="0.25">
      <c r="A536">
        <v>1687.880362039464</v>
      </c>
      <c r="B536">
        <v>53.226965948640789</v>
      </c>
    </row>
    <row r="537" spans="1:2" x14ac:dyDescent="0.25">
      <c r="A537">
        <v>1689.6704727724973</v>
      </c>
      <c r="B537">
        <v>52.649809519330283</v>
      </c>
    </row>
    <row r="538" spans="1:2" x14ac:dyDescent="0.25">
      <c r="A538">
        <v>1691.7308525083686</v>
      </c>
      <c r="B538">
        <v>52.60123694854672</v>
      </c>
    </row>
    <row r="539" spans="1:2" x14ac:dyDescent="0.25">
      <c r="A539">
        <v>1694.0470122114573</v>
      </c>
      <c r="B539">
        <v>53.024104035368282</v>
      </c>
    </row>
    <row r="540" spans="1:2" x14ac:dyDescent="0.25">
      <c r="A540">
        <v>1696.6073334611376</v>
      </c>
      <c r="B540">
        <v>53.36696924089928</v>
      </c>
    </row>
    <row r="541" spans="1:2" x14ac:dyDescent="0.25">
      <c r="A541">
        <v>1699.4021918311512</v>
      </c>
      <c r="B541">
        <v>53.249823629009526</v>
      </c>
    </row>
    <row r="542" spans="1:2" x14ac:dyDescent="0.25">
      <c r="A542">
        <v>1702.4234203917374</v>
      </c>
      <c r="B542">
        <v>52.835528172326242</v>
      </c>
    </row>
    <row r="543" spans="1:2" x14ac:dyDescent="0.25">
      <c r="A543">
        <v>1705.66395908857</v>
      </c>
      <c r="B543">
        <v>52.409803875458586</v>
      </c>
    </row>
    <row r="544" spans="1:2" x14ac:dyDescent="0.25">
      <c r="A544">
        <v>1709.1176139031932</v>
      </c>
      <c r="B544">
        <v>52.832670962280147</v>
      </c>
    </row>
    <row r="545" spans="1:2" x14ac:dyDescent="0.25">
      <c r="A545">
        <v>1712.7788848180189</v>
      </c>
      <c r="B545">
        <v>53.201251058225964</v>
      </c>
    </row>
    <row r="546" spans="1:2" x14ac:dyDescent="0.25">
      <c r="A546">
        <v>1715.8540537812669</v>
      </c>
      <c r="B546">
        <v>53.324111090207907</v>
      </c>
    </row>
    <row r="547" spans="1:2" x14ac:dyDescent="0.25">
      <c r="A547">
        <v>1716.6428389799059</v>
      </c>
      <c r="B547">
        <v>53.304110619885257</v>
      </c>
    </row>
    <row r="548" spans="1:2" x14ac:dyDescent="0.25">
      <c r="A548">
        <v>1720.7050147124528</v>
      </c>
      <c r="B548">
        <v>53.046961715737019</v>
      </c>
    </row>
    <row r="549" spans="1:2" x14ac:dyDescent="0.25">
      <c r="A549">
        <v>1724.9613472618878</v>
      </c>
      <c r="B549">
        <v>52.495520176841339</v>
      </c>
    </row>
    <row r="550" spans="1:2" x14ac:dyDescent="0.25">
      <c r="A550">
        <v>1729.4081102705802</v>
      </c>
      <c r="B550">
        <v>52.684096039883379</v>
      </c>
    </row>
    <row r="551" spans="1:2" x14ac:dyDescent="0.25">
      <c r="A551">
        <v>1734.0418688959603</v>
      </c>
      <c r="B551">
        <v>53.058390555921392</v>
      </c>
    </row>
    <row r="552" spans="1:2" x14ac:dyDescent="0.25">
      <c r="A552">
        <v>1738.8594417251009</v>
      </c>
      <c r="B552">
        <v>53.335539930392272</v>
      </c>
    </row>
    <row r="553" spans="1:2" x14ac:dyDescent="0.25">
      <c r="A553">
        <v>1743.8578694490679</v>
      </c>
      <c r="B553">
        <v>53.104105916658845</v>
      </c>
    </row>
    <row r="554" spans="1:2" x14ac:dyDescent="0.25">
      <c r="A554">
        <v>1749.0343888125724</v>
      </c>
      <c r="B554">
        <v>52.681238829837298</v>
      </c>
    </row>
    <row r="555" spans="1:2" x14ac:dyDescent="0.25">
      <c r="A555">
        <v>1754.3864107370173</v>
      </c>
      <c r="B555">
        <v>52.532663907440529</v>
      </c>
    </row>
    <row r="556" spans="1:2" x14ac:dyDescent="0.25">
      <c r="A556">
        <v>1759.9115017856154</v>
      </c>
      <c r="B556">
        <v>52.995531934907369</v>
      </c>
    </row>
    <row r="557" spans="1:2" x14ac:dyDescent="0.25">
      <c r="A557">
        <v>1765.6073683344814</v>
      </c>
      <c r="B557">
        <v>53.375540871037558</v>
      </c>
    </row>
    <row r="558" spans="1:2" x14ac:dyDescent="0.25">
      <c r="A558">
        <v>1781</v>
      </c>
      <c r="B558">
        <v>53.235537578779066</v>
      </c>
    </row>
    <row r="559" spans="1:2" x14ac:dyDescent="0.25">
      <c r="A559">
        <v>1773</v>
      </c>
      <c r="B559">
        <v>52.918387263662893</v>
      </c>
    </row>
    <row r="560" spans="1:2" x14ac:dyDescent="0.25">
      <c r="A560">
        <v>1773</v>
      </c>
      <c r="B560">
        <v>52.484091336656967</v>
      </c>
    </row>
    <row r="561" spans="1:2" x14ac:dyDescent="0.25">
      <c r="A561">
        <v>1771</v>
      </c>
      <c r="B561">
        <v>52.892672373248068</v>
      </c>
    </row>
    <row r="562" spans="1:2" x14ac:dyDescent="0.25">
      <c r="A562">
        <v>1769</v>
      </c>
      <c r="B562">
        <v>53.31553946006963</v>
      </c>
    </row>
    <row r="563" spans="1:2" x14ac:dyDescent="0.25">
      <c r="A563">
        <v>1768</v>
      </c>
      <c r="B563">
        <v>53.301253409839177</v>
      </c>
    </row>
    <row r="564" spans="1:2" x14ac:dyDescent="0.25">
      <c r="A564">
        <v>1766</v>
      </c>
      <c r="B564">
        <v>53.072676606151845</v>
      </c>
    </row>
    <row r="565" spans="1:2" x14ac:dyDescent="0.25">
      <c r="A565">
        <v>1765</v>
      </c>
      <c r="B565">
        <v>52.472662496472601</v>
      </c>
    </row>
    <row r="566" spans="1:2" x14ac:dyDescent="0.25">
      <c r="A566">
        <v>1765.3675955642045</v>
      </c>
      <c r="B566">
        <v>52.686953249929473</v>
      </c>
    </row>
    <row r="567" spans="1:2" x14ac:dyDescent="0.25">
      <c r="A567">
        <v>1766.1943215116607</v>
      </c>
      <c r="B567">
        <v>53.035532875552654</v>
      </c>
    </row>
    <row r="568" spans="1:2" x14ac:dyDescent="0.25">
      <c r="A568">
        <v>1767.3794489690179</v>
      </c>
      <c r="B568">
        <v>53.255538049101709</v>
      </c>
    </row>
    <row r="569" spans="1:2" x14ac:dyDescent="0.25">
      <c r="A569">
        <v>1768.880362039464</v>
      </c>
      <c r="B569">
        <v>52.998389144953464</v>
      </c>
    </row>
    <row r="570" spans="1:2" x14ac:dyDescent="0.25">
      <c r="A570">
        <v>1770.6704727724973</v>
      </c>
      <c r="B570">
        <v>52.54980716771707</v>
      </c>
    </row>
    <row r="571" spans="1:2" x14ac:dyDescent="0.25">
      <c r="A571">
        <v>1772.7308525083686</v>
      </c>
      <c r="B571">
        <v>52.446947606057776</v>
      </c>
    </row>
    <row r="572" spans="1:2" x14ac:dyDescent="0.25">
      <c r="A572">
        <v>1775.0470122114573</v>
      </c>
      <c r="B572">
        <v>52.878386323017615</v>
      </c>
    </row>
    <row r="573" spans="1:2" x14ac:dyDescent="0.25">
      <c r="A573">
        <v>1777.6073334611376</v>
      </c>
      <c r="B573">
        <v>53.212679898410336</v>
      </c>
    </row>
    <row r="574" spans="1:2" x14ac:dyDescent="0.25">
      <c r="A574">
        <v>1780.4021918311512</v>
      </c>
      <c r="B574">
        <v>52.998389144953464</v>
      </c>
    </row>
    <row r="575" spans="1:2" x14ac:dyDescent="0.25">
      <c r="A575">
        <v>1783.4234203917374</v>
      </c>
      <c r="B575">
        <v>52.669809989652926</v>
      </c>
    </row>
    <row r="576" spans="1:2" x14ac:dyDescent="0.25">
      <c r="A576">
        <v>1786.66395908857</v>
      </c>
      <c r="B576">
        <v>52.301229893707102</v>
      </c>
    </row>
    <row r="577" spans="1:2" x14ac:dyDescent="0.25">
      <c r="A577">
        <v>1790.1176139031932</v>
      </c>
      <c r="B577">
        <v>52.781241181450497</v>
      </c>
    </row>
    <row r="578" spans="1:2" x14ac:dyDescent="0.25">
      <c r="A578">
        <v>1793.7788848180189</v>
      </c>
      <c r="B578">
        <v>53.06981939610575</v>
      </c>
    </row>
    <row r="579" spans="1:2" x14ac:dyDescent="0.25">
      <c r="A579">
        <v>1794.5356100241481</v>
      </c>
      <c r="B579">
        <v>53.098391496566663</v>
      </c>
    </row>
    <row r="580" spans="1:2" x14ac:dyDescent="0.25">
      <c r="A580">
        <v>1795.3004040177407</v>
      </c>
      <c r="B580">
        <v>53.126963597027583</v>
      </c>
    </row>
    <row r="581" spans="1:2" x14ac:dyDescent="0.25">
      <c r="A581">
        <v>1797.6428389799059</v>
      </c>
      <c r="B581">
        <v>53.098391496566663</v>
      </c>
    </row>
    <row r="582" spans="1:2" x14ac:dyDescent="0.25">
      <c r="A582">
        <v>1801.7050147124528</v>
      </c>
      <c r="B582">
        <v>52.804098861819227</v>
      </c>
    </row>
    <row r="583" spans="1:2" x14ac:dyDescent="0.25">
      <c r="A583">
        <v>1805.9613472618878</v>
      </c>
      <c r="B583">
        <v>52.412661085504681</v>
      </c>
    </row>
    <row r="584" spans="1:2" x14ac:dyDescent="0.25">
      <c r="A584">
        <v>1810.4081102705802</v>
      </c>
      <c r="B584">
        <v>52.798384441727052</v>
      </c>
    </row>
    <row r="585" spans="1:2" x14ac:dyDescent="0.25">
      <c r="A585">
        <v>1815.0418688959603</v>
      </c>
      <c r="B585">
        <v>53.112677546797123</v>
      </c>
    </row>
    <row r="586" spans="1:2" x14ac:dyDescent="0.25">
      <c r="A586">
        <v>1819.8594417251009</v>
      </c>
      <c r="B586">
        <v>53.164107327626773</v>
      </c>
    </row>
    <row r="587" spans="1:2" x14ac:dyDescent="0.25">
      <c r="A587">
        <v>1824.8578694490679</v>
      </c>
      <c r="B587">
        <v>52.892672373248068</v>
      </c>
    </row>
    <row r="588" spans="1:2" x14ac:dyDescent="0.25">
      <c r="A588">
        <v>1830.0343888125724</v>
      </c>
      <c r="B588">
        <v>52.475519706518689</v>
      </c>
    </row>
    <row r="589" spans="1:2" x14ac:dyDescent="0.25">
      <c r="A589">
        <v>1837</v>
      </c>
      <c r="B589">
        <v>52.701239300159934</v>
      </c>
    </row>
    <row r="590" spans="1:2" x14ac:dyDescent="0.25">
      <c r="A590">
        <v>1830</v>
      </c>
      <c r="B590">
        <v>53.078391026244027</v>
      </c>
    </row>
    <row r="591" spans="1:2" x14ac:dyDescent="0.25">
      <c r="A591">
        <v>1822</v>
      </c>
      <c r="B591">
        <v>53.146964067350225</v>
      </c>
    </row>
    <row r="592" spans="1:2" x14ac:dyDescent="0.25">
      <c r="A592">
        <v>1814</v>
      </c>
      <c r="B592">
        <v>52.932673313893361</v>
      </c>
    </row>
    <row r="593" spans="1:2" x14ac:dyDescent="0.25">
      <c r="A593">
        <v>1806</v>
      </c>
      <c r="B593">
        <v>52.518377857210069</v>
      </c>
    </row>
    <row r="594" spans="1:2" x14ac:dyDescent="0.25">
      <c r="A594">
        <v>1806.367595564205</v>
      </c>
      <c r="B594">
        <v>52.544092747624894</v>
      </c>
    </row>
    <row r="595" spans="1:2" x14ac:dyDescent="0.25">
      <c r="A595">
        <v>1807.1943215116607</v>
      </c>
      <c r="B595">
        <v>52.949816574169901</v>
      </c>
    </row>
    <row r="596" spans="1:2" x14ac:dyDescent="0.25">
      <c r="A596">
        <v>1808.3794489690179</v>
      </c>
      <c r="B596">
        <v>53.149821277396313</v>
      </c>
    </row>
    <row r="597" spans="1:2" x14ac:dyDescent="0.25">
      <c r="A597">
        <v>1809.880362039464</v>
      </c>
      <c r="B597">
        <v>52.921244473708988</v>
      </c>
    </row>
    <row r="598" spans="1:2" x14ac:dyDescent="0.25">
      <c r="A598">
        <v>1811.6704727724987</v>
      </c>
      <c r="B598">
        <v>52.595522528454538</v>
      </c>
    </row>
    <row r="599" spans="1:2" x14ac:dyDescent="0.25">
      <c r="A599">
        <v>1813.7308525083686</v>
      </c>
      <c r="B599">
        <v>52.464090866334331</v>
      </c>
    </row>
    <row r="600" spans="1:2" x14ac:dyDescent="0.25">
      <c r="A600">
        <v>1816.0470122114573</v>
      </c>
      <c r="B600">
        <v>52.878386323017615</v>
      </c>
    </row>
    <row r="601" spans="1:2" x14ac:dyDescent="0.25">
      <c r="A601">
        <v>1818.6073334611394</v>
      </c>
      <c r="B601">
        <v>53.061247765967472</v>
      </c>
    </row>
    <row r="602" spans="1:2" x14ac:dyDescent="0.25">
      <c r="A602">
        <v>1821.4021918311512</v>
      </c>
      <c r="B602">
        <v>52.955530994262084</v>
      </c>
    </row>
    <row r="603" spans="1:2" x14ac:dyDescent="0.25">
      <c r="A603">
        <v>1824.4234203917374</v>
      </c>
      <c r="B603">
        <v>52.6440950992381</v>
      </c>
    </row>
    <row r="604" spans="1:2" x14ac:dyDescent="0.25">
      <c r="A604">
        <v>1827.66395908857</v>
      </c>
      <c r="B604">
        <v>52.364088514721118</v>
      </c>
    </row>
    <row r="605" spans="1:2" x14ac:dyDescent="0.25">
      <c r="A605">
        <v>1831.1176139031957</v>
      </c>
      <c r="B605">
        <v>52.766955131220037</v>
      </c>
    </row>
    <row r="606" spans="1:2" x14ac:dyDescent="0.25">
      <c r="A606">
        <v>1834.7788848180189</v>
      </c>
      <c r="B606">
        <v>52.992674724861274</v>
      </c>
    </row>
    <row r="607" spans="1:2" x14ac:dyDescent="0.25">
      <c r="A607">
        <v>1838.6428389799059</v>
      </c>
      <c r="B607">
        <v>52.935530523939441</v>
      </c>
    </row>
    <row r="608" spans="1:2" x14ac:dyDescent="0.25">
      <c r="A608">
        <v>1842.7050147124557</v>
      </c>
      <c r="B608">
        <v>52.641237889192006</v>
      </c>
    </row>
    <row r="609" spans="1:2" x14ac:dyDescent="0.25">
      <c r="A609">
        <v>1846.9613472618878</v>
      </c>
      <c r="B609">
        <v>52.321230364029745</v>
      </c>
    </row>
    <row r="610" spans="1:2" x14ac:dyDescent="0.25">
      <c r="A610">
        <v>1851.4081102705802</v>
      </c>
      <c r="B610">
        <v>52.675524409745101</v>
      </c>
    </row>
    <row r="611" spans="1:2" x14ac:dyDescent="0.25">
      <c r="A611">
        <v>1856.0418688959603</v>
      </c>
      <c r="B611">
        <v>52.912672843570711</v>
      </c>
    </row>
    <row r="612" spans="1:2" x14ac:dyDescent="0.25">
      <c r="A612">
        <v>1859.8813670444022</v>
      </c>
      <c r="B612">
        <v>52.926958893801164</v>
      </c>
    </row>
    <row r="613" spans="1:2" x14ac:dyDescent="0.25">
      <c r="A613">
        <v>1860.8594417251043</v>
      </c>
      <c r="B613">
        <v>52.898386793340251</v>
      </c>
    </row>
    <row r="614" spans="1:2" x14ac:dyDescent="0.25">
      <c r="A614">
        <v>1865.8578694490679</v>
      </c>
      <c r="B614">
        <v>52.62123741886937</v>
      </c>
    </row>
    <row r="615" spans="1:2" x14ac:dyDescent="0.25">
      <c r="A615">
        <v>1871.0343888125724</v>
      </c>
      <c r="B615">
        <v>52.275515003292277</v>
      </c>
    </row>
    <row r="616" spans="1:2" x14ac:dyDescent="0.25">
      <c r="A616">
        <v>1876.3864107370173</v>
      </c>
      <c r="B616">
        <v>52.572664848085807</v>
      </c>
    </row>
    <row r="617" spans="1:2" x14ac:dyDescent="0.25">
      <c r="A617">
        <v>1889</v>
      </c>
      <c r="B617">
        <v>52.87552911297152</v>
      </c>
    </row>
    <row r="618" spans="1:2" x14ac:dyDescent="0.25">
      <c r="A618">
        <v>1882</v>
      </c>
      <c r="B618">
        <v>52.904101213432433</v>
      </c>
    </row>
    <row r="619" spans="1:2" x14ac:dyDescent="0.25">
      <c r="A619">
        <v>1876</v>
      </c>
      <c r="B619">
        <v>52.61552299877718</v>
      </c>
    </row>
    <row r="620" spans="1:2" x14ac:dyDescent="0.25">
      <c r="A620">
        <v>1868</v>
      </c>
      <c r="B620">
        <v>52.238371272693087</v>
      </c>
    </row>
    <row r="621" spans="1:2" x14ac:dyDescent="0.25">
      <c r="A621">
        <v>1863</v>
      </c>
      <c r="B621">
        <v>52.386946195089848</v>
      </c>
    </row>
    <row r="622" spans="1:2" x14ac:dyDescent="0.25">
      <c r="A622">
        <v>1858</v>
      </c>
      <c r="B622">
        <v>52.678381619791196</v>
      </c>
    </row>
    <row r="623" spans="1:2" x14ac:dyDescent="0.25">
      <c r="A623">
        <v>1853</v>
      </c>
      <c r="B623">
        <v>52.738383030759124</v>
      </c>
    </row>
    <row r="624" spans="1:2" x14ac:dyDescent="0.25">
      <c r="A624">
        <v>1848</v>
      </c>
      <c r="B624">
        <v>52.498377386887427</v>
      </c>
    </row>
    <row r="625" spans="1:2" x14ac:dyDescent="0.25">
      <c r="A625">
        <v>1842</v>
      </c>
      <c r="B625">
        <v>52.066938669927595</v>
      </c>
    </row>
    <row r="626" spans="1:2" x14ac:dyDescent="0.25">
      <c r="A626">
        <v>1842.3675955642045</v>
      </c>
      <c r="B626">
        <v>52.272657793246189</v>
      </c>
    </row>
    <row r="627" spans="1:2" x14ac:dyDescent="0.25">
      <c r="A627">
        <v>1843.1943215116601</v>
      </c>
      <c r="B627">
        <v>52.532663907440529</v>
      </c>
    </row>
    <row r="628" spans="1:2" x14ac:dyDescent="0.25">
      <c r="A628">
        <v>1844.3794489690169</v>
      </c>
      <c r="B628">
        <v>52.592665318408457</v>
      </c>
    </row>
    <row r="629" spans="1:2" x14ac:dyDescent="0.25">
      <c r="A629">
        <v>1845.880362039464</v>
      </c>
      <c r="B629">
        <v>52.32408757407584</v>
      </c>
    </row>
    <row r="630" spans="1:2" x14ac:dyDescent="0.25">
      <c r="A630">
        <v>1847.6704727724973</v>
      </c>
      <c r="B630">
        <v>51.989793998683119</v>
      </c>
    </row>
    <row r="631" spans="1:2" x14ac:dyDescent="0.25">
      <c r="A631">
        <v>1849.730852508367</v>
      </c>
      <c r="B631">
        <v>52.132654500987705</v>
      </c>
    </row>
    <row r="632" spans="1:2" x14ac:dyDescent="0.25">
      <c r="A632">
        <v>1852.0470122114573</v>
      </c>
      <c r="B632">
        <v>52.409803875458586</v>
      </c>
    </row>
    <row r="633" spans="1:2" x14ac:dyDescent="0.25">
      <c r="A633">
        <v>1854.6073334611376</v>
      </c>
      <c r="B633">
        <v>52.524092277302252</v>
      </c>
    </row>
    <row r="634" spans="1:2" x14ac:dyDescent="0.25">
      <c r="A634">
        <v>1857.4021918311489</v>
      </c>
      <c r="B634">
        <v>52.278372213338372</v>
      </c>
    </row>
    <row r="635" spans="1:2" x14ac:dyDescent="0.25">
      <c r="A635">
        <v>1860.4234203917351</v>
      </c>
      <c r="B635">
        <v>51.969793528360476</v>
      </c>
    </row>
    <row r="636" spans="1:2" x14ac:dyDescent="0.25">
      <c r="A636">
        <v>1863.66395908857</v>
      </c>
      <c r="B636">
        <v>51.998365628821396</v>
      </c>
    </row>
    <row r="637" spans="1:2" x14ac:dyDescent="0.25">
      <c r="A637">
        <v>1867.1176139031932</v>
      </c>
      <c r="B637">
        <v>52.335516414260205</v>
      </c>
    </row>
    <row r="638" spans="1:2" x14ac:dyDescent="0.25">
      <c r="A638">
        <v>1870.7788848180162</v>
      </c>
      <c r="B638">
        <v>52.355516884582848</v>
      </c>
    </row>
    <row r="639" spans="1:2" x14ac:dyDescent="0.25">
      <c r="A639">
        <v>1874.6428389799059</v>
      </c>
      <c r="B639">
        <v>52.184084281817348</v>
      </c>
    </row>
    <row r="640" spans="1:2" x14ac:dyDescent="0.25">
      <c r="A640">
        <v>1878.7050147124528</v>
      </c>
      <c r="B640">
        <v>51.866933966701183</v>
      </c>
    </row>
    <row r="641" spans="1:2" x14ac:dyDescent="0.25">
      <c r="A641">
        <v>1882.9613472618848</v>
      </c>
      <c r="B641">
        <v>51.895506067162096</v>
      </c>
    </row>
    <row r="642" spans="1:2" x14ac:dyDescent="0.25">
      <c r="A642">
        <v>1887.408110270577</v>
      </c>
      <c r="B642">
        <v>52.215513592324363</v>
      </c>
    </row>
    <row r="643" spans="1:2" x14ac:dyDescent="0.25">
      <c r="A643">
        <v>1892.0418688959603</v>
      </c>
      <c r="B643">
        <v>52.272657793246189</v>
      </c>
    </row>
    <row r="644" spans="1:2" x14ac:dyDescent="0.25">
      <c r="A644">
        <v>1896.8594417251009</v>
      </c>
      <c r="B644">
        <v>52.075510300065865</v>
      </c>
    </row>
    <row r="645" spans="1:2" x14ac:dyDescent="0.25">
      <c r="A645">
        <v>1897.8447499759691</v>
      </c>
      <c r="B645">
        <v>51.915506537484738</v>
      </c>
    </row>
    <row r="646" spans="1:2" x14ac:dyDescent="0.25">
      <c r="A646">
        <v>1901.8578694490643</v>
      </c>
      <c r="B646">
        <v>51.712644624212238</v>
      </c>
    </row>
    <row r="647" spans="1:2" x14ac:dyDescent="0.25">
      <c r="A647">
        <v>1917</v>
      </c>
      <c r="B647">
        <v>51.746931144765334</v>
      </c>
    </row>
    <row r="648" spans="1:2" x14ac:dyDescent="0.25">
      <c r="A648">
        <v>1909</v>
      </c>
      <c r="B648">
        <v>52.0640814598815</v>
      </c>
    </row>
    <row r="649" spans="1:2" x14ac:dyDescent="0.25">
      <c r="A649">
        <v>1901</v>
      </c>
      <c r="B649">
        <v>52.11551124071115</v>
      </c>
    </row>
    <row r="650" spans="1:2" x14ac:dyDescent="0.25">
      <c r="A650">
        <v>1893</v>
      </c>
      <c r="B650">
        <v>51.929792587715191</v>
      </c>
    </row>
    <row r="651" spans="1:2" x14ac:dyDescent="0.25">
      <c r="A651">
        <v>1885</v>
      </c>
      <c r="B651">
        <v>51.575498541999835</v>
      </c>
    </row>
    <row r="652" spans="1:2" x14ac:dyDescent="0.25">
      <c r="A652">
        <v>1885.3675955642045</v>
      </c>
      <c r="B652">
        <v>51.56406970181547</v>
      </c>
    </row>
    <row r="653" spans="1:2" x14ac:dyDescent="0.25">
      <c r="A653">
        <v>1886.1943215116601</v>
      </c>
      <c r="B653">
        <v>51.798360925594977</v>
      </c>
    </row>
    <row r="654" spans="1:2" x14ac:dyDescent="0.25">
      <c r="A654">
        <v>1887.3794489690169</v>
      </c>
      <c r="B654">
        <v>51.878362806885548</v>
      </c>
    </row>
    <row r="655" spans="1:2" x14ac:dyDescent="0.25">
      <c r="A655">
        <v>1888.880362039464</v>
      </c>
      <c r="B655">
        <v>51.704072994073961</v>
      </c>
    </row>
    <row r="656" spans="1:2" x14ac:dyDescent="0.25">
      <c r="A656">
        <v>1890.6704727724973</v>
      </c>
      <c r="B656">
        <v>51.375493838773423</v>
      </c>
    </row>
    <row r="657" spans="1:2" x14ac:dyDescent="0.25">
      <c r="A657">
        <v>1892.730852508367</v>
      </c>
      <c r="B657">
        <v>51.346921738312503</v>
      </c>
    </row>
    <row r="658" spans="1:2" x14ac:dyDescent="0.25">
      <c r="A658">
        <v>1895.0470122114573</v>
      </c>
      <c r="B658">
        <v>51.581212962092017</v>
      </c>
    </row>
    <row r="659" spans="1:2" x14ac:dyDescent="0.25">
      <c r="A659">
        <v>1897.6073334611376</v>
      </c>
      <c r="B659">
        <v>51.664072053428676</v>
      </c>
    </row>
    <row r="660" spans="1:2" x14ac:dyDescent="0.25">
      <c r="A660">
        <v>1900.4021918311489</v>
      </c>
      <c r="B660">
        <v>51.489782240617089</v>
      </c>
    </row>
    <row r="661" spans="1:2" x14ac:dyDescent="0.25">
      <c r="A661">
        <v>1903.4234203917351</v>
      </c>
      <c r="B661">
        <v>51.169774715454821</v>
      </c>
    </row>
    <row r="662" spans="1:2" x14ac:dyDescent="0.25">
      <c r="A662">
        <v>1906.66395908857</v>
      </c>
      <c r="B662">
        <v>51.158345875270456</v>
      </c>
    </row>
    <row r="663" spans="1:2" x14ac:dyDescent="0.25">
      <c r="A663">
        <v>1910.1176139031932</v>
      </c>
      <c r="B663">
        <v>51.35549336845078</v>
      </c>
    </row>
    <row r="664" spans="1:2" x14ac:dyDescent="0.25">
      <c r="A664">
        <v>1913.7788848180162</v>
      </c>
      <c r="B664">
        <v>51.418351989464789</v>
      </c>
    </row>
    <row r="665" spans="1:2" x14ac:dyDescent="0.25">
      <c r="A665">
        <v>1917.6428389799059</v>
      </c>
      <c r="B665">
        <v>51.295491957482852</v>
      </c>
    </row>
    <row r="666" spans="1:2" x14ac:dyDescent="0.25">
      <c r="A666">
        <v>1921.7050147124528</v>
      </c>
      <c r="B666">
        <v>50.952626751951861</v>
      </c>
    </row>
    <row r="667" spans="1:2" x14ac:dyDescent="0.25">
      <c r="A667">
        <v>1925.9613472618848</v>
      </c>
      <c r="B667">
        <v>50.926911861537036</v>
      </c>
    </row>
    <row r="668" spans="1:2" x14ac:dyDescent="0.25">
      <c r="A668">
        <v>1930.408110270577</v>
      </c>
      <c r="B668">
        <v>51.158345875270456</v>
      </c>
    </row>
    <row r="669" spans="1:2" x14ac:dyDescent="0.25">
      <c r="A669">
        <v>1935.0418688959603</v>
      </c>
      <c r="B669">
        <v>51.206918446054019</v>
      </c>
    </row>
    <row r="670" spans="1:2" x14ac:dyDescent="0.25">
      <c r="A670">
        <v>1939.8594417251009</v>
      </c>
      <c r="B670">
        <v>51.041200263380695</v>
      </c>
    </row>
    <row r="671" spans="1:2" x14ac:dyDescent="0.25">
      <c r="A671">
        <v>1944.8578694490643</v>
      </c>
      <c r="B671">
        <v>50.712621108080164</v>
      </c>
    </row>
    <row r="672" spans="1:2" x14ac:dyDescent="0.25">
      <c r="A672">
        <v>1950.0343888125724</v>
      </c>
      <c r="B672">
        <v>50.724049948264529</v>
      </c>
    </row>
    <row r="673" spans="1:2" x14ac:dyDescent="0.25">
      <c r="A673">
        <v>1955.3864107370173</v>
      </c>
      <c r="B673">
        <v>50.895482551030028</v>
      </c>
    </row>
    <row r="674" spans="1:2" x14ac:dyDescent="0.25">
      <c r="A674">
        <v>1964</v>
      </c>
      <c r="B674">
        <v>51.024057003104154</v>
      </c>
    </row>
    <row r="675" spans="1:2" x14ac:dyDescent="0.25">
      <c r="A675">
        <v>1961</v>
      </c>
      <c r="B675">
        <v>50.869767660615196</v>
      </c>
    </row>
    <row r="676" spans="1:2" x14ac:dyDescent="0.25">
      <c r="A676">
        <v>1953</v>
      </c>
      <c r="B676">
        <v>50.521188034992029</v>
      </c>
    </row>
    <row r="677" spans="1:2" x14ac:dyDescent="0.25">
      <c r="A677">
        <v>1948</v>
      </c>
      <c r="B677">
        <v>50.55833176559122</v>
      </c>
    </row>
    <row r="678" spans="1:2" x14ac:dyDescent="0.25">
      <c r="A678">
        <v>1942</v>
      </c>
      <c r="B678">
        <v>50.766908098955902</v>
      </c>
    </row>
    <row r="679" spans="1:2" x14ac:dyDescent="0.25">
      <c r="A679">
        <v>1941</v>
      </c>
      <c r="B679">
        <v>50.815480669739465</v>
      </c>
    </row>
    <row r="680" spans="1:2" x14ac:dyDescent="0.25">
      <c r="A680">
        <v>1940</v>
      </c>
      <c r="B680">
        <v>50.841195560154283</v>
      </c>
    </row>
    <row r="681" spans="1:2" x14ac:dyDescent="0.25">
      <c r="A681">
        <v>1937</v>
      </c>
      <c r="B681">
        <v>50.884053710845663</v>
      </c>
    </row>
    <row r="682" spans="1:2" x14ac:dyDescent="0.25">
      <c r="A682">
        <v>1931</v>
      </c>
      <c r="B682">
        <v>50.718335528172346</v>
      </c>
    </row>
    <row r="683" spans="1:2" x14ac:dyDescent="0.25">
      <c r="A683">
        <v>1925</v>
      </c>
      <c r="B683">
        <v>50.415471263286634</v>
      </c>
    </row>
    <row r="684" spans="1:2" x14ac:dyDescent="0.25">
      <c r="A684">
        <v>1923</v>
      </c>
      <c r="B684">
        <v>50.526902455084212</v>
      </c>
    </row>
    <row r="685" spans="1:2" x14ac:dyDescent="0.25">
      <c r="A685">
        <v>1917</v>
      </c>
      <c r="B685">
        <v>50.709763898034069</v>
      </c>
    </row>
    <row r="686" spans="1:2" x14ac:dyDescent="0.25">
      <c r="A686">
        <v>1912</v>
      </c>
      <c r="B686">
        <v>50.795480199416829</v>
      </c>
    </row>
    <row r="687" spans="1:2" x14ac:dyDescent="0.25">
      <c r="A687">
        <v>1906</v>
      </c>
      <c r="B687">
        <v>50.55833176559122</v>
      </c>
    </row>
    <row r="688" spans="1:2" x14ac:dyDescent="0.25">
      <c r="A688">
        <v>1901</v>
      </c>
      <c r="B688">
        <v>50.286896811212507</v>
      </c>
    </row>
    <row r="689" spans="1:2" x14ac:dyDescent="0.25">
      <c r="A689">
        <v>1895</v>
      </c>
      <c r="B689">
        <v>50.381184742733538</v>
      </c>
    </row>
    <row r="690" spans="1:2" x14ac:dyDescent="0.25">
      <c r="A690">
        <v>1895.3675955642045</v>
      </c>
      <c r="B690">
        <v>50.56690339572949</v>
      </c>
    </row>
    <row r="691" spans="1:2" x14ac:dyDescent="0.25">
      <c r="A691">
        <v>1896.1943215116601</v>
      </c>
      <c r="B691">
        <v>50.601189916282593</v>
      </c>
    </row>
    <row r="692" spans="1:2" x14ac:dyDescent="0.25">
      <c r="A692">
        <v>1897.3794489690179</v>
      </c>
      <c r="B692">
        <v>50.386899162825721</v>
      </c>
    </row>
    <row r="693" spans="1:2" x14ac:dyDescent="0.25">
      <c r="A693">
        <v>1898.880362039464</v>
      </c>
      <c r="B693">
        <v>50.126893048631381</v>
      </c>
    </row>
    <row r="694" spans="1:2" x14ac:dyDescent="0.25">
      <c r="A694">
        <v>1900.6704727724973</v>
      </c>
      <c r="B694">
        <v>50.252610290659412</v>
      </c>
    </row>
    <row r="695" spans="1:2" x14ac:dyDescent="0.25">
      <c r="A695">
        <v>1902.730852508367</v>
      </c>
      <c r="B695">
        <v>50.384041952779626</v>
      </c>
    </row>
    <row r="696" spans="1:2" x14ac:dyDescent="0.25">
      <c r="A696">
        <v>1905.0470122114573</v>
      </c>
      <c r="B696">
        <v>50.441186153701459</v>
      </c>
    </row>
    <row r="697" spans="1:2" x14ac:dyDescent="0.25">
      <c r="A697">
        <v>1907.6073334611376</v>
      </c>
      <c r="B697">
        <v>50.186894459599309</v>
      </c>
    </row>
    <row r="698" spans="1:2" x14ac:dyDescent="0.25">
      <c r="A698">
        <v>1910.4021918311489</v>
      </c>
      <c r="B698">
        <v>50.069748847709555</v>
      </c>
    </row>
    <row r="699" spans="1:2" x14ac:dyDescent="0.25">
      <c r="A699">
        <v>1913.4234203917374</v>
      </c>
      <c r="B699">
        <v>50.278325181074237</v>
      </c>
    </row>
    <row r="700" spans="1:2" x14ac:dyDescent="0.25">
      <c r="A700">
        <v>1916.66395908857</v>
      </c>
      <c r="B700">
        <v>50.389756372871808</v>
      </c>
    </row>
    <row r="701" spans="1:2" x14ac:dyDescent="0.25">
      <c r="A701">
        <v>1920.1176139031932</v>
      </c>
      <c r="B701">
        <v>50.429757313517094</v>
      </c>
    </row>
    <row r="702" spans="1:2" x14ac:dyDescent="0.25">
      <c r="A702">
        <v>1923.7788848180162</v>
      </c>
      <c r="B702">
        <v>50.095463738124373</v>
      </c>
    </row>
    <row r="703" spans="1:2" x14ac:dyDescent="0.25">
      <c r="A703">
        <v>1927.6428389799059</v>
      </c>
      <c r="B703">
        <v>50.041176747248628</v>
      </c>
    </row>
    <row r="704" spans="1:2" x14ac:dyDescent="0.25">
      <c r="A704">
        <v>1931.7050147124528</v>
      </c>
      <c r="B704">
        <v>50.224038190198499</v>
      </c>
    </row>
    <row r="705" spans="1:2" x14ac:dyDescent="0.25">
      <c r="A705">
        <v>1935.9613472618848</v>
      </c>
      <c r="B705">
        <v>50.301182861442967</v>
      </c>
    </row>
    <row r="706" spans="1:2" x14ac:dyDescent="0.25">
      <c r="A706">
        <v>1940.408110270577</v>
      </c>
      <c r="B706">
        <v>50.324040541811705</v>
      </c>
    </row>
    <row r="707" spans="1:2" x14ac:dyDescent="0.25">
      <c r="A707">
        <v>1945.0418688959603</v>
      </c>
      <c r="B707">
        <v>49.949746025773706</v>
      </c>
    </row>
    <row r="708" spans="1:2" x14ac:dyDescent="0.25">
      <c r="A708">
        <v>1949.8594417251009</v>
      </c>
      <c r="B708">
        <v>49.992604176465079</v>
      </c>
    </row>
    <row r="709" spans="1:2" x14ac:dyDescent="0.25">
      <c r="A709">
        <v>1954.8578694490643</v>
      </c>
      <c r="B709">
        <v>50.129750258677475</v>
      </c>
    </row>
    <row r="710" spans="1:2" x14ac:dyDescent="0.25">
      <c r="A710">
        <v>1960.0343888125724</v>
      </c>
      <c r="B710">
        <v>50.209752139968039</v>
      </c>
    </row>
    <row r="711" spans="1:2" x14ac:dyDescent="0.25">
      <c r="A711">
        <v>1974</v>
      </c>
      <c r="B711">
        <v>50.149750729000118</v>
      </c>
    </row>
    <row r="712" spans="1:2" x14ac:dyDescent="0.25">
      <c r="A712">
        <v>1971</v>
      </c>
      <c r="B712">
        <v>49.852600884206588</v>
      </c>
    </row>
    <row r="713" spans="1:2" x14ac:dyDescent="0.25">
      <c r="A713">
        <v>1974</v>
      </c>
      <c r="B713">
        <v>49.955460445865882</v>
      </c>
    </row>
    <row r="714" spans="1:2" x14ac:dyDescent="0.25">
      <c r="A714">
        <v>1973</v>
      </c>
      <c r="B714">
        <v>50.058320007525182</v>
      </c>
    </row>
    <row r="715" spans="1:2" x14ac:dyDescent="0.25">
      <c r="A715">
        <v>1972</v>
      </c>
      <c r="B715">
        <v>50.164036779230571</v>
      </c>
    </row>
    <row r="716" spans="1:2" x14ac:dyDescent="0.25">
      <c r="A716">
        <v>1971</v>
      </c>
      <c r="B716">
        <v>50.006890226695532</v>
      </c>
    </row>
    <row r="717" spans="1:2" x14ac:dyDescent="0.25">
      <c r="A717">
        <v>1970</v>
      </c>
      <c r="B717">
        <v>49.715454801994191</v>
      </c>
    </row>
    <row r="718" spans="1:2" x14ac:dyDescent="0.25">
      <c r="A718">
        <v>1969</v>
      </c>
      <c r="B718">
        <v>49.852600884206588</v>
      </c>
    </row>
    <row r="719" spans="1:2" x14ac:dyDescent="0.25">
      <c r="A719">
        <v>1969.3675955642045</v>
      </c>
      <c r="B719">
        <v>49.966889286050254</v>
      </c>
    </row>
    <row r="720" spans="1:2" x14ac:dyDescent="0.25">
      <c r="A720">
        <v>1970.1943215116601</v>
      </c>
      <c r="B720">
        <v>50.061177217571277</v>
      </c>
    </row>
    <row r="721" spans="1:2" x14ac:dyDescent="0.25">
      <c r="A721">
        <v>1971.3794489690179</v>
      </c>
      <c r="B721">
        <v>49.812599943561302</v>
      </c>
    </row>
    <row r="722" spans="1:2" x14ac:dyDescent="0.25">
      <c r="A722">
        <v>1972.880362039464</v>
      </c>
      <c r="B722">
        <v>49.646881760887993</v>
      </c>
    </row>
    <row r="723" spans="1:2" x14ac:dyDescent="0.25">
      <c r="A723">
        <v>1974.6704727724973</v>
      </c>
      <c r="B723">
        <v>49.79259947323866</v>
      </c>
    </row>
    <row r="724" spans="1:2" x14ac:dyDescent="0.25">
      <c r="A724">
        <v>1976.7308525083686</v>
      </c>
      <c r="B724">
        <v>49.875458564575318</v>
      </c>
    </row>
    <row r="725" spans="1:2" x14ac:dyDescent="0.25">
      <c r="A725">
        <v>1979.0470122114573</v>
      </c>
      <c r="B725">
        <v>49.966889286050254</v>
      </c>
    </row>
    <row r="726" spans="1:2" x14ac:dyDescent="0.25">
      <c r="A726">
        <v>1981.6073334611376</v>
      </c>
      <c r="B726">
        <v>49.59830919010443</v>
      </c>
    </row>
    <row r="727" spans="1:2" x14ac:dyDescent="0.25">
      <c r="A727">
        <v>1984.4021918311489</v>
      </c>
      <c r="B727">
        <v>49.53259335904432</v>
      </c>
    </row>
    <row r="728" spans="1:2" x14ac:dyDescent="0.25">
      <c r="A728">
        <v>1987.4234203917374</v>
      </c>
      <c r="B728">
        <v>49.726883642178556</v>
      </c>
    </row>
    <row r="729" spans="1:2" x14ac:dyDescent="0.25">
      <c r="A729">
        <v>1990.66395908857</v>
      </c>
      <c r="B729">
        <v>49.864029724390946</v>
      </c>
    </row>
    <row r="730" spans="1:2" x14ac:dyDescent="0.25">
      <c r="A730">
        <v>1994.1176139031932</v>
      </c>
      <c r="B730">
        <v>49.924031135358874</v>
      </c>
    </row>
    <row r="731" spans="1:2" x14ac:dyDescent="0.25">
      <c r="A731">
        <v>1997.7788848180162</v>
      </c>
      <c r="B731">
        <v>49.60402361019662</v>
      </c>
    </row>
    <row r="732" spans="1:2" x14ac:dyDescent="0.25">
      <c r="A732">
        <v>2001.6428389799059</v>
      </c>
      <c r="B732">
        <v>49.635452920703621</v>
      </c>
    </row>
    <row r="733" spans="1:2" x14ac:dyDescent="0.25">
      <c r="A733">
        <v>2005.7050147124528</v>
      </c>
      <c r="B733">
        <v>49.798313893330842</v>
      </c>
    </row>
    <row r="734" spans="1:2" x14ac:dyDescent="0.25">
      <c r="A734">
        <v>2009.9613472618848</v>
      </c>
      <c r="B734">
        <v>49.889744614805778</v>
      </c>
    </row>
    <row r="735" spans="1:2" x14ac:dyDescent="0.25">
      <c r="A735">
        <v>2014.4081102705802</v>
      </c>
      <c r="B735">
        <v>49.835457623930033</v>
      </c>
    </row>
    <row r="736" spans="1:2" x14ac:dyDescent="0.25">
      <c r="A736">
        <v>2019.0418688959603</v>
      </c>
      <c r="B736">
        <v>49.58973755996616</v>
      </c>
    </row>
    <row r="737" spans="1:2" x14ac:dyDescent="0.25">
      <c r="A737">
        <v>2029</v>
      </c>
      <c r="B737">
        <v>49.766884582823842</v>
      </c>
    </row>
    <row r="738" spans="1:2" x14ac:dyDescent="0.25">
      <c r="A738">
        <v>2024</v>
      </c>
      <c r="B738">
        <v>49.85831530429877</v>
      </c>
    </row>
    <row r="739" spans="1:2" x14ac:dyDescent="0.25">
      <c r="A739">
        <v>2019</v>
      </c>
      <c r="B739">
        <v>49.946888815727611</v>
      </c>
    </row>
    <row r="740" spans="1:2" x14ac:dyDescent="0.25">
      <c r="A740">
        <v>2014</v>
      </c>
      <c r="B740">
        <v>49.752598532593382</v>
      </c>
    </row>
    <row r="741" spans="1:2" x14ac:dyDescent="0.25">
      <c r="A741">
        <v>2009</v>
      </c>
      <c r="B741">
        <v>49.572594299689612</v>
      </c>
    </row>
    <row r="742" spans="1:2" x14ac:dyDescent="0.25">
      <c r="A742">
        <v>2009.367595564205</v>
      </c>
      <c r="B742">
        <v>49.764027372777747</v>
      </c>
    </row>
    <row r="743" spans="1:2" x14ac:dyDescent="0.25">
      <c r="A743">
        <v>2010.1943215116607</v>
      </c>
      <c r="B743">
        <v>49.82974320383785</v>
      </c>
    </row>
    <row r="744" spans="1:2" x14ac:dyDescent="0.25">
      <c r="A744">
        <v>2010.4043935282948</v>
      </c>
      <c r="B744">
        <v>49.889744614805778</v>
      </c>
    </row>
    <row r="745" spans="1:2" x14ac:dyDescent="0.25">
      <c r="A745">
        <v>2011.3794489690179</v>
      </c>
      <c r="B745">
        <v>49.909745085128414</v>
      </c>
    </row>
    <row r="746" spans="1:2" x14ac:dyDescent="0.25">
      <c r="A746">
        <v>2012.880362039464</v>
      </c>
      <c r="B746">
        <v>49.629738500611438</v>
      </c>
    </row>
    <row r="747" spans="1:2" x14ac:dyDescent="0.25">
      <c r="A747">
        <v>2014.6704727724987</v>
      </c>
      <c r="B747">
        <v>49.615452450380985</v>
      </c>
    </row>
    <row r="748" spans="1:2" x14ac:dyDescent="0.25">
      <c r="A748">
        <v>2016.7308525083686</v>
      </c>
      <c r="B748">
        <v>49.781170633054302</v>
      </c>
    </row>
    <row r="749" spans="1:2" x14ac:dyDescent="0.25">
      <c r="A749">
        <v>2019.0470122114573</v>
      </c>
      <c r="B749">
        <v>49.789742263192565</v>
      </c>
    </row>
    <row r="750" spans="1:2" x14ac:dyDescent="0.25">
      <c r="A750">
        <v>2021.6073334611394</v>
      </c>
      <c r="B750">
        <v>49.781170633054302</v>
      </c>
    </row>
    <row r="751" spans="1:2" x14ac:dyDescent="0.25">
      <c r="A751">
        <v>2024.4021918311512</v>
      </c>
      <c r="B751">
        <v>49.486877998306852</v>
      </c>
    </row>
    <row r="752" spans="1:2" x14ac:dyDescent="0.25">
      <c r="A752">
        <v>2027.4234203917374</v>
      </c>
      <c r="B752">
        <v>49.629738500611438</v>
      </c>
    </row>
    <row r="753" spans="1:2" x14ac:dyDescent="0.25">
      <c r="A753">
        <v>2030.66395908857</v>
      </c>
      <c r="B753">
        <v>49.835457623930033</v>
      </c>
    </row>
    <row r="754" spans="1:2" x14ac:dyDescent="0.25">
      <c r="A754">
        <v>2034.1176139031957</v>
      </c>
      <c r="B754">
        <v>49.895459034897961</v>
      </c>
    </row>
    <row r="755" spans="1:2" x14ac:dyDescent="0.25">
      <c r="A755">
        <v>2037.7788848180189</v>
      </c>
      <c r="B755">
        <v>49.769741792869929</v>
      </c>
    </row>
    <row r="756" spans="1:2" x14ac:dyDescent="0.25">
      <c r="A756">
        <v>2041.6428389799059</v>
      </c>
      <c r="B756">
        <v>49.55259382936697</v>
      </c>
    </row>
    <row r="757" spans="1:2" x14ac:dyDescent="0.25">
      <c r="A757">
        <v>2045.7050147124528</v>
      </c>
      <c r="B757">
        <v>49.741169692409017</v>
      </c>
    </row>
    <row r="758" spans="1:2" x14ac:dyDescent="0.25">
      <c r="A758">
        <v>2049.961347261888</v>
      </c>
      <c r="B758">
        <v>49.809742733515215</v>
      </c>
    </row>
    <row r="759" spans="1:2" x14ac:dyDescent="0.25">
      <c r="A759">
        <v>2054.40811027058</v>
      </c>
      <c r="B759">
        <v>49.915459505220596</v>
      </c>
    </row>
    <row r="760" spans="1:2" x14ac:dyDescent="0.25">
      <c r="A760">
        <v>2059.0418688959603</v>
      </c>
      <c r="B760">
        <v>49.666882231210629</v>
      </c>
    </row>
    <row r="761" spans="1:2" x14ac:dyDescent="0.25">
      <c r="A761">
        <v>2063.8594417251043</v>
      </c>
      <c r="B761">
        <v>49.684025491487184</v>
      </c>
    </row>
    <row r="762" spans="1:2" x14ac:dyDescent="0.25">
      <c r="A762">
        <v>2068.8578694490679</v>
      </c>
      <c r="B762">
        <v>49.912602295174509</v>
      </c>
    </row>
    <row r="763" spans="1:2" x14ac:dyDescent="0.25">
      <c r="A763">
        <v>2074.0343888125726</v>
      </c>
      <c r="B763">
        <v>50.015461856833809</v>
      </c>
    </row>
    <row r="764" spans="1:2" x14ac:dyDescent="0.25">
      <c r="A764">
        <v>2085</v>
      </c>
      <c r="B764">
        <v>49.995461386511174</v>
      </c>
    </row>
    <row r="765" spans="1:2" x14ac:dyDescent="0.25">
      <c r="A765">
        <v>2084</v>
      </c>
      <c r="B765">
        <v>49.769741792869929</v>
      </c>
    </row>
    <row r="766" spans="1:2" x14ac:dyDescent="0.25">
      <c r="A766">
        <v>2083</v>
      </c>
      <c r="B766">
        <v>49.941174395635429</v>
      </c>
    </row>
    <row r="767" spans="1:2" x14ac:dyDescent="0.25">
      <c r="A767">
        <v>2080</v>
      </c>
      <c r="B767">
        <v>50.081177687893913</v>
      </c>
    </row>
    <row r="768" spans="1:2" x14ac:dyDescent="0.25">
      <c r="A768">
        <v>2077</v>
      </c>
      <c r="B768">
        <v>50.204037719875849</v>
      </c>
    </row>
    <row r="769" spans="1:2" x14ac:dyDescent="0.25">
      <c r="A769">
        <v>2075</v>
      </c>
      <c r="B769">
        <v>49.989746966418977</v>
      </c>
    </row>
    <row r="770" spans="1:2" x14ac:dyDescent="0.25">
      <c r="A770">
        <v>2072</v>
      </c>
      <c r="B770">
        <v>49.912602295174509</v>
      </c>
    </row>
    <row r="771" spans="1:2" x14ac:dyDescent="0.25">
      <c r="A771">
        <v>2072.3675955642043</v>
      </c>
      <c r="B771">
        <v>50.115464208447008</v>
      </c>
    </row>
    <row r="772" spans="1:2" x14ac:dyDescent="0.25">
      <c r="A772">
        <v>2073.1943215116607</v>
      </c>
      <c r="B772">
        <v>50.166893989276659</v>
      </c>
    </row>
    <row r="773" spans="1:2" x14ac:dyDescent="0.25">
      <c r="A773">
        <v>2074.3794489690176</v>
      </c>
      <c r="B773">
        <v>50.232609820336776</v>
      </c>
    </row>
    <row r="774" spans="1:2" x14ac:dyDescent="0.25">
      <c r="A774">
        <v>2075.8803620394642</v>
      </c>
      <c r="B774">
        <v>49.946888815727611</v>
      </c>
    </row>
    <row r="775" spans="1:2" x14ac:dyDescent="0.25">
      <c r="A775">
        <v>2077.6704727724987</v>
      </c>
      <c r="B775">
        <v>50.129750258677475</v>
      </c>
    </row>
    <row r="776" spans="1:2" x14ac:dyDescent="0.25">
      <c r="A776">
        <v>2078.875272373135</v>
      </c>
      <c r="B776">
        <v>50.269753550935967</v>
      </c>
    </row>
    <row r="777" spans="1:2" x14ac:dyDescent="0.25">
      <c r="A777">
        <v>2079.2978990426723</v>
      </c>
      <c r="B777">
        <v>50.284039601166427</v>
      </c>
    </row>
    <row r="778" spans="1:2" x14ac:dyDescent="0.25">
      <c r="A778">
        <v>2079.7308525083686</v>
      </c>
      <c r="B778">
        <v>50.281182391120332</v>
      </c>
    </row>
    <row r="779" spans="1:2" x14ac:dyDescent="0.25">
      <c r="A779">
        <v>2082.0470122114571</v>
      </c>
      <c r="B779">
        <v>50.355469852318713</v>
      </c>
    </row>
    <row r="780" spans="1:2" x14ac:dyDescent="0.25">
      <c r="A780">
        <v>2084.6073334611378</v>
      </c>
      <c r="B780">
        <v>50.221180980152404</v>
      </c>
    </row>
    <row r="781" spans="1:2" x14ac:dyDescent="0.25">
      <c r="A781">
        <v>2087.402191831151</v>
      </c>
      <c r="B781">
        <v>50.069748847709555</v>
      </c>
    </row>
    <row r="782" spans="1:2" x14ac:dyDescent="0.25">
      <c r="A782">
        <v>2090.4234203917372</v>
      </c>
      <c r="B782">
        <v>50.338326592042158</v>
      </c>
    </row>
    <row r="783" spans="1:2" x14ac:dyDescent="0.25">
      <c r="A783">
        <v>2093.6639590885698</v>
      </c>
      <c r="B783">
        <v>50.441186153701459</v>
      </c>
    </row>
    <row r="784" spans="1:2" x14ac:dyDescent="0.25">
      <c r="A784">
        <v>2097.1176139031932</v>
      </c>
      <c r="B784">
        <v>50.53833129526857</v>
      </c>
    </row>
    <row r="785" spans="1:2" x14ac:dyDescent="0.25">
      <c r="A785">
        <v>2100.7788848180189</v>
      </c>
      <c r="B785">
        <v>50.332612171949975</v>
      </c>
    </row>
    <row r="786" spans="1:2" x14ac:dyDescent="0.25">
      <c r="A786">
        <v>2104.6428389799057</v>
      </c>
      <c r="B786">
        <v>50.389756372871808</v>
      </c>
    </row>
    <row r="787" spans="1:2" x14ac:dyDescent="0.25">
      <c r="A787">
        <v>2108.7050147124528</v>
      </c>
      <c r="B787">
        <v>50.618333176559133</v>
      </c>
    </row>
    <row r="788" spans="1:2" x14ac:dyDescent="0.25">
      <c r="A788">
        <v>2112.961347261888</v>
      </c>
      <c r="B788">
        <v>50.641190856927871</v>
      </c>
    </row>
    <row r="789" spans="1:2" x14ac:dyDescent="0.25">
      <c r="A789">
        <v>2117.40811027058</v>
      </c>
      <c r="B789">
        <v>50.60976154642087</v>
      </c>
    </row>
    <row r="790" spans="1:2" x14ac:dyDescent="0.25">
      <c r="A790">
        <v>2122.0418688959603</v>
      </c>
      <c r="B790">
        <v>50.386899162825721</v>
      </c>
    </row>
    <row r="791" spans="1:2" x14ac:dyDescent="0.25">
      <c r="A791">
        <v>2133</v>
      </c>
      <c r="B791">
        <v>50.641190856927871</v>
      </c>
    </row>
    <row r="792" spans="1:2" x14ac:dyDescent="0.25">
      <c r="A792">
        <v>2129</v>
      </c>
      <c r="B792">
        <v>50.769765309001997</v>
      </c>
    </row>
    <row r="793" spans="1:2" x14ac:dyDescent="0.25">
      <c r="A793">
        <v>2125</v>
      </c>
      <c r="B793">
        <v>50.79833740946291</v>
      </c>
    </row>
    <row r="794" spans="1:2" x14ac:dyDescent="0.25">
      <c r="A794">
        <v>2121</v>
      </c>
      <c r="B794">
        <v>50.59547549619041</v>
      </c>
    </row>
    <row r="795" spans="1:2" x14ac:dyDescent="0.25">
      <c r="A795">
        <v>2120</v>
      </c>
      <c r="B795">
        <v>50.504044774715474</v>
      </c>
    </row>
    <row r="796" spans="1:2" x14ac:dyDescent="0.25">
      <c r="A796">
        <v>2119</v>
      </c>
      <c r="B796">
        <v>50.772622519048092</v>
      </c>
    </row>
    <row r="797" spans="1:2" x14ac:dyDescent="0.25">
      <c r="A797">
        <v>2118</v>
      </c>
      <c r="B797">
        <v>50.821195089831647</v>
      </c>
    </row>
    <row r="798" spans="1:2" x14ac:dyDescent="0.25">
      <c r="A798">
        <v>2116</v>
      </c>
      <c r="B798">
        <v>50.815480669739465</v>
      </c>
    </row>
    <row r="799" spans="1:2" x14ac:dyDescent="0.25">
      <c r="A799">
        <v>2115</v>
      </c>
      <c r="B799">
        <v>50.626904806697411</v>
      </c>
    </row>
    <row r="800" spans="1:2" x14ac:dyDescent="0.25">
      <c r="A800">
        <v>2114</v>
      </c>
      <c r="B800">
        <v>50.792622989370727</v>
      </c>
    </row>
    <row r="801" spans="1:2" x14ac:dyDescent="0.25">
      <c r="A801">
        <v>2114.3675955642043</v>
      </c>
      <c r="B801">
        <v>50.941197911767496</v>
      </c>
    </row>
    <row r="802" spans="1:2" x14ac:dyDescent="0.25">
      <c r="A802">
        <v>2115.1943215116607</v>
      </c>
      <c r="B802">
        <v>50.938340701721401</v>
      </c>
    </row>
    <row r="803" spans="1:2" x14ac:dyDescent="0.25">
      <c r="A803">
        <v>2116.3794489690176</v>
      </c>
      <c r="B803">
        <v>50.758336468817632</v>
      </c>
    </row>
    <row r="804" spans="1:2" x14ac:dyDescent="0.25">
      <c r="A804">
        <v>2117.8803620394642</v>
      </c>
      <c r="B804">
        <v>50.692620637757521</v>
      </c>
    </row>
    <row r="805" spans="1:2" x14ac:dyDescent="0.25">
      <c r="A805">
        <v>2119.6704727724973</v>
      </c>
      <c r="B805">
        <v>51.049771893518972</v>
      </c>
    </row>
    <row r="806" spans="1:2" x14ac:dyDescent="0.25">
      <c r="A806">
        <v>2121.7308525083686</v>
      </c>
      <c r="B806">
        <v>51.049771893518972</v>
      </c>
    </row>
    <row r="807" spans="1:2" x14ac:dyDescent="0.25">
      <c r="A807">
        <v>2124.0470122114571</v>
      </c>
      <c r="B807">
        <v>51.075486783933805</v>
      </c>
    </row>
    <row r="808" spans="1:2" x14ac:dyDescent="0.25">
      <c r="A808">
        <v>2126.6073334611378</v>
      </c>
      <c r="B808">
        <v>50.806909039601187</v>
      </c>
    </row>
    <row r="809" spans="1:2" x14ac:dyDescent="0.25">
      <c r="A809">
        <v>2129.4021918311491</v>
      </c>
      <c r="B809">
        <v>51.035485843288519</v>
      </c>
    </row>
    <row r="810" spans="1:2" x14ac:dyDescent="0.25">
      <c r="A810">
        <v>2132.4234203917372</v>
      </c>
      <c r="B810">
        <v>51.178346345593098</v>
      </c>
    </row>
    <row r="811" spans="1:2" x14ac:dyDescent="0.25">
      <c r="A811">
        <v>2134.9986147768332</v>
      </c>
      <c r="B811">
        <v>51.198346815915741</v>
      </c>
    </row>
    <row r="812" spans="1:2" x14ac:dyDescent="0.25">
      <c r="A812">
        <v>2135.6639590885698</v>
      </c>
      <c r="B812">
        <v>51.232633336468837</v>
      </c>
    </row>
    <row r="813" spans="1:2" x14ac:dyDescent="0.25">
      <c r="A813">
        <v>2139.1176139031932</v>
      </c>
      <c r="B813">
        <v>51.081201204025987</v>
      </c>
    </row>
    <row r="814" spans="1:2" x14ac:dyDescent="0.25">
      <c r="A814">
        <v>2142.7788848180189</v>
      </c>
      <c r="B814">
        <v>50.992627692597146</v>
      </c>
    </row>
    <row r="815" spans="1:2" x14ac:dyDescent="0.25">
      <c r="A815">
        <v>2146.6428389799057</v>
      </c>
      <c r="B815">
        <v>51.218347286238377</v>
      </c>
    </row>
    <row r="816" spans="1:2" x14ac:dyDescent="0.25">
      <c r="A816">
        <v>2150.7050147124528</v>
      </c>
      <c r="B816">
        <v>51.224061706330566</v>
      </c>
    </row>
    <row r="817" spans="1:2" x14ac:dyDescent="0.25">
      <c r="A817">
        <v>2154.9613472618848</v>
      </c>
      <c r="B817">
        <v>51.209775656100099</v>
      </c>
    </row>
    <row r="818" spans="1:2" x14ac:dyDescent="0.25">
      <c r="A818">
        <v>2165</v>
      </c>
      <c r="B818">
        <v>51.024057003104154</v>
      </c>
    </row>
    <row r="819" spans="1:2" x14ac:dyDescent="0.25">
      <c r="A819">
        <v>2161</v>
      </c>
      <c r="B819">
        <v>51.112630514532995</v>
      </c>
    </row>
    <row r="820" spans="1:2" x14ac:dyDescent="0.25">
      <c r="A820">
        <v>2157</v>
      </c>
      <c r="B820">
        <v>51.306920797667217</v>
      </c>
    </row>
    <row r="821" spans="1:2" x14ac:dyDescent="0.25">
      <c r="A821">
        <v>2152</v>
      </c>
      <c r="B821">
        <v>51.309778007713312</v>
      </c>
    </row>
    <row r="822" spans="1:2" x14ac:dyDescent="0.25">
      <c r="A822">
        <v>2148</v>
      </c>
      <c r="B822">
        <v>51.241204966607114</v>
      </c>
    </row>
    <row r="823" spans="1:2" x14ac:dyDescent="0.25">
      <c r="A823">
        <v>2144</v>
      </c>
      <c r="B823">
        <v>51.155488665224368</v>
      </c>
    </row>
    <row r="824" spans="1:2" x14ac:dyDescent="0.25">
      <c r="A824">
        <v>2144.3675955642043</v>
      </c>
      <c r="B824">
        <v>51.398351519142153</v>
      </c>
    </row>
    <row r="825" spans="1:2" x14ac:dyDescent="0.25">
      <c r="A825">
        <v>2145.1943215116607</v>
      </c>
      <c r="B825">
        <v>51.395494309096058</v>
      </c>
    </row>
    <row r="826" spans="1:2" x14ac:dyDescent="0.25">
      <c r="A826">
        <v>2146.3794489690176</v>
      </c>
      <c r="B826">
        <v>51.381208258865598</v>
      </c>
    </row>
    <row r="827" spans="1:2" x14ac:dyDescent="0.25">
      <c r="A827">
        <v>2147.8803620394642</v>
      </c>
      <c r="B827">
        <v>51.186917975731376</v>
      </c>
    </row>
    <row r="828" spans="1:2" x14ac:dyDescent="0.25">
      <c r="A828">
        <v>2149.6704727724987</v>
      </c>
      <c r="B828">
        <v>51.34120731822032</v>
      </c>
    </row>
    <row r="829" spans="1:2" x14ac:dyDescent="0.25">
      <c r="A829">
        <v>2151.7308525083686</v>
      </c>
      <c r="B829">
        <v>51.515497131031907</v>
      </c>
    </row>
    <row r="830" spans="1:2" x14ac:dyDescent="0.25">
      <c r="A830">
        <v>2154.0470122114571</v>
      </c>
      <c r="B830">
        <v>51.526925971216279</v>
      </c>
    </row>
    <row r="831" spans="1:2" x14ac:dyDescent="0.25">
      <c r="A831">
        <v>2156.6073334611378</v>
      </c>
      <c r="B831">
        <v>51.444066879879621</v>
      </c>
    </row>
    <row r="832" spans="1:2" x14ac:dyDescent="0.25">
      <c r="A832">
        <v>2159.9885680087787</v>
      </c>
      <c r="B832">
        <v>51.361207788542963</v>
      </c>
    </row>
    <row r="833" spans="1:2" x14ac:dyDescent="0.25">
      <c r="A833">
        <v>2163.0541927460458</v>
      </c>
      <c r="B833">
        <v>51.612642272599025</v>
      </c>
    </row>
    <row r="834" spans="1:2" x14ac:dyDescent="0.25">
      <c r="A834">
        <v>2166.3378258427247</v>
      </c>
      <c r="B834">
        <v>51.606927852506843</v>
      </c>
    </row>
    <row r="835" spans="1:2" x14ac:dyDescent="0.25">
      <c r="A835">
        <v>2169.8334241320808</v>
      </c>
      <c r="B835">
        <v>51.541212021446739</v>
      </c>
    </row>
    <row r="836" spans="1:2" x14ac:dyDescent="0.25">
      <c r="A836">
        <v>2173.5356100241484</v>
      </c>
      <c r="B836">
        <v>51.378351048819518</v>
      </c>
    </row>
    <row r="837" spans="1:2" x14ac:dyDescent="0.25">
      <c r="A837">
        <v>2177.439551777738</v>
      </c>
      <c r="B837">
        <v>51.649786003198216</v>
      </c>
    </row>
    <row r="838" spans="1:2" x14ac:dyDescent="0.25">
      <c r="A838">
        <v>2181.5408724663553</v>
      </c>
      <c r="B838">
        <v>51.672643683566946</v>
      </c>
    </row>
    <row r="839" spans="1:2" x14ac:dyDescent="0.25">
      <c r="A839">
        <v>2185.8355792755251</v>
      </c>
      <c r="B839">
        <v>51.669786473520851</v>
      </c>
    </row>
    <row r="840" spans="1:2" x14ac:dyDescent="0.25">
      <c r="A840">
        <v>2186</v>
      </c>
      <c r="B840">
        <v>51.469781770294439</v>
      </c>
    </row>
    <row r="841" spans="1:2" x14ac:dyDescent="0.25">
      <c r="A841">
        <v>2181</v>
      </c>
      <c r="B841">
        <v>51.495496660709271</v>
      </c>
    </row>
    <row r="842" spans="1:2" x14ac:dyDescent="0.25">
      <c r="A842">
        <v>2177</v>
      </c>
      <c r="B842">
        <v>51.752645564857517</v>
      </c>
    </row>
    <row r="843" spans="1:2" x14ac:dyDescent="0.25">
      <c r="A843">
        <v>2172</v>
      </c>
      <c r="B843">
        <v>51.701215784027866</v>
      </c>
    </row>
    <row r="844" spans="1:2" x14ac:dyDescent="0.25">
      <c r="A844">
        <v>2171</v>
      </c>
      <c r="B844">
        <v>51.715501834258319</v>
      </c>
    </row>
    <row r="845" spans="1:2" x14ac:dyDescent="0.25">
      <c r="A845">
        <v>2167</v>
      </c>
      <c r="B845">
        <v>51.675500893613048</v>
      </c>
    </row>
    <row r="846" spans="1:2" x14ac:dyDescent="0.25">
      <c r="A846">
        <v>2163</v>
      </c>
      <c r="B846">
        <v>51.472638980340534</v>
      </c>
    </row>
    <row r="847" spans="1:2" x14ac:dyDescent="0.25">
      <c r="A847">
        <v>2155</v>
      </c>
      <c r="B847">
        <v>51.655500423290398</v>
      </c>
    </row>
    <row r="848" spans="1:2" x14ac:dyDescent="0.25">
      <c r="A848">
        <v>2151</v>
      </c>
      <c r="B848">
        <v>51.755502774903611</v>
      </c>
    </row>
    <row r="849" spans="1:2" x14ac:dyDescent="0.25">
      <c r="A849">
        <v>2146</v>
      </c>
      <c r="B849">
        <v>51.715501834258319</v>
      </c>
    </row>
    <row r="850" spans="1:2" x14ac:dyDescent="0.25">
      <c r="A850">
        <v>2141</v>
      </c>
      <c r="B850">
        <v>51.561212491769375</v>
      </c>
    </row>
    <row r="851" spans="1:2" x14ac:dyDescent="0.25">
      <c r="A851">
        <v>2137</v>
      </c>
      <c r="B851">
        <v>51.598356222368565</v>
      </c>
    </row>
    <row r="852" spans="1:2" x14ac:dyDescent="0.25">
      <c r="A852">
        <v>2137.3675955642047</v>
      </c>
      <c r="B852">
        <v>51.798360925594977</v>
      </c>
    </row>
    <row r="853" spans="1:2" x14ac:dyDescent="0.25">
      <c r="A853">
        <v>2138.1943215116607</v>
      </c>
      <c r="B853">
        <v>51.741216724673151</v>
      </c>
    </row>
    <row r="854" spans="1:2" x14ac:dyDescent="0.25">
      <c r="A854">
        <v>2139.3794489690176</v>
      </c>
      <c r="B854">
        <v>51.60121343241466</v>
      </c>
    </row>
    <row r="855" spans="1:2" x14ac:dyDescent="0.25">
      <c r="A855">
        <v>2140.8803620394642</v>
      </c>
      <c r="B855">
        <v>51.455495720063986</v>
      </c>
    </row>
    <row r="856" spans="1:2" x14ac:dyDescent="0.25">
      <c r="A856">
        <v>2142.6704727724987</v>
      </c>
      <c r="B856">
        <v>51.689786943843501</v>
      </c>
    </row>
    <row r="857" spans="1:2" x14ac:dyDescent="0.25">
      <c r="A857">
        <v>2144.7308525083686</v>
      </c>
      <c r="B857">
        <v>51.701215784027866</v>
      </c>
    </row>
    <row r="858" spans="1:2" x14ac:dyDescent="0.25">
      <c r="A858">
        <v>2147.0470122114571</v>
      </c>
      <c r="B858">
        <v>51.701215784027866</v>
      </c>
    </row>
    <row r="859" spans="1:2" x14ac:dyDescent="0.25">
      <c r="A859">
        <v>2149.6073334611397</v>
      </c>
      <c r="B859">
        <v>51.481210610478811</v>
      </c>
    </row>
    <row r="860" spans="1:2" x14ac:dyDescent="0.25">
      <c r="A860">
        <v>2152.402191831151</v>
      </c>
      <c r="B860">
        <v>51.504068290847549</v>
      </c>
    </row>
    <row r="861" spans="1:2" x14ac:dyDescent="0.25">
      <c r="A861">
        <v>2155.4234203917372</v>
      </c>
      <c r="B861">
        <v>51.78121766531843</v>
      </c>
    </row>
    <row r="862" spans="1:2" x14ac:dyDescent="0.25">
      <c r="A862">
        <v>2158.6639590885698</v>
      </c>
      <c r="B862">
        <v>51.655500423290398</v>
      </c>
    </row>
    <row r="863" spans="1:2" x14ac:dyDescent="0.25">
      <c r="A863">
        <v>2162.1176139031954</v>
      </c>
      <c r="B863">
        <v>51.612642272599025</v>
      </c>
    </row>
    <row r="864" spans="1:2" x14ac:dyDescent="0.25">
      <c r="A864">
        <v>2165.7788848180189</v>
      </c>
      <c r="B864">
        <v>51.461210140156176</v>
      </c>
    </row>
    <row r="865" spans="1:2" x14ac:dyDescent="0.25">
      <c r="A865">
        <v>2169.6428389799057</v>
      </c>
      <c r="B865">
        <v>51.672643683566946</v>
      </c>
    </row>
    <row r="866" spans="1:2" x14ac:dyDescent="0.25">
      <c r="A866">
        <v>2173.7050147124555</v>
      </c>
      <c r="B866">
        <v>51.741216724673151</v>
      </c>
    </row>
    <row r="867" spans="1:2" x14ac:dyDescent="0.25">
      <c r="A867">
        <v>2177.961347261888</v>
      </c>
      <c r="B867">
        <v>51.692644153889589</v>
      </c>
    </row>
    <row r="868" spans="1:2" x14ac:dyDescent="0.25">
      <c r="A868">
        <v>2182.40811027058</v>
      </c>
      <c r="B868">
        <v>51.461210140156176</v>
      </c>
    </row>
    <row r="869" spans="1:2" x14ac:dyDescent="0.25">
      <c r="A869">
        <v>2177</v>
      </c>
      <c r="B869">
        <v>51.50692550089363</v>
      </c>
    </row>
    <row r="870" spans="1:2" x14ac:dyDescent="0.25">
      <c r="A870">
        <v>2172</v>
      </c>
      <c r="B870">
        <v>51.689786943843501</v>
      </c>
    </row>
    <row r="871" spans="1:2" x14ac:dyDescent="0.25">
      <c r="A871">
        <v>2166</v>
      </c>
      <c r="B871">
        <v>51.612642272599025</v>
      </c>
    </row>
    <row r="872" spans="1:2" x14ac:dyDescent="0.25">
      <c r="A872">
        <v>2160</v>
      </c>
      <c r="B872">
        <v>51.529783181262367</v>
      </c>
    </row>
    <row r="873" spans="1:2" x14ac:dyDescent="0.25">
      <c r="A873">
        <v>2154</v>
      </c>
      <c r="B873">
        <v>51.346921738312503</v>
      </c>
    </row>
    <row r="874" spans="1:2" x14ac:dyDescent="0.25">
      <c r="A874">
        <v>2157</v>
      </c>
      <c r="B874">
        <v>51.618356692691208</v>
      </c>
    </row>
    <row r="875" spans="1:2" x14ac:dyDescent="0.25">
      <c r="A875">
        <v>2156</v>
      </c>
      <c r="B875">
        <v>51.62978553287558</v>
      </c>
    </row>
    <row r="876" spans="1:2" x14ac:dyDescent="0.25">
      <c r="A876">
        <v>2156</v>
      </c>
      <c r="B876">
        <v>51.60121343241466</v>
      </c>
    </row>
    <row r="877" spans="1:2" x14ac:dyDescent="0.25">
      <c r="A877">
        <v>2155</v>
      </c>
      <c r="B877">
        <v>51.60121343241466</v>
      </c>
    </row>
    <row r="878" spans="1:2" x14ac:dyDescent="0.25">
      <c r="A878">
        <v>2155</v>
      </c>
      <c r="B878">
        <v>51.581212962092017</v>
      </c>
    </row>
    <row r="879" spans="1:2" x14ac:dyDescent="0.25">
      <c r="A879">
        <v>2155</v>
      </c>
      <c r="B879">
        <v>51.398351519142153</v>
      </c>
    </row>
    <row r="880" spans="1:2" x14ac:dyDescent="0.25">
      <c r="A880">
        <v>2154</v>
      </c>
      <c r="B880">
        <v>51.472638980340534</v>
      </c>
    </row>
    <row r="881" spans="1:2" x14ac:dyDescent="0.25">
      <c r="A881">
        <v>2154.3675955642043</v>
      </c>
      <c r="B881">
        <v>51.666929263474771</v>
      </c>
    </row>
    <row r="882" spans="1:2" x14ac:dyDescent="0.25">
      <c r="A882">
        <v>2155.1943215116603</v>
      </c>
      <c r="B882">
        <v>51.61549948264512</v>
      </c>
    </row>
    <row r="883" spans="1:2" x14ac:dyDescent="0.25">
      <c r="A883">
        <v>2156.3794489690176</v>
      </c>
      <c r="B883">
        <v>51.489782240617089</v>
      </c>
    </row>
    <row r="884" spans="1:2" x14ac:dyDescent="0.25">
      <c r="A884">
        <v>2157.8803620394642</v>
      </c>
      <c r="B884">
        <v>51.315492427805495</v>
      </c>
    </row>
    <row r="885" spans="1:2" x14ac:dyDescent="0.25">
      <c r="A885">
        <v>2159.6704727724973</v>
      </c>
      <c r="B885">
        <v>51.529783181262367</v>
      </c>
    </row>
    <row r="886" spans="1:2" x14ac:dyDescent="0.25">
      <c r="A886">
        <v>2161.7308525083686</v>
      </c>
      <c r="B886">
        <v>51.56406970181547</v>
      </c>
    </row>
    <row r="887" spans="1:2" x14ac:dyDescent="0.25">
      <c r="A887">
        <v>2164.0470122114571</v>
      </c>
      <c r="B887">
        <v>51.518354341078002</v>
      </c>
    </row>
    <row r="888" spans="1:2" x14ac:dyDescent="0.25">
      <c r="A888">
        <v>2166.6073334611378</v>
      </c>
      <c r="B888">
        <v>51.34120731822032</v>
      </c>
    </row>
    <row r="889" spans="1:2" x14ac:dyDescent="0.25">
      <c r="A889">
        <v>2169.4021918311491</v>
      </c>
      <c r="B889">
        <v>51.449781299971804</v>
      </c>
    </row>
    <row r="890" spans="1:2" x14ac:dyDescent="0.25">
      <c r="A890">
        <v>2172.4234203917372</v>
      </c>
      <c r="B890">
        <v>51.706930204120049</v>
      </c>
    </row>
    <row r="891" spans="1:2" x14ac:dyDescent="0.25">
      <c r="A891">
        <v>2175.6639590885698</v>
      </c>
      <c r="B891">
        <v>51.59549901232247</v>
      </c>
    </row>
    <row r="892" spans="1:2" x14ac:dyDescent="0.25">
      <c r="A892">
        <v>2179.1176139031932</v>
      </c>
      <c r="B892">
        <v>51.449781299971804</v>
      </c>
    </row>
    <row r="893" spans="1:2" x14ac:dyDescent="0.25">
      <c r="A893">
        <v>2182.7788848180189</v>
      </c>
      <c r="B893">
        <v>51.329778478035955</v>
      </c>
    </row>
    <row r="894" spans="1:2" x14ac:dyDescent="0.25">
      <c r="A894">
        <v>2193</v>
      </c>
      <c r="B894">
        <v>51.549783651585017</v>
      </c>
    </row>
    <row r="895" spans="1:2" x14ac:dyDescent="0.25">
      <c r="A895">
        <v>2190</v>
      </c>
      <c r="B895">
        <v>51.581212962092017</v>
      </c>
    </row>
    <row r="896" spans="1:2" x14ac:dyDescent="0.25">
      <c r="A896">
        <v>2186</v>
      </c>
      <c r="B896">
        <v>51.532640391308462</v>
      </c>
    </row>
    <row r="897" spans="1:2" x14ac:dyDescent="0.25">
      <c r="A897">
        <v>2182</v>
      </c>
      <c r="B897">
        <v>51.35549336845078</v>
      </c>
    </row>
    <row r="898" spans="1:2" x14ac:dyDescent="0.25">
      <c r="A898">
        <v>2170</v>
      </c>
      <c r="B898">
        <v>51.444066879879621</v>
      </c>
    </row>
    <row r="899" spans="1:2" x14ac:dyDescent="0.25">
      <c r="A899">
        <v>2164</v>
      </c>
      <c r="B899">
        <v>51.566926911861557</v>
      </c>
    </row>
    <row r="900" spans="1:2" x14ac:dyDescent="0.25">
      <c r="A900">
        <v>2158</v>
      </c>
      <c r="B900">
        <v>51.495496660709271</v>
      </c>
    </row>
    <row r="901" spans="1:2" x14ac:dyDescent="0.25">
      <c r="A901">
        <v>2152</v>
      </c>
      <c r="B901">
        <v>51.384065468911693</v>
      </c>
    </row>
    <row r="902" spans="1:2" x14ac:dyDescent="0.25">
      <c r="A902">
        <v>2146</v>
      </c>
      <c r="B902">
        <v>51.286920327344582</v>
      </c>
    </row>
    <row r="903" spans="1:2" x14ac:dyDescent="0.25">
      <c r="A903">
        <v>2146.3675955642043</v>
      </c>
      <c r="B903">
        <v>51.57264133195374</v>
      </c>
    </row>
    <row r="904" spans="1:2" x14ac:dyDescent="0.25">
      <c r="A904">
        <v>2147.1943215116607</v>
      </c>
      <c r="B904">
        <v>51.515497131031907</v>
      </c>
    </row>
    <row r="905" spans="1:2" x14ac:dyDescent="0.25">
      <c r="A905">
        <v>2148.3794489690176</v>
      </c>
      <c r="B905">
        <v>51.421209199510884</v>
      </c>
    </row>
    <row r="906" spans="1:2" x14ac:dyDescent="0.25">
      <c r="A906">
        <v>2149.8803620394642</v>
      </c>
      <c r="B906">
        <v>51.24691938669929</v>
      </c>
    </row>
    <row r="907" spans="1:2" x14ac:dyDescent="0.25">
      <c r="A907">
        <v>2151.6704727724973</v>
      </c>
      <c r="B907">
        <v>51.361207788542963</v>
      </c>
    </row>
    <row r="908" spans="1:2" x14ac:dyDescent="0.25">
      <c r="A908">
        <v>2153.7308525083686</v>
      </c>
      <c r="B908">
        <v>51.529783181262367</v>
      </c>
    </row>
    <row r="909" spans="1:2" x14ac:dyDescent="0.25">
      <c r="A909">
        <v>2156.0470122114571</v>
      </c>
      <c r="B909">
        <v>51.461210140156176</v>
      </c>
    </row>
    <row r="910" spans="1:2" x14ac:dyDescent="0.25">
      <c r="A910">
        <v>2156.5398761098036</v>
      </c>
      <c r="B910">
        <v>51.458352930110081</v>
      </c>
    </row>
    <row r="911" spans="1:2" x14ac:dyDescent="0.25">
      <c r="A911">
        <v>2157.0424180692298</v>
      </c>
      <c r="B911">
        <v>51.458352930110081</v>
      </c>
    </row>
    <row r="912" spans="1:2" x14ac:dyDescent="0.25">
      <c r="A912">
        <v>2158.6073334611378</v>
      </c>
      <c r="B912">
        <v>51.349778948358598</v>
      </c>
    </row>
    <row r="913" spans="1:2" x14ac:dyDescent="0.25">
      <c r="A913">
        <v>2161.402191831151</v>
      </c>
      <c r="B913">
        <v>51.218347286238377</v>
      </c>
    </row>
    <row r="914" spans="1:2" x14ac:dyDescent="0.25">
      <c r="A914">
        <v>2164.4234203917372</v>
      </c>
      <c r="B914">
        <v>51.489782240617089</v>
      </c>
    </row>
    <row r="915" spans="1:2" x14ac:dyDescent="0.25">
      <c r="A915">
        <v>2167.6639590885698</v>
      </c>
      <c r="B915">
        <v>51.406923149280431</v>
      </c>
    </row>
    <row r="916" spans="1:2" x14ac:dyDescent="0.25">
      <c r="A916">
        <v>2171.1176139031932</v>
      </c>
      <c r="B916">
        <v>51.33263568808205</v>
      </c>
    </row>
    <row r="917" spans="1:2" x14ac:dyDescent="0.25">
      <c r="A917">
        <v>2174.7788848180189</v>
      </c>
      <c r="B917">
        <v>51.181203555639186</v>
      </c>
    </row>
    <row r="918" spans="1:2" x14ac:dyDescent="0.25">
      <c r="A918">
        <v>2178.6428389799057</v>
      </c>
      <c r="B918">
        <v>51.306920797667217</v>
      </c>
    </row>
    <row r="919" spans="1:2" x14ac:dyDescent="0.25">
      <c r="A919">
        <v>2182.7050147124528</v>
      </c>
      <c r="B919">
        <v>51.469781770294439</v>
      </c>
    </row>
    <row r="920" spans="1:2" x14ac:dyDescent="0.25">
      <c r="A920">
        <v>2186.961347261888</v>
      </c>
      <c r="B920">
        <v>51.375493838773423</v>
      </c>
    </row>
    <row r="921" spans="1:2" x14ac:dyDescent="0.25">
      <c r="A921">
        <v>2191.40811027058</v>
      </c>
      <c r="B921">
        <v>51.261205436929757</v>
      </c>
    </row>
    <row r="922" spans="1:2" x14ac:dyDescent="0.25">
      <c r="A922">
        <v>2192</v>
      </c>
      <c r="B922">
        <v>51.195489605869646</v>
      </c>
    </row>
    <row r="923" spans="1:2" x14ac:dyDescent="0.25">
      <c r="A923">
        <v>2187</v>
      </c>
      <c r="B923">
        <v>51.424066409556985</v>
      </c>
    </row>
    <row r="924" spans="1:2" x14ac:dyDescent="0.25">
      <c r="A924">
        <v>2182</v>
      </c>
      <c r="B924">
        <v>51.315492427805495</v>
      </c>
    </row>
    <row r="925" spans="1:2" x14ac:dyDescent="0.25">
      <c r="A925">
        <v>2177</v>
      </c>
      <c r="B925">
        <v>51.255491016837567</v>
      </c>
    </row>
    <row r="926" spans="1:2" x14ac:dyDescent="0.25">
      <c r="A926">
        <v>2172</v>
      </c>
      <c r="B926">
        <v>51.07262957388771</v>
      </c>
    </row>
    <row r="927" spans="1:2" x14ac:dyDescent="0.25">
      <c r="A927">
        <v>2168</v>
      </c>
      <c r="B927">
        <v>51.286920327344582</v>
      </c>
    </row>
    <row r="928" spans="1:2" x14ac:dyDescent="0.25">
      <c r="A928">
        <v>2165</v>
      </c>
      <c r="B928">
        <v>51.364064998589058</v>
      </c>
    </row>
    <row r="929" spans="1:2" x14ac:dyDescent="0.25">
      <c r="A929">
        <v>2162</v>
      </c>
      <c r="B929">
        <v>51.255491016837567</v>
      </c>
    </row>
    <row r="930" spans="1:2" x14ac:dyDescent="0.25">
      <c r="A930">
        <v>2159</v>
      </c>
      <c r="B930">
        <v>51.064057943749432</v>
      </c>
    </row>
    <row r="931" spans="1:2" x14ac:dyDescent="0.25">
      <c r="A931">
        <v>2157</v>
      </c>
      <c r="B931">
        <v>51.001199322735424</v>
      </c>
    </row>
    <row r="932" spans="1:2" x14ac:dyDescent="0.25">
      <c r="A932">
        <v>2157.3675955642043</v>
      </c>
      <c r="B932">
        <v>51.229776126422749</v>
      </c>
    </row>
    <row r="933" spans="1:2" x14ac:dyDescent="0.25">
      <c r="A933">
        <v>2158.1943215116603</v>
      </c>
      <c r="B933">
        <v>51.152631455178273</v>
      </c>
    </row>
    <row r="934" spans="1:2" x14ac:dyDescent="0.25">
      <c r="A934">
        <v>2159.3794489690167</v>
      </c>
      <c r="B934">
        <v>51.066915153795527</v>
      </c>
    </row>
    <row r="935" spans="1:2" x14ac:dyDescent="0.25">
      <c r="A935">
        <v>2160.8803620394642</v>
      </c>
      <c r="B935">
        <v>50.881196500799568</v>
      </c>
    </row>
    <row r="936" spans="1:2" x14ac:dyDescent="0.25">
      <c r="A936">
        <v>2162.6704727724973</v>
      </c>
      <c r="B936">
        <v>50.998342112689329</v>
      </c>
    </row>
    <row r="937" spans="1:2" x14ac:dyDescent="0.25">
      <c r="A937">
        <v>2164.7308525083668</v>
      </c>
      <c r="B937">
        <v>51.078343993979892</v>
      </c>
    </row>
    <row r="938" spans="1:2" x14ac:dyDescent="0.25">
      <c r="A938">
        <v>2167.0470122114571</v>
      </c>
      <c r="B938">
        <v>50.992627692597146</v>
      </c>
    </row>
    <row r="939" spans="1:2" x14ac:dyDescent="0.25">
      <c r="A939">
        <v>2169.6073334611378</v>
      </c>
      <c r="B939">
        <v>50.81262345969337</v>
      </c>
    </row>
    <row r="940" spans="1:2" x14ac:dyDescent="0.25">
      <c r="A940">
        <v>2172.4021918311491</v>
      </c>
      <c r="B940">
        <v>50.8354811400621</v>
      </c>
    </row>
    <row r="941" spans="1:2" x14ac:dyDescent="0.25">
      <c r="A941">
        <v>2175.4234203917349</v>
      </c>
      <c r="B941">
        <v>51.132630984855631</v>
      </c>
    </row>
    <row r="942" spans="1:2" x14ac:dyDescent="0.25">
      <c r="A942">
        <v>2178.6639590885698</v>
      </c>
      <c r="B942">
        <v>51.018342583011965</v>
      </c>
    </row>
    <row r="943" spans="1:2" x14ac:dyDescent="0.25">
      <c r="A943">
        <v>2194</v>
      </c>
      <c r="B943">
        <v>50.972627222274504</v>
      </c>
    </row>
    <row r="944" spans="1:2" x14ac:dyDescent="0.25">
      <c r="A944">
        <v>2190</v>
      </c>
      <c r="B944">
        <v>50.781194149186362</v>
      </c>
    </row>
    <row r="945" spans="1:2" x14ac:dyDescent="0.25">
      <c r="A945">
        <v>2185</v>
      </c>
      <c r="B945">
        <v>50.984056062458869</v>
      </c>
    </row>
    <row r="946" spans="1:2" x14ac:dyDescent="0.25">
      <c r="A946">
        <v>2184</v>
      </c>
      <c r="B946">
        <v>51.04405747342679</v>
      </c>
    </row>
    <row r="947" spans="1:2" x14ac:dyDescent="0.25">
      <c r="A947">
        <v>2183</v>
      </c>
      <c r="B947">
        <v>51.04405747342679</v>
      </c>
    </row>
    <row r="948" spans="1:2" x14ac:dyDescent="0.25">
      <c r="A948">
        <v>2181</v>
      </c>
      <c r="B948">
        <v>51.07262957388771</v>
      </c>
    </row>
    <row r="949" spans="1:2" x14ac:dyDescent="0.25">
      <c r="A949">
        <v>2176</v>
      </c>
      <c r="B949">
        <v>51.001199322735424</v>
      </c>
    </row>
    <row r="950" spans="1:2" x14ac:dyDescent="0.25">
      <c r="A950">
        <v>2172</v>
      </c>
      <c r="B950">
        <v>50.892625340983933</v>
      </c>
    </row>
    <row r="951" spans="1:2" x14ac:dyDescent="0.25">
      <c r="A951">
        <v>2165</v>
      </c>
      <c r="B951">
        <v>50.892625340983933</v>
      </c>
    </row>
    <row r="952" spans="1:2" x14ac:dyDescent="0.25">
      <c r="A952">
        <v>2160</v>
      </c>
      <c r="B952">
        <v>51.098344464302535</v>
      </c>
    </row>
    <row r="953" spans="1:2" x14ac:dyDescent="0.25">
      <c r="A953">
        <v>2156</v>
      </c>
      <c r="B953">
        <v>51.001199322735424</v>
      </c>
    </row>
    <row r="954" spans="1:2" x14ac:dyDescent="0.25">
      <c r="A954">
        <v>2151</v>
      </c>
      <c r="B954">
        <v>50.881196500799568</v>
      </c>
    </row>
    <row r="955" spans="1:2" x14ac:dyDescent="0.25">
      <c r="A955">
        <v>2147</v>
      </c>
      <c r="B955">
        <v>50.695477847803616</v>
      </c>
    </row>
    <row r="956" spans="1:2" x14ac:dyDescent="0.25">
      <c r="A956">
        <v>2147.3675955642043</v>
      </c>
      <c r="B956">
        <v>50.941197911767496</v>
      </c>
    </row>
    <row r="957" spans="1:2" x14ac:dyDescent="0.25">
      <c r="A957">
        <v>2148.1943215116603</v>
      </c>
      <c r="B957">
        <v>51.004056532781505</v>
      </c>
    </row>
    <row r="958" spans="1:2" x14ac:dyDescent="0.25">
      <c r="A958">
        <v>2149.3794489690176</v>
      </c>
      <c r="B958">
        <v>50.952626751951861</v>
      </c>
    </row>
    <row r="959" spans="1:2" x14ac:dyDescent="0.25">
      <c r="A959">
        <v>2150.8803620394642</v>
      </c>
      <c r="B959">
        <v>50.764050888909814</v>
      </c>
    </row>
    <row r="960" spans="1:2" x14ac:dyDescent="0.25">
      <c r="A960">
        <v>2152.6704727724973</v>
      </c>
      <c r="B960">
        <v>50.709763898034069</v>
      </c>
    </row>
    <row r="961" spans="1:2" x14ac:dyDescent="0.25">
      <c r="A961">
        <v>2154.7308525083668</v>
      </c>
      <c r="B961">
        <v>50.958341172044037</v>
      </c>
    </row>
    <row r="962" spans="1:2" x14ac:dyDescent="0.25">
      <c r="A962">
        <v>2157.0470122114571</v>
      </c>
      <c r="B962">
        <v>50.886910920891751</v>
      </c>
    </row>
    <row r="963" spans="1:2" x14ac:dyDescent="0.25">
      <c r="A963">
        <v>2159.6073334611378</v>
      </c>
      <c r="B963">
        <v>50.784051359232457</v>
      </c>
    </row>
    <row r="964" spans="1:2" x14ac:dyDescent="0.25">
      <c r="A964">
        <v>2162.4021918311491</v>
      </c>
      <c r="B964">
        <v>50.658334117204426</v>
      </c>
    </row>
    <row r="965" spans="1:2" x14ac:dyDescent="0.25">
      <c r="A965">
        <v>2165.4234203917372</v>
      </c>
      <c r="B965">
        <v>50.886910920891751</v>
      </c>
    </row>
    <row r="966" spans="1:2" x14ac:dyDescent="0.25">
      <c r="A966">
        <v>2168.6639590885698</v>
      </c>
      <c r="B966">
        <v>50.935483491675313</v>
      </c>
    </row>
    <row r="967" spans="1:2" x14ac:dyDescent="0.25">
      <c r="A967">
        <v>2172.1176139031932</v>
      </c>
      <c r="B967">
        <v>50.855481610384743</v>
      </c>
    </row>
    <row r="968" spans="1:2" x14ac:dyDescent="0.25">
      <c r="A968">
        <v>2175.7788848180162</v>
      </c>
      <c r="B968">
        <v>50.695477847803616</v>
      </c>
    </row>
    <row r="969" spans="1:2" x14ac:dyDescent="0.25">
      <c r="A969">
        <v>2179.6428389799057</v>
      </c>
      <c r="B969">
        <v>50.658334117204426</v>
      </c>
    </row>
    <row r="970" spans="1:2" x14ac:dyDescent="0.25">
      <c r="A970">
        <v>2183.7050147124528</v>
      </c>
      <c r="B970">
        <v>50.952626751951861</v>
      </c>
    </row>
    <row r="971" spans="1:2" x14ac:dyDescent="0.25">
      <c r="A971">
        <v>2187.9613472618848</v>
      </c>
      <c r="B971">
        <v>50.852624400338655</v>
      </c>
    </row>
    <row r="972" spans="1:2" x14ac:dyDescent="0.25">
      <c r="A972">
        <v>2192.40811027058</v>
      </c>
      <c r="B972">
        <v>50.786908569278552</v>
      </c>
    </row>
    <row r="973" spans="1:2" x14ac:dyDescent="0.25">
      <c r="A973">
        <v>2194</v>
      </c>
      <c r="B973">
        <v>50.652619697112243</v>
      </c>
    </row>
    <row r="974" spans="1:2" x14ac:dyDescent="0.25">
      <c r="A974">
        <v>2191</v>
      </c>
      <c r="B974">
        <v>50.844052770200378</v>
      </c>
    </row>
    <row r="975" spans="1:2" x14ac:dyDescent="0.25">
      <c r="A975">
        <v>2188</v>
      </c>
      <c r="B975">
        <v>50.861196030476933</v>
      </c>
    </row>
    <row r="976" spans="1:2" x14ac:dyDescent="0.25">
      <c r="A976">
        <v>2186</v>
      </c>
      <c r="B976">
        <v>50.761193678863719</v>
      </c>
    </row>
    <row r="977" spans="1:2" x14ac:dyDescent="0.25">
      <c r="A977">
        <v>2183</v>
      </c>
      <c r="B977">
        <v>50.569760605775585</v>
      </c>
    </row>
    <row r="978" spans="1:2" x14ac:dyDescent="0.25">
      <c r="A978">
        <v>2179</v>
      </c>
      <c r="B978">
        <v>50.672620167434879</v>
      </c>
    </row>
    <row r="979" spans="1:2" x14ac:dyDescent="0.25">
      <c r="A979">
        <v>2177</v>
      </c>
      <c r="B979">
        <v>50.855481610384743</v>
      </c>
    </row>
    <row r="980" spans="1:2" x14ac:dyDescent="0.25">
      <c r="A980">
        <v>2173</v>
      </c>
      <c r="B980">
        <v>50.77547972909418</v>
      </c>
    </row>
    <row r="981" spans="1:2" x14ac:dyDescent="0.25">
      <c r="A981">
        <v>2170</v>
      </c>
      <c r="B981">
        <v>50.675477377480973</v>
      </c>
    </row>
    <row r="982" spans="1:2" x14ac:dyDescent="0.25">
      <c r="A982">
        <v>2167</v>
      </c>
      <c r="B982">
        <v>50.532616875176394</v>
      </c>
    </row>
    <row r="983" spans="1:2" x14ac:dyDescent="0.25">
      <c r="A983">
        <v>2167.3675955642047</v>
      </c>
      <c r="B983">
        <v>50.738335998494989</v>
      </c>
    </row>
    <row r="984" spans="1:2" x14ac:dyDescent="0.25">
      <c r="A984">
        <v>2168.1943215116607</v>
      </c>
      <c r="B984">
        <v>50.764050888909814</v>
      </c>
    </row>
    <row r="985" spans="1:2" x14ac:dyDescent="0.25">
      <c r="A985">
        <v>2169.3794489690176</v>
      </c>
      <c r="B985">
        <v>50.661191327250521</v>
      </c>
    </row>
    <row r="986" spans="1:2" x14ac:dyDescent="0.25">
      <c r="A986">
        <v>2170.8803620394642</v>
      </c>
      <c r="B986">
        <v>50.544045715360767</v>
      </c>
    </row>
    <row r="987" spans="1:2" x14ac:dyDescent="0.25">
      <c r="A987">
        <v>2172.6704727724987</v>
      </c>
      <c r="B987">
        <v>50.626904806697411</v>
      </c>
    </row>
    <row r="988" spans="1:2" x14ac:dyDescent="0.25">
      <c r="A988">
        <v>2174.7308525083686</v>
      </c>
      <c r="B988">
        <v>50.77547972909418</v>
      </c>
    </row>
    <row r="989" spans="1:2" x14ac:dyDescent="0.25">
      <c r="A989">
        <v>2177.0470122114571</v>
      </c>
      <c r="B989">
        <v>50.658334117204426</v>
      </c>
    </row>
    <row r="990" spans="1:2" x14ac:dyDescent="0.25">
      <c r="A990">
        <v>2179.6073334611397</v>
      </c>
      <c r="B990">
        <v>50.535474085222489</v>
      </c>
    </row>
    <row r="991" spans="1:2" x14ac:dyDescent="0.25">
      <c r="A991">
        <v>2182.402191831151</v>
      </c>
      <c r="B991">
        <v>50.498330354623299</v>
      </c>
    </row>
    <row r="992" spans="1:2" x14ac:dyDescent="0.25">
      <c r="A992">
        <v>2185.4234203917372</v>
      </c>
      <c r="B992">
        <v>50.749764838679361</v>
      </c>
    </row>
    <row r="993" spans="1:2" x14ac:dyDescent="0.25">
      <c r="A993">
        <v>2188.6639590885698</v>
      </c>
      <c r="B993">
        <v>50.689763427711434</v>
      </c>
    </row>
    <row r="994" spans="1:2" x14ac:dyDescent="0.25">
      <c r="A994">
        <v>2192.1176139031954</v>
      </c>
      <c r="B994">
        <v>50.621190386605235</v>
      </c>
    </row>
    <row r="995" spans="1:2" x14ac:dyDescent="0.25">
      <c r="A995">
        <v>2195.7788848180189</v>
      </c>
      <c r="B995">
        <v>50.458329413978007</v>
      </c>
    </row>
    <row r="996" spans="1:2" x14ac:dyDescent="0.25">
      <c r="A996">
        <v>2211</v>
      </c>
      <c r="B996">
        <v>50.586903866052133</v>
      </c>
    </row>
    <row r="997" spans="1:2" x14ac:dyDescent="0.25">
      <c r="A997">
        <v>2209</v>
      </c>
      <c r="B997">
        <v>50.709763898034069</v>
      </c>
    </row>
    <row r="998" spans="1:2" x14ac:dyDescent="0.25">
      <c r="A998">
        <v>2208</v>
      </c>
      <c r="B998">
        <v>50.564046185683402</v>
      </c>
    </row>
    <row r="999" spans="1:2" x14ac:dyDescent="0.25">
      <c r="A999">
        <v>2205</v>
      </c>
      <c r="B999">
        <v>50.506901984761569</v>
      </c>
    </row>
    <row r="1000" spans="1:2" x14ac:dyDescent="0.25">
      <c r="A1000">
        <v>2200</v>
      </c>
      <c r="B1000">
        <v>50.541188505314665</v>
      </c>
    </row>
    <row r="1001" spans="1:2" x14ac:dyDescent="0.25">
      <c r="A1001">
        <v>2196</v>
      </c>
      <c r="B1001">
        <v>50.761193678863719</v>
      </c>
    </row>
    <row r="1002" spans="1:2" x14ac:dyDescent="0.25">
      <c r="A1002">
        <v>2191</v>
      </c>
      <c r="B1002">
        <v>50.658334117204426</v>
      </c>
    </row>
    <row r="1003" spans="1:2" x14ac:dyDescent="0.25">
      <c r="A1003">
        <v>2187</v>
      </c>
      <c r="B1003">
        <v>50.561188975637307</v>
      </c>
    </row>
    <row r="1004" spans="1:2" x14ac:dyDescent="0.25">
      <c r="A1004">
        <v>2182</v>
      </c>
      <c r="B1004">
        <v>50.472615464208467</v>
      </c>
    </row>
    <row r="1005" spans="1:2" x14ac:dyDescent="0.25">
      <c r="A1005">
        <v>2182.3675955642043</v>
      </c>
      <c r="B1005">
        <v>50.649762487066148</v>
      </c>
    </row>
    <row r="1006" spans="1:2" x14ac:dyDescent="0.25">
      <c r="A1006">
        <v>2183.1943215116603</v>
      </c>
      <c r="B1006">
        <v>50.758336468817632</v>
      </c>
    </row>
    <row r="1007" spans="1:2" x14ac:dyDescent="0.25">
      <c r="A1007">
        <v>2184.3794489690167</v>
      </c>
      <c r="B1007">
        <v>50.641190856927871</v>
      </c>
    </row>
    <row r="1008" spans="1:2" x14ac:dyDescent="0.25">
      <c r="A1008">
        <v>2185.8803620394642</v>
      </c>
      <c r="B1008">
        <v>50.489758724485021</v>
      </c>
    </row>
    <row r="1009" spans="1:2" x14ac:dyDescent="0.25">
      <c r="A1009">
        <v>2187.6704727724973</v>
      </c>
      <c r="B1009">
        <v>50.512616404853752</v>
      </c>
    </row>
    <row r="1010" spans="1:2" x14ac:dyDescent="0.25">
      <c r="A1010">
        <v>2189.7308525083668</v>
      </c>
      <c r="B1010">
        <v>50.735478788448901</v>
      </c>
    </row>
    <row r="1011" spans="1:2" x14ac:dyDescent="0.25">
      <c r="A1011">
        <v>2190.6273261761748</v>
      </c>
      <c r="B1011">
        <v>50.724049948264529</v>
      </c>
    </row>
    <row r="1012" spans="1:2" x14ac:dyDescent="0.25">
      <c r="A1012">
        <v>2192.0470122114557</v>
      </c>
      <c r="B1012">
        <v>50.598332706236498</v>
      </c>
    </row>
    <row r="1013" spans="1:2" x14ac:dyDescent="0.25">
      <c r="A1013">
        <v>2194.6073334611378</v>
      </c>
      <c r="B1013">
        <v>50.504044774715474</v>
      </c>
    </row>
    <row r="1014" spans="1:2" x14ac:dyDescent="0.25">
      <c r="A1014">
        <v>2197.4021918311491</v>
      </c>
      <c r="B1014">
        <v>50.469758254162379</v>
      </c>
    </row>
    <row r="1015" spans="1:2" x14ac:dyDescent="0.25">
      <c r="A1015">
        <v>2200.4234203917349</v>
      </c>
      <c r="B1015">
        <v>50.704049477941894</v>
      </c>
    </row>
    <row r="1016" spans="1:2" x14ac:dyDescent="0.25">
      <c r="A1016">
        <v>2203.6639590885698</v>
      </c>
      <c r="B1016">
        <v>50.678334587527061</v>
      </c>
    </row>
    <row r="1017" spans="1:2" x14ac:dyDescent="0.25">
      <c r="A1017">
        <v>2207.1176139031932</v>
      </c>
      <c r="B1017">
        <v>50.56690339572949</v>
      </c>
    </row>
    <row r="1018" spans="1:2" x14ac:dyDescent="0.25">
      <c r="A1018">
        <v>2210.7788848180162</v>
      </c>
      <c r="B1018">
        <v>50.446900573793648</v>
      </c>
    </row>
    <row r="1019" spans="1:2" x14ac:dyDescent="0.25">
      <c r="A1019">
        <v>2214.642838979903</v>
      </c>
      <c r="B1019">
        <v>50.524045245038117</v>
      </c>
    </row>
    <row r="1020" spans="1:2" x14ac:dyDescent="0.25">
      <c r="A1020">
        <v>2218.7050147124528</v>
      </c>
      <c r="B1020">
        <v>50.715478318126252</v>
      </c>
    </row>
    <row r="1021" spans="1:2" x14ac:dyDescent="0.25">
      <c r="A1021">
        <v>2222.9613472618848</v>
      </c>
      <c r="B1021">
        <v>50.626904806697411</v>
      </c>
    </row>
    <row r="1022" spans="1:2" x14ac:dyDescent="0.25">
      <c r="A1022">
        <v>2226</v>
      </c>
      <c r="B1022">
        <v>50.518330824945934</v>
      </c>
    </row>
    <row r="1023" spans="1:2" x14ac:dyDescent="0.25">
      <c r="A1023">
        <v>2223</v>
      </c>
      <c r="B1023">
        <v>50.466901044116284</v>
      </c>
    </row>
    <row r="1024" spans="1:2" x14ac:dyDescent="0.25">
      <c r="A1024">
        <v>2219</v>
      </c>
      <c r="B1024">
        <v>50.715478318126252</v>
      </c>
    </row>
    <row r="1025" spans="1:2" x14ac:dyDescent="0.25">
      <c r="A1025">
        <v>2216</v>
      </c>
      <c r="B1025">
        <v>50.638333646881783</v>
      </c>
    </row>
    <row r="1026" spans="1:2" x14ac:dyDescent="0.25">
      <c r="A1026">
        <v>2213</v>
      </c>
      <c r="B1026">
        <v>50.512616404853752</v>
      </c>
    </row>
    <row r="1027" spans="1:2" x14ac:dyDescent="0.25">
      <c r="A1027">
        <v>2207</v>
      </c>
      <c r="B1027">
        <v>50.389756372871808</v>
      </c>
    </row>
    <row r="1028" spans="1:2" x14ac:dyDescent="0.25">
      <c r="A1028">
        <v>2203</v>
      </c>
      <c r="B1028">
        <v>50.546902925406847</v>
      </c>
    </row>
    <row r="1029" spans="1:2" x14ac:dyDescent="0.25">
      <c r="A1029">
        <v>2199</v>
      </c>
      <c r="B1029">
        <v>50.678334587527061</v>
      </c>
    </row>
    <row r="1030" spans="1:2" x14ac:dyDescent="0.25">
      <c r="A1030">
        <v>2195</v>
      </c>
      <c r="B1030">
        <v>50.57261781582168</v>
      </c>
    </row>
    <row r="1031" spans="1:2" x14ac:dyDescent="0.25">
      <c r="A1031">
        <v>2190</v>
      </c>
      <c r="B1031">
        <v>50.426900103470999</v>
      </c>
    </row>
    <row r="1032" spans="1:2" x14ac:dyDescent="0.25">
      <c r="A1032">
        <v>2186</v>
      </c>
      <c r="B1032">
        <v>50.369755902549173</v>
      </c>
    </row>
    <row r="1033" spans="1:2" x14ac:dyDescent="0.25">
      <c r="A1033">
        <v>2186.3675955642043</v>
      </c>
      <c r="B1033">
        <v>50.606904336374775</v>
      </c>
    </row>
    <row r="1034" spans="1:2" x14ac:dyDescent="0.25">
      <c r="A1034">
        <v>2187.1943215116607</v>
      </c>
      <c r="B1034">
        <v>50.504044774715474</v>
      </c>
    </row>
    <row r="1035" spans="1:2" x14ac:dyDescent="0.25">
      <c r="A1035">
        <v>2188.3794489690176</v>
      </c>
      <c r="B1035">
        <v>50.424042893424911</v>
      </c>
    </row>
    <row r="1036" spans="1:2" x14ac:dyDescent="0.25">
      <c r="A1036">
        <v>2189.8803620394642</v>
      </c>
      <c r="B1036">
        <v>50.361184272410895</v>
      </c>
    </row>
    <row r="1037" spans="1:2" x14ac:dyDescent="0.25">
      <c r="A1037">
        <v>2191.6704727724973</v>
      </c>
      <c r="B1037">
        <v>50.549760135452942</v>
      </c>
    </row>
    <row r="1038" spans="1:2" x14ac:dyDescent="0.25">
      <c r="A1038">
        <v>2193.7308525083686</v>
      </c>
      <c r="B1038">
        <v>50.564046185683402</v>
      </c>
    </row>
    <row r="1039" spans="1:2" x14ac:dyDescent="0.25">
      <c r="A1039">
        <v>2196.0470122114571</v>
      </c>
      <c r="B1039">
        <v>50.444043363747554</v>
      </c>
    </row>
    <row r="1040" spans="1:2" x14ac:dyDescent="0.25">
      <c r="A1040">
        <v>2199.147821858639</v>
      </c>
      <c r="B1040">
        <v>50.295468441350785</v>
      </c>
    </row>
    <row r="1041" spans="1:2" x14ac:dyDescent="0.25">
      <c r="A1041">
        <v>2201.9885680087787</v>
      </c>
      <c r="B1041">
        <v>50.444043363747554</v>
      </c>
    </row>
    <row r="1042" spans="1:2" x14ac:dyDescent="0.25">
      <c r="A1042">
        <v>2205.0541927460458</v>
      </c>
      <c r="B1042">
        <v>50.60404712632868</v>
      </c>
    </row>
    <row r="1043" spans="1:2" x14ac:dyDescent="0.25">
      <c r="A1043">
        <v>2208.3378258427247</v>
      </c>
      <c r="B1043">
        <v>50.50118756466938</v>
      </c>
    </row>
    <row r="1044" spans="1:2" x14ac:dyDescent="0.25">
      <c r="A1044">
        <v>2209.7109439431051</v>
      </c>
      <c r="B1044">
        <v>50.489758724485021</v>
      </c>
    </row>
    <row r="1045" spans="1:2" x14ac:dyDescent="0.25">
      <c r="A1045">
        <v>2211.8334241320808</v>
      </c>
      <c r="B1045">
        <v>50.398328003010086</v>
      </c>
    </row>
    <row r="1046" spans="1:2" x14ac:dyDescent="0.25">
      <c r="A1046">
        <v>2215.5356100241484</v>
      </c>
      <c r="B1046">
        <v>50.381184742733538</v>
      </c>
    </row>
    <row r="1047" spans="1:2" x14ac:dyDescent="0.25">
      <c r="A1047">
        <v>2219.439551777738</v>
      </c>
      <c r="B1047">
        <v>50.618333176559133</v>
      </c>
    </row>
    <row r="1048" spans="1:2" x14ac:dyDescent="0.25">
      <c r="A1048">
        <v>2223.5408724663553</v>
      </c>
      <c r="B1048">
        <v>50.584046656006038</v>
      </c>
    </row>
    <row r="1049" spans="1:2" x14ac:dyDescent="0.25">
      <c r="A1049">
        <v>2227.8355792755251</v>
      </c>
      <c r="B1049">
        <v>50.472615464208467</v>
      </c>
    </row>
    <row r="1050" spans="1:2" x14ac:dyDescent="0.25">
      <c r="A1050">
        <v>2229</v>
      </c>
      <c r="B1050">
        <v>50.412614053240539</v>
      </c>
    </row>
    <row r="1051" spans="1:2" x14ac:dyDescent="0.25">
      <c r="A1051">
        <v>2226</v>
      </c>
      <c r="B1051">
        <v>50.655476907158331</v>
      </c>
    </row>
    <row r="1052" spans="1:2" x14ac:dyDescent="0.25">
      <c r="A1052">
        <v>2223</v>
      </c>
      <c r="B1052">
        <v>50.718335528172346</v>
      </c>
    </row>
    <row r="1053" spans="1:2" x14ac:dyDescent="0.25">
      <c r="A1053">
        <v>2220</v>
      </c>
      <c r="B1053">
        <v>50.58976107609822</v>
      </c>
    </row>
    <row r="1054" spans="1:2" x14ac:dyDescent="0.25">
      <c r="A1054">
        <v>2217</v>
      </c>
      <c r="B1054">
        <v>50.444043363747554</v>
      </c>
    </row>
    <row r="1055" spans="1:2" x14ac:dyDescent="0.25">
      <c r="A1055">
        <v>2216</v>
      </c>
      <c r="B1055">
        <v>50.546902925406847</v>
      </c>
    </row>
    <row r="1056" spans="1:2" x14ac:dyDescent="0.25">
      <c r="A1056">
        <v>2215</v>
      </c>
      <c r="B1056">
        <v>50.766908098955902</v>
      </c>
    </row>
    <row r="1057" spans="1:2" x14ac:dyDescent="0.25">
      <c r="A1057">
        <v>2214</v>
      </c>
      <c r="B1057">
        <v>50.644048066973966</v>
      </c>
    </row>
    <row r="1058" spans="1:2" x14ac:dyDescent="0.25">
      <c r="A1058">
        <v>2212</v>
      </c>
      <c r="B1058">
        <v>50.575475025867767</v>
      </c>
    </row>
    <row r="1059" spans="1:2" x14ac:dyDescent="0.25">
      <c r="A1059">
        <v>2211</v>
      </c>
      <c r="B1059">
        <v>50.561188975637307</v>
      </c>
    </row>
    <row r="1060" spans="1:2" x14ac:dyDescent="0.25">
      <c r="A1060">
        <v>2211.3675955642043</v>
      </c>
      <c r="B1060">
        <v>50.815480669739465</v>
      </c>
    </row>
    <row r="1061" spans="1:2" x14ac:dyDescent="0.25">
      <c r="A1061">
        <v>2212.1943215116607</v>
      </c>
      <c r="B1061">
        <v>50.741193208541084</v>
      </c>
    </row>
    <row r="1062" spans="1:2" x14ac:dyDescent="0.25">
      <c r="A1062">
        <v>2213.3794489690176</v>
      </c>
      <c r="B1062">
        <v>50.641190856927871</v>
      </c>
    </row>
    <row r="1063" spans="1:2" x14ac:dyDescent="0.25">
      <c r="A1063">
        <v>2214.8803620394642</v>
      </c>
      <c r="B1063">
        <v>50.555474555545125</v>
      </c>
    </row>
    <row r="1064" spans="1:2" x14ac:dyDescent="0.25">
      <c r="A1064">
        <v>2216.6704727724973</v>
      </c>
      <c r="B1064">
        <v>50.758336468817632</v>
      </c>
    </row>
    <row r="1065" spans="1:2" x14ac:dyDescent="0.25">
      <c r="A1065">
        <v>2218.7308525083686</v>
      </c>
      <c r="B1065">
        <v>50.821195089831647</v>
      </c>
    </row>
    <row r="1066" spans="1:2" x14ac:dyDescent="0.25">
      <c r="A1066">
        <v>2221.0470122114571</v>
      </c>
      <c r="B1066">
        <v>50.706906687987974</v>
      </c>
    </row>
    <row r="1067" spans="1:2" x14ac:dyDescent="0.25">
      <c r="A1067">
        <v>2223.6073334611378</v>
      </c>
      <c r="B1067">
        <v>50.615475966513053</v>
      </c>
    </row>
    <row r="1068" spans="1:2" x14ac:dyDescent="0.25">
      <c r="A1068">
        <v>2226.402191831151</v>
      </c>
      <c r="B1068">
        <v>50.60976154642087</v>
      </c>
    </row>
    <row r="1069" spans="1:2" x14ac:dyDescent="0.25">
      <c r="A1069">
        <v>2229.4234203917372</v>
      </c>
      <c r="B1069">
        <v>50.806909039601187</v>
      </c>
    </row>
    <row r="1070" spans="1:2" x14ac:dyDescent="0.25">
      <c r="A1070">
        <v>2232.6639590885698</v>
      </c>
      <c r="B1070">
        <v>50.755479258771537</v>
      </c>
    </row>
    <row r="1071" spans="1:2" x14ac:dyDescent="0.25">
      <c r="A1071">
        <v>2248</v>
      </c>
      <c r="B1071">
        <v>50.629762016743506</v>
      </c>
    </row>
    <row r="1072" spans="1:2" x14ac:dyDescent="0.25">
      <c r="A1072">
        <v>2247</v>
      </c>
      <c r="B1072">
        <v>50.598332706236498</v>
      </c>
    </row>
    <row r="1073" spans="1:2" x14ac:dyDescent="0.25">
      <c r="A1073">
        <v>2247</v>
      </c>
      <c r="B1073">
        <v>50.841195560154283</v>
      </c>
    </row>
    <row r="1074" spans="1:2" x14ac:dyDescent="0.25">
      <c r="A1074">
        <v>2246</v>
      </c>
      <c r="B1074">
        <v>50.884053710845663</v>
      </c>
    </row>
    <row r="1075" spans="1:2" x14ac:dyDescent="0.25">
      <c r="A1075">
        <v>2246</v>
      </c>
      <c r="B1075">
        <v>50.752622048725442</v>
      </c>
    </row>
    <row r="1076" spans="1:2" x14ac:dyDescent="0.25">
      <c r="A1076">
        <v>2238</v>
      </c>
      <c r="B1076">
        <v>50.666905747342696</v>
      </c>
    </row>
    <row r="1077" spans="1:2" x14ac:dyDescent="0.25">
      <c r="A1077">
        <v>2232</v>
      </c>
      <c r="B1077">
        <v>50.801194619509005</v>
      </c>
    </row>
    <row r="1078" spans="1:2" x14ac:dyDescent="0.25">
      <c r="A1078">
        <v>2228</v>
      </c>
      <c r="B1078">
        <v>50.918340231398759</v>
      </c>
    </row>
    <row r="1079" spans="1:2" x14ac:dyDescent="0.25">
      <c r="A1079">
        <v>2226</v>
      </c>
      <c r="B1079">
        <v>51.009770952873694</v>
      </c>
    </row>
    <row r="1080" spans="1:2" x14ac:dyDescent="0.25">
      <c r="A1080">
        <v>2220</v>
      </c>
      <c r="B1080">
        <v>50.881196500799568</v>
      </c>
    </row>
    <row r="1081" spans="1:2" x14ac:dyDescent="0.25">
      <c r="A1081">
        <v>2215</v>
      </c>
      <c r="B1081">
        <v>50.815480669739465</v>
      </c>
    </row>
    <row r="1082" spans="1:2" x14ac:dyDescent="0.25">
      <c r="A1082">
        <v>2209</v>
      </c>
      <c r="B1082">
        <v>50.761193678863719</v>
      </c>
    </row>
    <row r="1083" spans="1:2" x14ac:dyDescent="0.25">
      <c r="A1083">
        <v>2209.3675955642043</v>
      </c>
      <c r="B1083">
        <v>50.992627692597146</v>
      </c>
    </row>
    <row r="1084" spans="1:2" x14ac:dyDescent="0.25">
      <c r="A1084">
        <v>2210.1943215116607</v>
      </c>
      <c r="B1084">
        <v>50.892625340983933</v>
      </c>
    </row>
    <row r="1085" spans="1:2" x14ac:dyDescent="0.25">
      <c r="A1085">
        <v>2211.3794489690176</v>
      </c>
      <c r="B1085">
        <v>50.789765779324632</v>
      </c>
    </row>
    <row r="1086" spans="1:2" x14ac:dyDescent="0.25">
      <c r="A1086">
        <v>2212.8803620394642</v>
      </c>
      <c r="B1086">
        <v>50.735478788448901</v>
      </c>
    </row>
    <row r="1087" spans="1:2" x14ac:dyDescent="0.25">
      <c r="A1087">
        <v>2214.6704727724987</v>
      </c>
      <c r="B1087">
        <v>50.906911391214393</v>
      </c>
    </row>
    <row r="1088" spans="1:2" x14ac:dyDescent="0.25">
      <c r="A1088">
        <v>2216.7308525083686</v>
      </c>
      <c r="B1088">
        <v>51.024057003104154</v>
      </c>
    </row>
    <row r="1089" spans="1:2" x14ac:dyDescent="0.25">
      <c r="A1089">
        <v>2219.0470122114571</v>
      </c>
      <c r="B1089">
        <v>50.872624870661298</v>
      </c>
    </row>
    <row r="1090" spans="1:2" x14ac:dyDescent="0.25">
      <c r="A1090">
        <v>2221.6073334611378</v>
      </c>
      <c r="B1090">
        <v>50.786908569278552</v>
      </c>
    </row>
    <row r="1091" spans="1:2" x14ac:dyDescent="0.25">
      <c r="A1091">
        <v>2224.402191831151</v>
      </c>
      <c r="B1091">
        <v>50.829766719969925</v>
      </c>
    </row>
    <row r="1092" spans="1:2" x14ac:dyDescent="0.25">
      <c r="A1092">
        <v>2227.4234203917372</v>
      </c>
      <c r="B1092">
        <v>51.049771893518972</v>
      </c>
    </row>
    <row r="1093" spans="1:2" x14ac:dyDescent="0.25">
      <c r="A1093">
        <v>2230.6639590885698</v>
      </c>
      <c r="B1093">
        <v>50.995484902643227</v>
      </c>
    </row>
    <row r="1094" spans="1:2" x14ac:dyDescent="0.25">
      <c r="A1094">
        <v>2234.1176139031954</v>
      </c>
      <c r="B1094">
        <v>50.875482080707393</v>
      </c>
    </row>
    <row r="1095" spans="1:2" x14ac:dyDescent="0.25">
      <c r="A1095">
        <v>2237.7788848180189</v>
      </c>
      <c r="B1095">
        <v>50.8354811400621</v>
      </c>
    </row>
    <row r="1096" spans="1:2" x14ac:dyDescent="0.25">
      <c r="A1096">
        <v>2241.6428389799057</v>
      </c>
      <c r="B1096">
        <v>51.081201204025987</v>
      </c>
    </row>
    <row r="1097" spans="1:2" x14ac:dyDescent="0.25">
      <c r="A1097">
        <v>2245.7050147124528</v>
      </c>
      <c r="B1097">
        <v>51.041200263380695</v>
      </c>
    </row>
    <row r="1098" spans="1:2" x14ac:dyDescent="0.25">
      <c r="A1098">
        <v>2249.961347261888</v>
      </c>
      <c r="B1098">
        <v>50.898339761076123</v>
      </c>
    </row>
    <row r="1099" spans="1:2" x14ac:dyDescent="0.25">
      <c r="A1099">
        <v>2246</v>
      </c>
      <c r="B1099">
        <v>50.804051829555092</v>
      </c>
    </row>
    <row r="1100" spans="1:2" x14ac:dyDescent="0.25">
      <c r="A1100">
        <v>2244</v>
      </c>
      <c r="B1100">
        <v>50.946912331859679</v>
      </c>
    </row>
    <row r="1101" spans="1:2" x14ac:dyDescent="0.25">
      <c r="A1101">
        <v>2241</v>
      </c>
      <c r="B1101">
        <v>51.129773774809536</v>
      </c>
    </row>
    <row r="1102" spans="1:2" x14ac:dyDescent="0.25">
      <c r="A1102">
        <v>2239</v>
      </c>
      <c r="B1102">
        <v>50.969770012228409</v>
      </c>
    </row>
    <row r="1103" spans="1:2" x14ac:dyDescent="0.25">
      <c r="A1103">
        <v>2236</v>
      </c>
      <c r="B1103">
        <v>50.84976719029256</v>
      </c>
    </row>
    <row r="1104" spans="1:2" x14ac:dyDescent="0.25">
      <c r="A1104">
        <v>2230</v>
      </c>
      <c r="B1104">
        <v>50.886910920891751</v>
      </c>
    </row>
    <row r="1105" spans="1:2" x14ac:dyDescent="0.25">
      <c r="A1105">
        <v>2225</v>
      </c>
      <c r="B1105">
        <v>51.086915624118163</v>
      </c>
    </row>
    <row r="1106" spans="1:2" x14ac:dyDescent="0.25">
      <c r="A1106">
        <v>2220</v>
      </c>
      <c r="B1106">
        <v>50.964055592136226</v>
      </c>
    </row>
    <row r="1107" spans="1:2" x14ac:dyDescent="0.25">
      <c r="A1107">
        <v>2215</v>
      </c>
      <c r="B1107">
        <v>50.889768130937846</v>
      </c>
    </row>
    <row r="1108" spans="1:2" x14ac:dyDescent="0.25">
      <c r="A1108">
        <v>2210</v>
      </c>
      <c r="B1108">
        <v>50.761193678863719</v>
      </c>
    </row>
    <row r="1109" spans="1:2" x14ac:dyDescent="0.25">
      <c r="A1109">
        <v>2210.3675955642047</v>
      </c>
      <c r="B1109">
        <v>50.92119744144486</v>
      </c>
    </row>
    <row r="1110" spans="1:2" x14ac:dyDescent="0.25">
      <c r="A1110">
        <v>2211.1943215116607</v>
      </c>
      <c r="B1110">
        <v>50.961198382090132</v>
      </c>
    </row>
    <row r="1111" spans="1:2" x14ac:dyDescent="0.25">
      <c r="A1111">
        <v>2211.4043935282957</v>
      </c>
      <c r="B1111">
        <v>50.961198382090132</v>
      </c>
    </row>
    <row r="1112" spans="1:2" x14ac:dyDescent="0.25">
      <c r="A1112">
        <v>2212.3794489690176</v>
      </c>
      <c r="B1112">
        <v>50.821195089831647</v>
      </c>
    </row>
    <row r="1113" spans="1:2" x14ac:dyDescent="0.25">
      <c r="A1113">
        <v>2213.8803620394651</v>
      </c>
      <c r="B1113">
        <v>50.669762957388798</v>
      </c>
    </row>
    <row r="1114" spans="1:2" x14ac:dyDescent="0.25">
      <c r="A1114">
        <v>2215.6704727724987</v>
      </c>
      <c r="B1114">
        <v>50.755479258771537</v>
      </c>
    </row>
    <row r="1115" spans="1:2" x14ac:dyDescent="0.25">
      <c r="A1115">
        <v>2217.7308525083686</v>
      </c>
      <c r="B1115">
        <v>50.964055592136226</v>
      </c>
    </row>
    <row r="1116" spans="1:2" x14ac:dyDescent="0.25">
      <c r="A1116">
        <v>2220.0470122114571</v>
      </c>
      <c r="B1116">
        <v>50.79833740946291</v>
      </c>
    </row>
    <row r="1117" spans="1:2" x14ac:dyDescent="0.25">
      <c r="A1117">
        <v>2222.6073334611397</v>
      </c>
      <c r="B1117">
        <v>50.681191797573156</v>
      </c>
    </row>
    <row r="1118" spans="1:2" x14ac:dyDescent="0.25">
      <c r="A1118">
        <v>2225.402191831151</v>
      </c>
      <c r="B1118">
        <v>50.60404712632868</v>
      </c>
    </row>
    <row r="1119" spans="1:2" x14ac:dyDescent="0.25">
      <c r="A1119">
        <v>2228.4234203917372</v>
      </c>
      <c r="B1119">
        <v>50.829766719969925</v>
      </c>
    </row>
    <row r="1120" spans="1:2" x14ac:dyDescent="0.25">
      <c r="A1120">
        <v>2231.6639590885725</v>
      </c>
      <c r="B1120">
        <v>50.818337879785553</v>
      </c>
    </row>
    <row r="1121" spans="1:2" x14ac:dyDescent="0.25">
      <c r="A1121">
        <v>2235.1176139031954</v>
      </c>
      <c r="B1121">
        <v>50.638333646881783</v>
      </c>
    </row>
    <row r="1122" spans="1:2" x14ac:dyDescent="0.25">
      <c r="A1122">
        <v>2238.7788848180189</v>
      </c>
      <c r="B1122">
        <v>50.564046185683402</v>
      </c>
    </row>
    <row r="1123" spans="1:2" x14ac:dyDescent="0.25">
      <c r="A1123">
        <v>2242.6428389799057</v>
      </c>
      <c r="B1123">
        <v>50.755479258771537</v>
      </c>
    </row>
    <row r="1124" spans="1:2" x14ac:dyDescent="0.25">
      <c r="A1124">
        <v>2246.7050147124555</v>
      </c>
      <c r="B1124">
        <v>50.895482551030028</v>
      </c>
    </row>
    <row r="1125" spans="1:2" x14ac:dyDescent="0.25">
      <c r="A1125">
        <v>2250.961347261888</v>
      </c>
      <c r="B1125">
        <v>50.761193678863719</v>
      </c>
    </row>
    <row r="1126" spans="1:2" x14ac:dyDescent="0.25">
      <c r="A1126">
        <v>2240</v>
      </c>
      <c r="B1126">
        <v>50.641190856927871</v>
      </c>
    </row>
    <row r="1127" spans="1:2" x14ac:dyDescent="0.25">
      <c r="A1127">
        <v>2235</v>
      </c>
      <c r="B1127">
        <v>50.629762016743506</v>
      </c>
    </row>
    <row r="1128" spans="1:2" x14ac:dyDescent="0.25">
      <c r="A1128">
        <v>2229</v>
      </c>
      <c r="B1128">
        <v>50.878339290753473</v>
      </c>
    </row>
    <row r="1129" spans="1:2" x14ac:dyDescent="0.25">
      <c r="A1129">
        <v>2223</v>
      </c>
      <c r="B1129">
        <v>50.781194149186362</v>
      </c>
    </row>
    <row r="1130" spans="1:2" x14ac:dyDescent="0.25">
      <c r="A1130">
        <v>2217</v>
      </c>
      <c r="B1130">
        <v>50.718335528172346</v>
      </c>
    </row>
    <row r="1131" spans="1:2" x14ac:dyDescent="0.25">
      <c r="A1131">
        <v>2212</v>
      </c>
      <c r="B1131">
        <v>50.652619697112243</v>
      </c>
    </row>
    <row r="1132" spans="1:2" x14ac:dyDescent="0.25">
      <c r="A1132">
        <v>2214</v>
      </c>
      <c r="B1132">
        <v>50.838338350108195</v>
      </c>
    </row>
    <row r="1133" spans="1:2" x14ac:dyDescent="0.25">
      <c r="A1133">
        <v>2213</v>
      </c>
      <c r="B1133">
        <v>50.79833740946291</v>
      </c>
    </row>
    <row r="1134" spans="1:2" x14ac:dyDescent="0.25">
      <c r="A1134">
        <v>2212</v>
      </c>
      <c r="B1134">
        <v>50.652619697112243</v>
      </c>
    </row>
    <row r="1135" spans="1:2" x14ac:dyDescent="0.25">
      <c r="A1135">
        <v>2211</v>
      </c>
      <c r="B1135">
        <v>50.612618756466958</v>
      </c>
    </row>
    <row r="1136" spans="1:2" x14ac:dyDescent="0.25">
      <c r="A1136">
        <v>2210</v>
      </c>
      <c r="B1136">
        <v>50.701192267895799</v>
      </c>
    </row>
    <row r="1137" spans="1:2" x14ac:dyDescent="0.25">
      <c r="A1137">
        <v>2210.3675955642043</v>
      </c>
      <c r="B1137">
        <v>50.86405324052302</v>
      </c>
    </row>
    <row r="1138" spans="1:2" x14ac:dyDescent="0.25">
      <c r="A1138">
        <v>2211.1943215116607</v>
      </c>
      <c r="B1138">
        <v>50.712621108080164</v>
      </c>
    </row>
    <row r="1139" spans="1:2" x14ac:dyDescent="0.25">
      <c r="A1139">
        <v>2212.3794489690176</v>
      </c>
      <c r="B1139">
        <v>50.575475025867767</v>
      </c>
    </row>
    <row r="1140" spans="1:2" x14ac:dyDescent="0.25">
      <c r="A1140">
        <v>2213.8803620394642</v>
      </c>
      <c r="B1140">
        <v>50.564046185683402</v>
      </c>
    </row>
    <row r="1141" spans="1:2" x14ac:dyDescent="0.25">
      <c r="A1141">
        <v>2215.6704727724973</v>
      </c>
      <c r="B1141">
        <v>50.772622519048092</v>
      </c>
    </row>
    <row r="1142" spans="1:2" x14ac:dyDescent="0.25">
      <c r="A1142">
        <v>2217.7308525083686</v>
      </c>
      <c r="B1142">
        <v>50.741193208541084</v>
      </c>
    </row>
    <row r="1143" spans="1:2" x14ac:dyDescent="0.25">
      <c r="A1143">
        <v>2220.0470122114571</v>
      </c>
      <c r="B1143">
        <v>50.6326192267896</v>
      </c>
    </row>
    <row r="1144" spans="1:2" x14ac:dyDescent="0.25">
      <c r="A1144">
        <v>2221.0424180692298</v>
      </c>
      <c r="B1144">
        <v>50.618333176559133</v>
      </c>
    </row>
    <row r="1145" spans="1:2" x14ac:dyDescent="0.25">
      <c r="A1145">
        <v>2221.5545588522618</v>
      </c>
      <c r="B1145">
        <v>50.592618286144315</v>
      </c>
    </row>
    <row r="1146" spans="1:2" x14ac:dyDescent="0.25">
      <c r="A1146">
        <v>2222.6073334611378</v>
      </c>
      <c r="B1146">
        <v>50.586903866052133</v>
      </c>
    </row>
    <row r="1147" spans="1:2" x14ac:dyDescent="0.25">
      <c r="A1147">
        <v>2225.402191831151</v>
      </c>
      <c r="B1147">
        <v>50.732621578402807</v>
      </c>
    </row>
    <row r="1148" spans="1:2" x14ac:dyDescent="0.25">
      <c r="A1148">
        <v>2228.4234203917372</v>
      </c>
      <c r="B1148">
        <v>50.815480669739465</v>
      </c>
    </row>
    <row r="1149" spans="1:2" x14ac:dyDescent="0.25">
      <c r="A1149">
        <v>2231.6639590885698</v>
      </c>
      <c r="B1149">
        <v>50.60976154642087</v>
      </c>
    </row>
    <row r="1150" spans="1:2" x14ac:dyDescent="0.25">
      <c r="A1150">
        <v>2235.1176139031932</v>
      </c>
      <c r="B1150">
        <v>50.535474085222489</v>
      </c>
    </row>
    <row r="1151" spans="1:2" x14ac:dyDescent="0.25">
      <c r="A1151">
        <v>2238.7788848180189</v>
      </c>
      <c r="B1151">
        <v>50.581189445959943</v>
      </c>
    </row>
    <row r="1152" spans="1:2" x14ac:dyDescent="0.25">
      <c r="A1152">
        <v>2249</v>
      </c>
      <c r="B1152">
        <v>50.804051829555092</v>
      </c>
    </row>
    <row r="1153" spans="1:2" x14ac:dyDescent="0.25">
      <c r="A1153">
        <v>2247</v>
      </c>
      <c r="B1153">
        <v>50.689763427711434</v>
      </c>
    </row>
    <row r="1154" spans="1:2" x14ac:dyDescent="0.25">
      <c r="A1154">
        <v>2245</v>
      </c>
      <c r="B1154">
        <v>50.621190386605235</v>
      </c>
    </row>
    <row r="1155" spans="1:2" x14ac:dyDescent="0.25">
      <c r="A1155">
        <v>2235</v>
      </c>
      <c r="B1155">
        <v>50.55833176559122</v>
      </c>
    </row>
    <row r="1156" spans="1:2" x14ac:dyDescent="0.25">
      <c r="A1156">
        <v>2229</v>
      </c>
      <c r="B1156">
        <v>50.755479258771537</v>
      </c>
    </row>
    <row r="1157" spans="1:2" x14ac:dyDescent="0.25">
      <c r="A1157">
        <v>2223</v>
      </c>
      <c r="B1157">
        <v>50.755479258771537</v>
      </c>
    </row>
    <row r="1158" spans="1:2" x14ac:dyDescent="0.25">
      <c r="A1158">
        <v>2217</v>
      </c>
      <c r="B1158">
        <v>50.575475025867767</v>
      </c>
    </row>
    <row r="1159" spans="1:2" x14ac:dyDescent="0.25">
      <c r="A1159">
        <v>2211</v>
      </c>
      <c r="B1159">
        <v>50.564046185683402</v>
      </c>
    </row>
    <row r="1160" spans="1:2" x14ac:dyDescent="0.25">
      <c r="A1160">
        <v>2211.3675955642043</v>
      </c>
      <c r="B1160">
        <v>50.704049477941894</v>
      </c>
    </row>
    <row r="1161" spans="1:2" x14ac:dyDescent="0.25">
      <c r="A1161">
        <v>2212.1943215116603</v>
      </c>
      <c r="B1161">
        <v>50.784051359232457</v>
      </c>
    </row>
    <row r="1162" spans="1:2" x14ac:dyDescent="0.25">
      <c r="A1162">
        <v>2213.3794489690176</v>
      </c>
      <c r="B1162">
        <v>50.621190386605235</v>
      </c>
    </row>
    <row r="1163" spans="1:2" x14ac:dyDescent="0.25">
      <c r="A1163">
        <v>2214.8803620394642</v>
      </c>
      <c r="B1163">
        <v>50.5297596651303</v>
      </c>
    </row>
    <row r="1164" spans="1:2" x14ac:dyDescent="0.25">
      <c r="A1164">
        <v>2216.6704727724973</v>
      </c>
      <c r="B1164">
        <v>50.57261781582168</v>
      </c>
    </row>
    <row r="1165" spans="1:2" x14ac:dyDescent="0.25">
      <c r="A1165">
        <v>2218.7308525083686</v>
      </c>
      <c r="B1165">
        <v>50.79833740946291</v>
      </c>
    </row>
    <row r="1166" spans="1:2" x14ac:dyDescent="0.25">
      <c r="A1166">
        <v>2221.0470122114571</v>
      </c>
      <c r="B1166">
        <v>50.666905747342696</v>
      </c>
    </row>
    <row r="1167" spans="1:2" x14ac:dyDescent="0.25">
      <c r="A1167">
        <v>2223.6073334611378</v>
      </c>
      <c r="B1167">
        <v>50.53833129526857</v>
      </c>
    </row>
    <row r="1168" spans="1:2" x14ac:dyDescent="0.25">
      <c r="A1168">
        <v>2226.4021918311491</v>
      </c>
      <c r="B1168">
        <v>50.498330354623299</v>
      </c>
    </row>
    <row r="1169" spans="1:2" x14ac:dyDescent="0.25">
      <c r="A1169">
        <v>2229.4234203917372</v>
      </c>
      <c r="B1169">
        <v>50.724049948264529</v>
      </c>
    </row>
    <row r="1170" spans="1:2" x14ac:dyDescent="0.25">
      <c r="A1170">
        <v>2232.6639590885698</v>
      </c>
      <c r="B1170">
        <v>50.724049948264529</v>
      </c>
    </row>
    <row r="1171" spans="1:2" x14ac:dyDescent="0.25">
      <c r="A1171">
        <v>2236.1176139031932</v>
      </c>
      <c r="B1171">
        <v>50.564046185683402</v>
      </c>
    </row>
    <row r="1172" spans="1:2" x14ac:dyDescent="0.25">
      <c r="A1172">
        <v>2239.7788848180189</v>
      </c>
      <c r="B1172">
        <v>50.498330354623299</v>
      </c>
    </row>
    <row r="1173" spans="1:2" x14ac:dyDescent="0.25">
      <c r="A1173">
        <v>2243.6428389799057</v>
      </c>
      <c r="B1173">
        <v>50.664048537296601</v>
      </c>
    </row>
    <row r="1174" spans="1:2" x14ac:dyDescent="0.25">
      <c r="A1174">
        <v>2247.7050147124528</v>
      </c>
      <c r="B1174">
        <v>50.818337879785553</v>
      </c>
    </row>
    <row r="1175" spans="1:2" x14ac:dyDescent="0.25">
      <c r="A1175">
        <v>2251.9613472618848</v>
      </c>
      <c r="B1175">
        <v>50.635476436835688</v>
      </c>
    </row>
    <row r="1176" spans="1:2" x14ac:dyDescent="0.25">
      <c r="A1176">
        <v>2255</v>
      </c>
      <c r="B1176">
        <v>50.546902925406847</v>
      </c>
    </row>
    <row r="1177" spans="1:2" x14ac:dyDescent="0.25">
      <c r="A1177">
        <v>2249</v>
      </c>
      <c r="B1177">
        <v>50.535474085222489</v>
      </c>
    </row>
    <row r="1178" spans="1:2" x14ac:dyDescent="0.25">
      <c r="A1178">
        <v>2247</v>
      </c>
      <c r="B1178">
        <v>50.535474085222489</v>
      </c>
    </row>
    <row r="1179" spans="1:2" x14ac:dyDescent="0.25">
      <c r="A1179">
        <v>2243</v>
      </c>
      <c r="B1179">
        <v>50.732621578402807</v>
      </c>
    </row>
    <row r="1180" spans="1:2" x14ac:dyDescent="0.25">
      <c r="A1180">
        <v>2237</v>
      </c>
      <c r="B1180">
        <v>50.615475966513053</v>
      </c>
    </row>
    <row r="1181" spans="1:2" x14ac:dyDescent="0.25">
      <c r="A1181">
        <v>2231</v>
      </c>
      <c r="B1181">
        <v>50.526902455084212</v>
      </c>
    </row>
    <row r="1182" spans="1:2" x14ac:dyDescent="0.25">
      <c r="A1182">
        <v>2227</v>
      </c>
      <c r="B1182">
        <v>50.526902455084212</v>
      </c>
    </row>
    <row r="1183" spans="1:2" x14ac:dyDescent="0.25">
      <c r="A1183">
        <v>2225</v>
      </c>
      <c r="B1183">
        <v>50.675477377480973</v>
      </c>
    </row>
    <row r="1184" spans="1:2" x14ac:dyDescent="0.25">
      <c r="A1184">
        <v>2223</v>
      </c>
      <c r="B1184">
        <v>50.709763898034069</v>
      </c>
    </row>
    <row r="1185" spans="1:2" x14ac:dyDescent="0.25">
      <c r="A1185">
        <v>2220</v>
      </c>
      <c r="B1185">
        <v>50.486901514438927</v>
      </c>
    </row>
    <row r="1186" spans="1:2" x14ac:dyDescent="0.25">
      <c r="A1186">
        <v>2218</v>
      </c>
      <c r="B1186">
        <v>50.449757783839736</v>
      </c>
    </row>
    <row r="1187" spans="1:2" x14ac:dyDescent="0.25">
      <c r="A1187">
        <v>2218.3675955642043</v>
      </c>
      <c r="B1187">
        <v>50.62404759665133</v>
      </c>
    </row>
    <row r="1188" spans="1:2" x14ac:dyDescent="0.25">
      <c r="A1188">
        <v>2219.1943215116607</v>
      </c>
      <c r="B1188">
        <v>50.789765779324632</v>
      </c>
    </row>
    <row r="1189" spans="1:2" x14ac:dyDescent="0.25">
      <c r="A1189">
        <v>2220.3794489690176</v>
      </c>
      <c r="B1189">
        <v>50.584046656006038</v>
      </c>
    </row>
    <row r="1190" spans="1:2" x14ac:dyDescent="0.25">
      <c r="A1190">
        <v>2221.8803620394642</v>
      </c>
      <c r="B1190">
        <v>50.478329884300649</v>
      </c>
    </row>
    <row r="1191" spans="1:2" x14ac:dyDescent="0.25">
      <c r="A1191">
        <v>2223.6704727724987</v>
      </c>
      <c r="B1191">
        <v>50.469758254162379</v>
      </c>
    </row>
    <row r="1192" spans="1:2" x14ac:dyDescent="0.25">
      <c r="A1192">
        <v>2225.7308525083686</v>
      </c>
      <c r="B1192">
        <v>50.666905747342696</v>
      </c>
    </row>
    <row r="1193" spans="1:2" x14ac:dyDescent="0.25">
      <c r="A1193">
        <v>2228.0470122114571</v>
      </c>
      <c r="B1193">
        <v>50.57261781582168</v>
      </c>
    </row>
    <row r="1194" spans="1:2" x14ac:dyDescent="0.25">
      <c r="A1194">
        <v>2230.6073334611378</v>
      </c>
      <c r="B1194">
        <v>50.458329413978007</v>
      </c>
    </row>
    <row r="1195" spans="1:2" x14ac:dyDescent="0.25">
      <c r="A1195">
        <v>2233.402191831151</v>
      </c>
      <c r="B1195">
        <v>50.455472203931912</v>
      </c>
    </row>
    <row r="1196" spans="1:2" x14ac:dyDescent="0.25">
      <c r="A1196">
        <v>2236.4234203917372</v>
      </c>
      <c r="B1196">
        <v>50.60404712632868</v>
      </c>
    </row>
    <row r="1197" spans="1:2" x14ac:dyDescent="0.25">
      <c r="A1197">
        <v>2239.6639590885698</v>
      </c>
      <c r="B1197">
        <v>50.672620167434879</v>
      </c>
    </row>
    <row r="1198" spans="1:2" x14ac:dyDescent="0.25">
      <c r="A1198">
        <v>2243.1176139031954</v>
      </c>
      <c r="B1198">
        <v>50.452614993885831</v>
      </c>
    </row>
    <row r="1199" spans="1:2" x14ac:dyDescent="0.25">
      <c r="A1199">
        <v>2246.7788848180189</v>
      </c>
      <c r="B1199">
        <v>50.372613112595268</v>
      </c>
    </row>
    <row r="1200" spans="1:2" x14ac:dyDescent="0.25">
      <c r="A1200">
        <v>2250.6428389799057</v>
      </c>
      <c r="B1200">
        <v>50.472615464208467</v>
      </c>
    </row>
    <row r="1201" spans="1:2" x14ac:dyDescent="0.25">
      <c r="A1201">
        <v>2262</v>
      </c>
      <c r="B1201">
        <v>50.644048066973966</v>
      </c>
    </row>
    <row r="1202" spans="1:2" x14ac:dyDescent="0.25">
      <c r="A1202">
        <v>2260</v>
      </c>
      <c r="B1202">
        <v>50.506901984761569</v>
      </c>
    </row>
    <row r="1203" spans="1:2" x14ac:dyDescent="0.25">
      <c r="A1203">
        <v>2254</v>
      </c>
      <c r="B1203">
        <v>50.412614053240539</v>
      </c>
    </row>
    <row r="1204" spans="1:2" x14ac:dyDescent="0.25">
      <c r="A1204">
        <v>2248</v>
      </c>
      <c r="B1204">
        <v>50.446900573793648</v>
      </c>
    </row>
    <row r="1205" spans="1:2" x14ac:dyDescent="0.25">
      <c r="A1205">
        <v>2243</v>
      </c>
      <c r="B1205">
        <v>50.586903866052133</v>
      </c>
    </row>
    <row r="1206" spans="1:2" x14ac:dyDescent="0.25">
      <c r="A1206">
        <v>2237</v>
      </c>
      <c r="B1206">
        <v>50.5297596651303</v>
      </c>
    </row>
    <row r="1207" spans="1:2" x14ac:dyDescent="0.25">
      <c r="A1207">
        <v>2231</v>
      </c>
      <c r="B1207">
        <v>50.372613112595268</v>
      </c>
    </row>
    <row r="1208" spans="1:2" x14ac:dyDescent="0.25">
      <c r="A1208">
        <v>2226</v>
      </c>
      <c r="B1208">
        <v>50.406899633148363</v>
      </c>
    </row>
    <row r="1209" spans="1:2" x14ac:dyDescent="0.25">
      <c r="A1209">
        <v>2226.3675955642047</v>
      </c>
      <c r="B1209">
        <v>50.549760135452942</v>
      </c>
    </row>
    <row r="1210" spans="1:2" x14ac:dyDescent="0.25">
      <c r="A1210">
        <v>2227.1943215116607</v>
      </c>
      <c r="B1210">
        <v>50.564046185683402</v>
      </c>
    </row>
    <row r="1211" spans="1:2" x14ac:dyDescent="0.25">
      <c r="A1211">
        <v>2228.3794489690176</v>
      </c>
      <c r="B1211">
        <v>50.404042423102268</v>
      </c>
    </row>
    <row r="1212" spans="1:2" x14ac:dyDescent="0.25">
      <c r="A1212">
        <v>2228.6553711059764</v>
      </c>
      <c r="B1212">
        <v>50.404042423102268</v>
      </c>
    </row>
    <row r="1213" spans="1:2" x14ac:dyDescent="0.25">
      <c r="A1213">
        <v>2228.9436381381347</v>
      </c>
      <c r="B1213">
        <v>50.372613112595268</v>
      </c>
    </row>
    <row r="1214" spans="1:2" x14ac:dyDescent="0.25">
      <c r="A1214">
        <v>2229.8803620394642</v>
      </c>
      <c r="B1214">
        <v>50.33546938199607</v>
      </c>
    </row>
    <row r="1215" spans="1:2" x14ac:dyDescent="0.25">
      <c r="A1215">
        <v>2231.6704727724987</v>
      </c>
      <c r="B1215">
        <v>50.426900103470999</v>
      </c>
    </row>
    <row r="1216" spans="1:2" x14ac:dyDescent="0.25">
      <c r="A1216">
        <v>2233.7308525083686</v>
      </c>
      <c r="B1216">
        <v>50.51547361489984</v>
      </c>
    </row>
    <row r="1217" spans="1:2" x14ac:dyDescent="0.25">
      <c r="A1217">
        <v>2236.0470122114571</v>
      </c>
      <c r="B1217">
        <v>50.372613112595268</v>
      </c>
    </row>
    <row r="1218" spans="1:2" x14ac:dyDescent="0.25">
      <c r="A1218">
        <v>2238.6073334611397</v>
      </c>
      <c r="B1218">
        <v>50.29832565139688</v>
      </c>
    </row>
    <row r="1219" spans="1:2" x14ac:dyDescent="0.25">
      <c r="A1219">
        <v>2241.402191831151</v>
      </c>
      <c r="B1219">
        <v>50.378327532687443</v>
      </c>
    </row>
    <row r="1220" spans="1:2" x14ac:dyDescent="0.25">
      <c r="A1220">
        <v>2244.4234203917372</v>
      </c>
      <c r="B1220">
        <v>50.581189445959943</v>
      </c>
    </row>
    <row r="1221" spans="1:2" x14ac:dyDescent="0.25">
      <c r="A1221">
        <v>2247.6639590885698</v>
      </c>
      <c r="B1221">
        <v>50.464043834070189</v>
      </c>
    </row>
    <row r="1222" spans="1:2" x14ac:dyDescent="0.25">
      <c r="A1222">
        <v>2251.1176139031954</v>
      </c>
      <c r="B1222">
        <v>50.324040541811705</v>
      </c>
    </row>
    <row r="1223" spans="1:2" x14ac:dyDescent="0.25">
      <c r="A1223">
        <v>2254.7788848180189</v>
      </c>
      <c r="B1223">
        <v>50.301182861442967</v>
      </c>
    </row>
    <row r="1224" spans="1:2" x14ac:dyDescent="0.25">
      <c r="A1224">
        <v>2258.6428389799057</v>
      </c>
      <c r="B1224">
        <v>50.526902455084212</v>
      </c>
    </row>
    <row r="1225" spans="1:2" x14ac:dyDescent="0.25">
      <c r="A1225">
        <v>2262.7050147124555</v>
      </c>
      <c r="B1225">
        <v>50.592618286144315</v>
      </c>
    </row>
    <row r="1226" spans="1:2" x14ac:dyDescent="0.25">
      <c r="A1226">
        <v>2277</v>
      </c>
      <c r="B1226">
        <v>50.426900103470999</v>
      </c>
    </row>
    <row r="1227" spans="1:2" x14ac:dyDescent="0.25">
      <c r="A1227">
        <v>2274</v>
      </c>
      <c r="B1227">
        <v>50.418328473332735</v>
      </c>
    </row>
    <row r="1228" spans="1:2" x14ac:dyDescent="0.25">
      <c r="A1228">
        <v>2271</v>
      </c>
      <c r="B1228">
        <v>50.512616404853752</v>
      </c>
    </row>
    <row r="1229" spans="1:2" x14ac:dyDescent="0.25">
      <c r="A1229">
        <v>2267</v>
      </c>
      <c r="B1229">
        <v>50.60404712632868</v>
      </c>
    </row>
    <row r="1230" spans="1:2" x14ac:dyDescent="0.25">
      <c r="A1230">
        <v>2264</v>
      </c>
      <c r="B1230">
        <v>50.489758724485021</v>
      </c>
    </row>
    <row r="1231" spans="1:2" x14ac:dyDescent="0.25">
      <c r="A1231">
        <v>2261</v>
      </c>
      <c r="B1231">
        <v>50.409756843194458</v>
      </c>
    </row>
    <row r="1232" spans="1:2" x14ac:dyDescent="0.25">
      <c r="A1232">
        <v>2261</v>
      </c>
      <c r="B1232">
        <v>50.535474085222489</v>
      </c>
    </row>
    <row r="1233" spans="1:2" x14ac:dyDescent="0.25">
      <c r="A1233">
        <v>2259</v>
      </c>
      <c r="B1233">
        <v>50.684049007619251</v>
      </c>
    </row>
    <row r="1234" spans="1:2" x14ac:dyDescent="0.25">
      <c r="A1234">
        <v>2257</v>
      </c>
      <c r="B1234">
        <v>50.5297596651303</v>
      </c>
    </row>
    <row r="1235" spans="1:2" x14ac:dyDescent="0.25">
      <c r="A1235">
        <v>2255</v>
      </c>
      <c r="B1235">
        <v>50.429757313517094</v>
      </c>
    </row>
    <row r="1236" spans="1:2" x14ac:dyDescent="0.25">
      <c r="A1236">
        <v>2252</v>
      </c>
      <c r="B1236">
        <v>50.426900103470999</v>
      </c>
    </row>
    <row r="1237" spans="1:2" x14ac:dyDescent="0.25">
      <c r="A1237">
        <v>2252.3675955642043</v>
      </c>
      <c r="B1237">
        <v>50.646905277020061</v>
      </c>
    </row>
    <row r="1238" spans="1:2" x14ac:dyDescent="0.25">
      <c r="A1238">
        <v>2253.1943215116603</v>
      </c>
      <c r="B1238">
        <v>50.58976107609822</v>
      </c>
    </row>
    <row r="1239" spans="1:2" x14ac:dyDescent="0.25">
      <c r="A1239">
        <v>2254.3794489690167</v>
      </c>
      <c r="B1239">
        <v>50.458329413978007</v>
      </c>
    </row>
    <row r="1240" spans="1:2" x14ac:dyDescent="0.25">
      <c r="A1240">
        <v>2255.8803620394642</v>
      </c>
      <c r="B1240">
        <v>50.484044304392839</v>
      </c>
    </row>
    <row r="1241" spans="1:2" x14ac:dyDescent="0.25">
      <c r="A1241">
        <v>2257.6704727724973</v>
      </c>
      <c r="B1241">
        <v>50.586903866052133</v>
      </c>
    </row>
    <row r="1242" spans="1:2" x14ac:dyDescent="0.25">
      <c r="A1242">
        <v>2259.7308525083668</v>
      </c>
      <c r="B1242">
        <v>50.706906687987974</v>
      </c>
    </row>
    <row r="1243" spans="1:2" x14ac:dyDescent="0.25">
      <c r="A1243">
        <v>2262.0470122114571</v>
      </c>
      <c r="B1243">
        <v>50.50118756466938</v>
      </c>
    </row>
    <row r="1244" spans="1:2" x14ac:dyDescent="0.25">
      <c r="A1244">
        <v>2264.6073334611378</v>
      </c>
      <c r="B1244">
        <v>50.498330354623299</v>
      </c>
    </row>
    <row r="1245" spans="1:2" x14ac:dyDescent="0.25">
      <c r="A1245">
        <v>2267.4021918311491</v>
      </c>
      <c r="B1245">
        <v>50.60976154642087</v>
      </c>
    </row>
    <row r="1246" spans="1:2" x14ac:dyDescent="0.25">
      <c r="A1246">
        <v>2269.1882379868885</v>
      </c>
      <c r="B1246">
        <v>50.686906217665339</v>
      </c>
    </row>
    <row r="1247" spans="1:2" x14ac:dyDescent="0.25">
      <c r="A1247">
        <v>2270.4234203917349</v>
      </c>
      <c r="B1247">
        <v>50.769765309001997</v>
      </c>
    </row>
    <row r="1248" spans="1:2" x14ac:dyDescent="0.25">
      <c r="A1248">
        <v>2273.6639590885698</v>
      </c>
      <c r="B1248">
        <v>50.606904336374775</v>
      </c>
    </row>
    <row r="1249" spans="1:2" x14ac:dyDescent="0.25">
      <c r="A1249">
        <v>2277.8334241320808</v>
      </c>
      <c r="B1249">
        <v>50.484044304392839</v>
      </c>
    </row>
    <row r="1250" spans="1:2" x14ac:dyDescent="0.25">
      <c r="A1250">
        <v>2281.5356100241484</v>
      </c>
      <c r="B1250">
        <v>50.504044774715474</v>
      </c>
    </row>
    <row r="1251" spans="1:2" x14ac:dyDescent="0.25">
      <c r="A1251">
        <v>2293</v>
      </c>
      <c r="B1251">
        <v>50.701192267895799</v>
      </c>
    </row>
    <row r="1252" spans="1:2" x14ac:dyDescent="0.25">
      <c r="A1252">
        <v>2293</v>
      </c>
      <c r="B1252">
        <v>50.621190386605235</v>
      </c>
    </row>
    <row r="1253" spans="1:2" x14ac:dyDescent="0.25">
      <c r="A1253">
        <v>2292</v>
      </c>
      <c r="B1253">
        <v>50.526902455084212</v>
      </c>
    </row>
    <row r="1254" spans="1:2" x14ac:dyDescent="0.25">
      <c r="A1254">
        <v>2290</v>
      </c>
      <c r="B1254">
        <v>50.546902925406847</v>
      </c>
    </row>
    <row r="1255" spans="1:2" x14ac:dyDescent="0.25">
      <c r="A1255">
        <v>2288</v>
      </c>
      <c r="B1255">
        <v>50.661191327250521</v>
      </c>
    </row>
    <row r="1256" spans="1:2" x14ac:dyDescent="0.25">
      <c r="A1256">
        <v>2285</v>
      </c>
      <c r="B1256">
        <v>50.695477847803616</v>
      </c>
    </row>
    <row r="1257" spans="1:2" x14ac:dyDescent="0.25">
      <c r="A1257">
        <v>2283</v>
      </c>
      <c r="B1257">
        <v>50.498330354623299</v>
      </c>
    </row>
    <row r="1258" spans="1:2" x14ac:dyDescent="0.25">
      <c r="A1258">
        <v>2283</v>
      </c>
      <c r="B1258">
        <v>50.53833129526857</v>
      </c>
    </row>
    <row r="1259" spans="1:2" x14ac:dyDescent="0.25">
      <c r="A1259">
        <v>2282</v>
      </c>
      <c r="B1259">
        <v>50.692620637757521</v>
      </c>
    </row>
    <row r="1260" spans="1:2" x14ac:dyDescent="0.25">
      <c r="A1260">
        <v>2281</v>
      </c>
      <c r="B1260">
        <v>50.752622048725442</v>
      </c>
    </row>
    <row r="1261" spans="1:2" x14ac:dyDescent="0.25">
      <c r="A1261">
        <v>2280</v>
      </c>
      <c r="B1261">
        <v>50.60404712632868</v>
      </c>
    </row>
    <row r="1262" spans="1:2" x14ac:dyDescent="0.25">
      <c r="A1262">
        <v>2279</v>
      </c>
      <c r="B1262">
        <v>50.578332235913862</v>
      </c>
    </row>
    <row r="1263" spans="1:2" x14ac:dyDescent="0.25">
      <c r="A1263">
        <v>2279.3675955642047</v>
      </c>
      <c r="B1263">
        <v>50.62404759665133</v>
      </c>
    </row>
    <row r="1264" spans="1:2" x14ac:dyDescent="0.25">
      <c r="A1264">
        <v>2280.1943215116607</v>
      </c>
      <c r="B1264">
        <v>50.778336939140274</v>
      </c>
    </row>
    <row r="1265" spans="1:2" x14ac:dyDescent="0.25">
      <c r="A1265">
        <v>2281.3794489690176</v>
      </c>
      <c r="B1265">
        <v>50.638333646881783</v>
      </c>
    </row>
    <row r="1266" spans="1:2" x14ac:dyDescent="0.25">
      <c r="A1266">
        <v>2282.8803620394642</v>
      </c>
      <c r="B1266">
        <v>50.50118756466938</v>
      </c>
    </row>
    <row r="1267" spans="1:2" x14ac:dyDescent="0.25">
      <c r="A1267">
        <v>2284.6704727724987</v>
      </c>
      <c r="B1267">
        <v>50.581189445959943</v>
      </c>
    </row>
    <row r="1268" spans="1:2" x14ac:dyDescent="0.25">
      <c r="A1268">
        <v>2286.7308525083686</v>
      </c>
      <c r="B1268">
        <v>50.744050418587165</v>
      </c>
    </row>
    <row r="1269" spans="1:2" x14ac:dyDescent="0.25">
      <c r="A1269">
        <v>2289.0470122114571</v>
      </c>
      <c r="B1269">
        <v>50.729764368356712</v>
      </c>
    </row>
    <row r="1270" spans="1:2" x14ac:dyDescent="0.25">
      <c r="A1270">
        <v>2291.6073334611397</v>
      </c>
      <c r="B1270">
        <v>50.535474085222489</v>
      </c>
    </row>
    <row r="1271" spans="1:2" x14ac:dyDescent="0.25">
      <c r="A1271">
        <v>2294.402191831151</v>
      </c>
      <c r="B1271">
        <v>50.57261781582168</v>
      </c>
    </row>
    <row r="1272" spans="1:2" x14ac:dyDescent="0.25">
      <c r="A1272">
        <v>2297.4234203917372</v>
      </c>
      <c r="B1272">
        <v>50.744050418587165</v>
      </c>
    </row>
    <row r="1273" spans="1:2" x14ac:dyDescent="0.25">
      <c r="A1273">
        <v>2300.6639590885698</v>
      </c>
      <c r="B1273">
        <v>50.789765779324632</v>
      </c>
    </row>
    <row r="1274" spans="1:2" x14ac:dyDescent="0.25">
      <c r="A1274">
        <v>2310</v>
      </c>
      <c r="B1274">
        <v>50.62404759665133</v>
      </c>
    </row>
    <row r="1275" spans="1:2" x14ac:dyDescent="0.25">
      <c r="A1275">
        <v>2309</v>
      </c>
      <c r="B1275">
        <v>50.661191327250521</v>
      </c>
    </row>
    <row r="1276" spans="1:2" x14ac:dyDescent="0.25">
      <c r="A1276">
        <v>2307</v>
      </c>
      <c r="B1276">
        <v>50.689763427711434</v>
      </c>
    </row>
    <row r="1277" spans="1:2" x14ac:dyDescent="0.25">
      <c r="A1277">
        <v>2305</v>
      </c>
      <c r="B1277">
        <v>50.772622519048092</v>
      </c>
    </row>
    <row r="1278" spans="1:2" x14ac:dyDescent="0.25">
      <c r="A1278">
        <v>2304</v>
      </c>
      <c r="B1278">
        <v>50.638333646881783</v>
      </c>
    </row>
    <row r="1279" spans="1:2" x14ac:dyDescent="0.25">
      <c r="A1279">
        <v>2303</v>
      </c>
      <c r="B1279">
        <v>50.638333646881783</v>
      </c>
    </row>
    <row r="1280" spans="1:2" x14ac:dyDescent="0.25">
      <c r="A1280">
        <v>2299</v>
      </c>
      <c r="B1280">
        <v>50.561188975637307</v>
      </c>
    </row>
    <row r="1281" spans="1:2" x14ac:dyDescent="0.25">
      <c r="A1281">
        <v>2295</v>
      </c>
      <c r="B1281">
        <v>50.692620637757521</v>
      </c>
    </row>
    <row r="1282" spans="1:2" x14ac:dyDescent="0.25">
      <c r="A1282">
        <v>2291</v>
      </c>
      <c r="B1282">
        <v>50.84976719029256</v>
      </c>
    </row>
    <row r="1283" spans="1:2" x14ac:dyDescent="0.25">
      <c r="A1283">
        <v>2287</v>
      </c>
      <c r="B1283">
        <v>50.706906687987974</v>
      </c>
    </row>
    <row r="1284" spans="1:2" x14ac:dyDescent="0.25">
      <c r="A1284">
        <v>2283</v>
      </c>
      <c r="B1284">
        <v>50.592618286144315</v>
      </c>
    </row>
    <row r="1285" spans="1:2" x14ac:dyDescent="0.25">
      <c r="A1285">
        <v>2283.3675955642043</v>
      </c>
      <c r="B1285">
        <v>50.638333646881783</v>
      </c>
    </row>
    <row r="1286" spans="1:2" x14ac:dyDescent="0.25">
      <c r="A1286">
        <v>2284.1943215116607</v>
      </c>
      <c r="B1286">
        <v>50.761193678863719</v>
      </c>
    </row>
    <row r="1287" spans="1:2" x14ac:dyDescent="0.25">
      <c r="A1287">
        <v>2285.3794489690176</v>
      </c>
      <c r="B1287">
        <v>50.764050888909814</v>
      </c>
    </row>
    <row r="1288" spans="1:2" x14ac:dyDescent="0.25">
      <c r="A1288">
        <v>2286.8803620394642</v>
      </c>
      <c r="B1288">
        <v>50.598332706236498</v>
      </c>
    </row>
    <row r="1289" spans="1:2" x14ac:dyDescent="0.25">
      <c r="A1289">
        <v>2288.6704727724987</v>
      </c>
      <c r="B1289">
        <v>50.675477377480973</v>
      </c>
    </row>
    <row r="1290" spans="1:2" x14ac:dyDescent="0.25">
      <c r="A1290">
        <v>2290.7308525083686</v>
      </c>
      <c r="B1290">
        <v>50.829766719969925</v>
      </c>
    </row>
    <row r="1291" spans="1:2" x14ac:dyDescent="0.25">
      <c r="A1291">
        <v>2293.0470122114571</v>
      </c>
      <c r="B1291">
        <v>50.809766249647282</v>
      </c>
    </row>
    <row r="1292" spans="1:2" x14ac:dyDescent="0.25">
      <c r="A1292">
        <v>2295.6073334611378</v>
      </c>
      <c r="B1292">
        <v>50.644048066973966</v>
      </c>
    </row>
    <row r="1293" spans="1:2" x14ac:dyDescent="0.25">
      <c r="A1293">
        <v>2298.402191831151</v>
      </c>
      <c r="B1293">
        <v>50.684049007619251</v>
      </c>
    </row>
    <row r="1294" spans="1:2" x14ac:dyDescent="0.25">
      <c r="A1294">
        <v>2301.4234203917372</v>
      </c>
      <c r="B1294">
        <v>50.809766249647282</v>
      </c>
    </row>
    <row r="1295" spans="1:2" x14ac:dyDescent="0.25">
      <c r="A1295">
        <v>2304.6639590885698</v>
      </c>
      <c r="B1295">
        <v>50.898339761076123</v>
      </c>
    </row>
    <row r="1296" spans="1:2" x14ac:dyDescent="0.25">
      <c r="A1296">
        <v>2308.1176139031954</v>
      </c>
      <c r="B1296">
        <v>50.749764838679361</v>
      </c>
    </row>
    <row r="1297" spans="1:2" x14ac:dyDescent="0.25">
      <c r="A1297">
        <v>2311.7788848180189</v>
      </c>
      <c r="B1297">
        <v>50.629762016743506</v>
      </c>
    </row>
    <row r="1298" spans="1:2" x14ac:dyDescent="0.25">
      <c r="A1298">
        <v>2315.6428389799057</v>
      </c>
      <c r="B1298">
        <v>50.718335528172346</v>
      </c>
    </row>
    <row r="1299" spans="1:2" x14ac:dyDescent="0.25">
      <c r="A1299">
        <v>2319.7050147124528</v>
      </c>
      <c r="B1299">
        <v>50.846909980246473</v>
      </c>
    </row>
    <row r="1300" spans="1:2" x14ac:dyDescent="0.25">
      <c r="A1300">
        <v>2323.961347261888</v>
      </c>
      <c r="B1300">
        <v>50.746907628633267</v>
      </c>
    </row>
    <row r="1301" spans="1:2" x14ac:dyDescent="0.25">
      <c r="A1301">
        <v>2318</v>
      </c>
      <c r="B1301">
        <v>50.678334587527061</v>
      </c>
    </row>
    <row r="1302" spans="1:2" x14ac:dyDescent="0.25">
      <c r="A1302">
        <v>2317</v>
      </c>
      <c r="B1302">
        <v>50.766908098955902</v>
      </c>
    </row>
    <row r="1303" spans="1:2" x14ac:dyDescent="0.25">
      <c r="A1303">
        <v>2316</v>
      </c>
      <c r="B1303">
        <v>50.869767660615196</v>
      </c>
    </row>
    <row r="1304" spans="1:2" x14ac:dyDescent="0.25">
      <c r="A1304">
        <v>2315</v>
      </c>
      <c r="B1304">
        <v>50.909768601260488</v>
      </c>
    </row>
    <row r="1305" spans="1:2" x14ac:dyDescent="0.25">
      <c r="A1305">
        <v>2313</v>
      </c>
      <c r="B1305">
        <v>50.738335998494989</v>
      </c>
    </row>
    <row r="1306" spans="1:2" x14ac:dyDescent="0.25">
      <c r="A1306">
        <v>2308</v>
      </c>
      <c r="B1306">
        <v>50.766908098955902</v>
      </c>
    </row>
    <row r="1307" spans="1:2" x14ac:dyDescent="0.25">
      <c r="A1307">
        <v>2304</v>
      </c>
      <c r="B1307">
        <v>50.901196971122211</v>
      </c>
    </row>
    <row r="1308" spans="1:2" x14ac:dyDescent="0.25">
      <c r="A1308">
        <v>2301</v>
      </c>
      <c r="B1308">
        <v>50.938340701721401</v>
      </c>
    </row>
    <row r="1309" spans="1:2" x14ac:dyDescent="0.25">
      <c r="A1309">
        <v>2297</v>
      </c>
      <c r="B1309">
        <v>50.746907628633267</v>
      </c>
    </row>
    <row r="1310" spans="1:2" x14ac:dyDescent="0.25">
      <c r="A1310">
        <v>2294</v>
      </c>
      <c r="B1310">
        <v>50.832623930016005</v>
      </c>
    </row>
    <row r="1311" spans="1:2" x14ac:dyDescent="0.25">
      <c r="A1311">
        <v>2292</v>
      </c>
      <c r="B1311">
        <v>50.861196030476933</v>
      </c>
    </row>
    <row r="1312" spans="1:2" x14ac:dyDescent="0.25">
      <c r="A1312">
        <v>2292.0238298470417</v>
      </c>
      <c r="B1312">
        <v>50.872624870661298</v>
      </c>
    </row>
    <row r="1313" spans="1:2" x14ac:dyDescent="0.25">
      <c r="A1313">
        <v>2292.1542507867252</v>
      </c>
      <c r="B1313">
        <v>50.878339290753473</v>
      </c>
    </row>
    <row r="1314" spans="1:2" x14ac:dyDescent="0.25">
      <c r="A1314">
        <v>2292.81728632562</v>
      </c>
      <c r="B1314">
        <v>50.895482551030028</v>
      </c>
    </row>
    <row r="1315" spans="1:2" x14ac:dyDescent="0.25">
      <c r="A1315">
        <v>2293.8656275810308</v>
      </c>
      <c r="B1315">
        <v>50.746907628633267</v>
      </c>
    </row>
    <row r="1316" spans="1:2" x14ac:dyDescent="0.25">
      <c r="A1316">
        <v>2295.244027397483</v>
      </c>
      <c r="B1316">
        <v>50.644048066973966</v>
      </c>
    </row>
    <row r="1317" spans="1:2" x14ac:dyDescent="0.25">
      <c r="A1317">
        <v>2296.9210590453481</v>
      </c>
      <c r="B1317">
        <v>50.792622989370727</v>
      </c>
    </row>
    <row r="1318" spans="1:2" x14ac:dyDescent="0.25">
      <c r="A1318">
        <v>2298.875272373135</v>
      </c>
      <c r="B1318">
        <v>50.924054651490941</v>
      </c>
    </row>
    <row r="1319" spans="1:2" x14ac:dyDescent="0.25">
      <c r="A1319">
        <v>2301.0906503189904</v>
      </c>
      <c r="B1319">
        <v>50.832623930016005</v>
      </c>
    </row>
    <row r="1320" spans="1:2" x14ac:dyDescent="0.25">
      <c r="A1320">
        <v>2303.5545588522618</v>
      </c>
      <c r="B1320">
        <v>50.681191797573156</v>
      </c>
    </row>
    <row r="1321" spans="1:2" x14ac:dyDescent="0.25">
      <c r="A1321">
        <v>2306.2566546410158</v>
      </c>
      <c r="B1321">
        <v>50.755479258771537</v>
      </c>
    </row>
    <row r="1322" spans="1:2" x14ac:dyDescent="0.25">
      <c r="A1322">
        <v>2309.1882379868885</v>
      </c>
      <c r="B1322">
        <v>50.878339290753473</v>
      </c>
    </row>
    <row r="1323" spans="1:2" x14ac:dyDescent="0.25">
      <c r="A1323">
        <v>2312.3418399541642</v>
      </c>
      <c r="B1323">
        <v>50.852624400338655</v>
      </c>
    </row>
    <row r="1324" spans="1:2" x14ac:dyDescent="0.25">
      <c r="A1324">
        <v>2326</v>
      </c>
      <c r="B1324">
        <v>50.749764838679361</v>
      </c>
    </row>
    <row r="1325" spans="1:2" x14ac:dyDescent="0.25">
      <c r="A1325">
        <v>2325</v>
      </c>
      <c r="B1325">
        <v>50.784051359232457</v>
      </c>
    </row>
    <row r="1326" spans="1:2" x14ac:dyDescent="0.25">
      <c r="A1326">
        <v>2325</v>
      </c>
      <c r="B1326">
        <v>50.909768601260488</v>
      </c>
    </row>
    <row r="1327" spans="1:2" x14ac:dyDescent="0.25">
      <c r="A1327">
        <v>2324</v>
      </c>
      <c r="B1327">
        <v>50.912625811306583</v>
      </c>
    </row>
    <row r="1328" spans="1:2" x14ac:dyDescent="0.25">
      <c r="A1328">
        <v>2320</v>
      </c>
      <c r="B1328">
        <v>50.686906217665339</v>
      </c>
    </row>
    <row r="1329" spans="1:2" x14ac:dyDescent="0.25">
      <c r="A1329">
        <v>2315</v>
      </c>
      <c r="B1329">
        <v>50.721192738218441</v>
      </c>
    </row>
    <row r="1330" spans="1:2" x14ac:dyDescent="0.25">
      <c r="A1330">
        <v>2311</v>
      </c>
      <c r="B1330">
        <v>50.8354811400621</v>
      </c>
    </row>
    <row r="1331" spans="1:2" x14ac:dyDescent="0.25">
      <c r="A1331">
        <v>2307</v>
      </c>
      <c r="B1331">
        <v>50.904054181168306</v>
      </c>
    </row>
    <row r="1332" spans="1:2" x14ac:dyDescent="0.25">
      <c r="A1332">
        <v>2302</v>
      </c>
      <c r="B1332">
        <v>50.746907628633267</v>
      </c>
    </row>
    <row r="1333" spans="1:2" x14ac:dyDescent="0.25">
      <c r="A1333">
        <v>2298</v>
      </c>
      <c r="B1333">
        <v>50.752622048725442</v>
      </c>
    </row>
    <row r="1334" spans="1:2" x14ac:dyDescent="0.25">
      <c r="A1334">
        <v>2300</v>
      </c>
      <c r="B1334">
        <v>50.781194149186362</v>
      </c>
    </row>
    <row r="1335" spans="1:2" x14ac:dyDescent="0.25">
      <c r="A1335">
        <v>2299</v>
      </c>
      <c r="B1335">
        <v>50.861196030476933</v>
      </c>
    </row>
    <row r="1336" spans="1:2" x14ac:dyDescent="0.25">
      <c r="A1336">
        <v>2299</v>
      </c>
      <c r="B1336">
        <v>50.786908569278552</v>
      </c>
    </row>
    <row r="1337" spans="1:2" x14ac:dyDescent="0.25">
      <c r="A1337">
        <v>2298</v>
      </c>
      <c r="B1337">
        <v>50.686906217665339</v>
      </c>
    </row>
    <row r="1338" spans="1:2" x14ac:dyDescent="0.25">
      <c r="A1338">
        <v>2297</v>
      </c>
      <c r="B1338">
        <v>50.801194619509005</v>
      </c>
    </row>
    <row r="1339" spans="1:2" x14ac:dyDescent="0.25">
      <c r="A1339">
        <v>2297.3675955642043</v>
      </c>
      <c r="B1339">
        <v>50.952626751951861</v>
      </c>
    </row>
    <row r="1340" spans="1:2" x14ac:dyDescent="0.25">
      <c r="A1340">
        <v>2298.1943215116603</v>
      </c>
      <c r="B1340">
        <v>50.8354811400621</v>
      </c>
    </row>
    <row r="1341" spans="1:2" x14ac:dyDescent="0.25">
      <c r="A1341">
        <v>2299.3794489690176</v>
      </c>
      <c r="B1341">
        <v>50.712621108080164</v>
      </c>
    </row>
    <row r="1342" spans="1:2" x14ac:dyDescent="0.25">
      <c r="A1342">
        <v>2300.8803620394642</v>
      </c>
      <c r="B1342">
        <v>50.789765779324632</v>
      </c>
    </row>
    <row r="1343" spans="1:2" x14ac:dyDescent="0.25">
      <c r="A1343">
        <v>2302.6704727724973</v>
      </c>
      <c r="B1343">
        <v>50.952626751951861</v>
      </c>
    </row>
    <row r="1344" spans="1:2" x14ac:dyDescent="0.25">
      <c r="A1344">
        <v>2304.7308525083668</v>
      </c>
      <c r="B1344">
        <v>50.895482551030028</v>
      </c>
    </row>
    <row r="1345" spans="1:2" x14ac:dyDescent="0.25">
      <c r="A1345">
        <v>2307.0470122114571</v>
      </c>
      <c r="B1345">
        <v>50.77547972909418</v>
      </c>
    </row>
    <row r="1346" spans="1:2" x14ac:dyDescent="0.25">
      <c r="A1346">
        <v>2309.6073334611378</v>
      </c>
      <c r="B1346">
        <v>50.764050888909814</v>
      </c>
    </row>
    <row r="1347" spans="1:2" x14ac:dyDescent="0.25">
      <c r="A1347">
        <v>2310.6976179364187</v>
      </c>
      <c r="B1347">
        <v>50.789765779324632</v>
      </c>
    </row>
    <row r="1348" spans="1:2" x14ac:dyDescent="0.25">
      <c r="A1348">
        <v>2311.2566546410158</v>
      </c>
      <c r="B1348">
        <v>50.829766719969925</v>
      </c>
    </row>
    <row r="1349" spans="1:2" x14ac:dyDescent="0.25">
      <c r="A1349">
        <v>2312.4021918311491</v>
      </c>
      <c r="B1349">
        <v>50.844052770200378</v>
      </c>
    </row>
    <row r="1350" spans="1:2" x14ac:dyDescent="0.25">
      <c r="A1350">
        <v>2315.4234203917372</v>
      </c>
      <c r="B1350">
        <v>50.884053710845663</v>
      </c>
    </row>
    <row r="1351" spans="1:2" x14ac:dyDescent="0.25">
      <c r="A1351">
        <v>2318.6639590885698</v>
      </c>
      <c r="B1351">
        <v>50.764050888909814</v>
      </c>
    </row>
    <row r="1352" spans="1:2" x14ac:dyDescent="0.25">
      <c r="A1352">
        <v>2322.1176139031932</v>
      </c>
      <c r="B1352">
        <v>50.778336939140274</v>
      </c>
    </row>
    <row r="1353" spans="1:2" x14ac:dyDescent="0.25">
      <c r="A1353">
        <v>2325.7788848180162</v>
      </c>
      <c r="B1353">
        <v>50.909768601260488</v>
      </c>
    </row>
    <row r="1354" spans="1:2" x14ac:dyDescent="0.25">
      <c r="A1354">
        <v>2329.6428389799057</v>
      </c>
      <c r="B1354">
        <v>51.015485372965877</v>
      </c>
    </row>
    <row r="1355" spans="1:2" x14ac:dyDescent="0.25">
      <c r="A1355">
        <v>2333.7050147124528</v>
      </c>
      <c r="B1355">
        <v>50.84976719029256</v>
      </c>
    </row>
    <row r="1356" spans="1:2" x14ac:dyDescent="0.25">
      <c r="A1356">
        <v>2335</v>
      </c>
      <c r="B1356">
        <v>50.792622989370727</v>
      </c>
    </row>
    <row r="1357" spans="1:2" x14ac:dyDescent="0.25">
      <c r="A1357">
        <v>2329</v>
      </c>
      <c r="B1357">
        <v>50.918340231398759</v>
      </c>
    </row>
    <row r="1358" spans="1:2" x14ac:dyDescent="0.25">
      <c r="A1358">
        <v>2323</v>
      </c>
      <c r="B1358">
        <v>51.009770952873694</v>
      </c>
    </row>
    <row r="1359" spans="1:2" x14ac:dyDescent="0.25">
      <c r="A1359">
        <v>2317</v>
      </c>
      <c r="B1359">
        <v>50.912625811306583</v>
      </c>
    </row>
    <row r="1360" spans="1:2" x14ac:dyDescent="0.25">
      <c r="A1360">
        <v>2311</v>
      </c>
      <c r="B1360">
        <v>50.858338820430838</v>
      </c>
    </row>
    <row r="1361" spans="1:2" x14ac:dyDescent="0.25">
      <c r="A1361">
        <v>2311.3675955642047</v>
      </c>
      <c r="B1361">
        <v>51.018342583011965</v>
      </c>
    </row>
    <row r="1362" spans="1:2" x14ac:dyDescent="0.25">
      <c r="A1362">
        <v>2312.1943215116607</v>
      </c>
      <c r="B1362">
        <v>51.064057943749432</v>
      </c>
    </row>
    <row r="1363" spans="1:2" x14ac:dyDescent="0.25">
      <c r="A1363">
        <v>2313.3794489690176</v>
      </c>
      <c r="B1363">
        <v>50.906911391214393</v>
      </c>
    </row>
    <row r="1364" spans="1:2" x14ac:dyDescent="0.25">
      <c r="A1364">
        <v>2314.8803620394642</v>
      </c>
      <c r="B1364">
        <v>50.795480199416829</v>
      </c>
    </row>
    <row r="1365" spans="1:2" x14ac:dyDescent="0.25">
      <c r="A1365">
        <v>2316.6704727724987</v>
      </c>
      <c r="B1365">
        <v>50.852624400338655</v>
      </c>
    </row>
    <row r="1366" spans="1:2" x14ac:dyDescent="0.25">
      <c r="A1366">
        <v>2318.7308525083686</v>
      </c>
      <c r="B1366">
        <v>51.006913742827599</v>
      </c>
    </row>
    <row r="1367" spans="1:2" x14ac:dyDescent="0.25">
      <c r="A1367">
        <v>2321.0470122114571</v>
      </c>
      <c r="B1367">
        <v>50.995484902643227</v>
      </c>
    </row>
    <row r="1368" spans="1:2" x14ac:dyDescent="0.25">
      <c r="A1368">
        <v>2323.6073334611397</v>
      </c>
      <c r="B1368">
        <v>50.841195560154283</v>
      </c>
    </row>
    <row r="1369" spans="1:2" x14ac:dyDescent="0.25">
      <c r="A1369">
        <v>2326.402191831151</v>
      </c>
      <c r="B1369">
        <v>50.778336939140274</v>
      </c>
    </row>
    <row r="1370" spans="1:2" x14ac:dyDescent="0.25">
      <c r="A1370">
        <v>2329.4234203917372</v>
      </c>
      <c r="B1370">
        <v>50.889768130937846</v>
      </c>
    </row>
    <row r="1371" spans="1:2" x14ac:dyDescent="0.25">
      <c r="A1371">
        <v>2332.6639590885698</v>
      </c>
      <c r="B1371">
        <v>50.932626281629219</v>
      </c>
    </row>
    <row r="1372" spans="1:2" x14ac:dyDescent="0.25">
      <c r="A1372">
        <v>2336.1176139031954</v>
      </c>
      <c r="B1372">
        <v>50.752622048725442</v>
      </c>
    </row>
    <row r="1373" spans="1:2" x14ac:dyDescent="0.25">
      <c r="A1373">
        <v>2339.7788848180189</v>
      </c>
      <c r="B1373">
        <v>50.795480199416829</v>
      </c>
    </row>
    <row r="1374" spans="1:2" x14ac:dyDescent="0.25">
      <c r="A1374">
        <v>2343.6428389799057</v>
      </c>
      <c r="B1374">
        <v>50.924054651490941</v>
      </c>
    </row>
    <row r="1375" spans="1:2" x14ac:dyDescent="0.25">
      <c r="A1375">
        <v>2347.7050147124555</v>
      </c>
      <c r="B1375">
        <v>50.981198852412774</v>
      </c>
    </row>
    <row r="1376" spans="1:2" x14ac:dyDescent="0.25">
      <c r="A1376">
        <v>2349</v>
      </c>
      <c r="B1376">
        <v>50.81262345969337</v>
      </c>
    </row>
    <row r="1377" spans="1:2" x14ac:dyDescent="0.25">
      <c r="A1377">
        <v>2344</v>
      </c>
      <c r="B1377">
        <v>50.732621578402807</v>
      </c>
    </row>
    <row r="1378" spans="1:2" x14ac:dyDescent="0.25">
      <c r="A1378">
        <v>2339</v>
      </c>
      <c r="B1378">
        <v>50.881196500799568</v>
      </c>
    </row>
    <row r="1379" spans="1:2" x14ac:dyDescent="0.25">
      <c r="A1379">
        <v>2334</v>
      </c>
      <c r="B1379">
        <v>50.946912331859679</v>
      </c>
    </row>
    <row r="1380" spans="1:2" x14ac:dyDescent="0.25">
      <c r="A1380">
        <v>2330</v>
      </c>
      <c r="B1380">
        <v>50.801194619509005</v>
      </c>
    </row>
    <row r="1381" spans="1:2" x14ac:dyDescent="0.25">
      <c r="A1381">
        <v>2330</v>
      </c>
      <c r="B1381">
        <v>50.801194619509005</v>
      </c>
    </row>
    <row r="1382" spans="1:2" x14ac:dyDescent="0.25">
      <c r="A1382">
        <v>2325</v>
      </c>
      <c r="B1382">
        <v>50.764050888909814</v>
      </c>
    </row>
    <row r="1383" spans="1:2" x14ac:dyDescent="0.25">
      <c r="A1383">
        <v>2324</v>
      </c>
      <c r="B1383">
        <v>50.855481610384743</v>
      </c>
    </row>
    <row r="1384" spans="1:2" x14ac:dyDescent="0.25">
      <c r="A1384">
        <v>2322</v>
      </c>
      <c r="B1384">
        <v>50.878339290753473</v>
      </c>
    </row>
    <row r="1385" spans="1:2" x14ac:dyDescent="0.25">
      <c r="A1385">
        <v>2319</v>
      </c>
      <c r="B1385">
        <v>50.778336939140274</v>
      </c>
    </row>
    <row r="1386" spans="1:2" x14ac:dyDescent="0.25">
      <c r="A1386">
        <v>2317</v>
      </c>
      <c r="B1386">
        <v>50.712621108080164</v>
      </c>
    </row>
    <row r="1387" spans="1:2" x14ac:dyDescent="0.25">
      <c r="A1387">
        <v>2314</v>
      </c>
      <c r="B1387">
        <v>50.764050888909814</v>
      </c>
    </row>
    <row r="1388" spans="1:2" x14ac:dyDescent="0.25">
      <c r="A1388">
        <v>2314.3675955642043</v>
      </c>
      <c r="B1388">
        <v>50.881196500799568</v>
      </c>
    </row>
    <row r="1389" spans="1:2" x14ac:dyDescent="0.25">
      <c r="A1389">
        <v>2315.1943215116603</v>
      </c>
      <c r="B1389">
        <v>50.824052299877742</v>
      </c>
    </row>
    <row r="1390" spans="1:2" x14ac:dyDescent="0.25">
      <c r="A1390">
        <v>2316.3794489690167</v>
      </c>
      <c r="B1390">
        <v>50.649762487066148</v>
      </c>
    </row>
    <row r="1391" spans="1:2" x14ac:dyDescent="0.25">
      <c r="A1391">
        <v>2317.8803620394642</v>
      </c>
      <c r="B1391">
        <v>50.669762957388798</v>
      </c>
    </row>
    <row r="1392" spans="1:2" x14ac:dyDescent="0.25">
      <c r="A1392">
        <v>2319.6704727724973</v>
      </c>
      <c r="B1392">
        <v>50.77547972909418</v>
      </c>
    </row>
    <row r="1393" spans="1:2" x14ac:dyDescent="0.25">
      <c r="A1393">
        <v>2321.7308525083668</v>
      </c>
      <c r="B1393">
        <v>50.755479258771537</v>
      </c>
    </row>
    <row r="1394" spans="1:2" x14ac:dyDescent="0.25">
      <c r="A1394">
        <v>2324.0470122114571</v>
      </c>
      <c r="B1394">
        <v>50.615475966513053</v>
      </c>
    </row>
    <row r="1395" spans="1:2" x14ac:dyDescent="0.25">
      <c r="A1395">
        <v>2326.6073334611378</v>
      </c>
      <c r="B1395">
        <v>50.549760135452942</v>
      </c>
    </row>
    <row r="1396" spans="1:2" x14ac:dyDescent="0.25">
      <c r="A1396">
        <v>2329.4021918311491</v>
      </c>
      <c r="B1396">
        <v>50.721192738218441</v>
      </c>
    </row>
    <row r="1397" spans="1:2" x14ac:dyDescent="0.25">
      <c r="A1397">
        <v>2332.4234203917349</v>
      </c>
      <c r="B1397">
        <v>50.695477847803616</v>
      </c>
    </row>
    <row r="1398" spans="1:2" x14ac:dyDescent="0.25">
      <c r="A1398">
        <v>2335.6639590885698</v>
      </c>
      <c r="B1398">
        <v>50.50118756466938</v>
      </c>
    </row>
    <row r="1399" spans="1:2" x14ac:dyDescent="0.25">
      <c r="A1399">
        <v>2339.1176139031932</v>
      </c>
      <c r="B1399">
        <v>50.506901984761569</v>
      </c>
    </row>
    <row r="1400" spans="1:2" x14ac:dyDescent="0.25">
      <c r="A1400">
        <v>2342.7788848180162</v>
      </c>
      <c r="B1400">
        <v>50.655476907158331</v>
      </c>
    </row>
    <row r="1401" spans="1:2" x14ac:dyDescent="0.25">
      <c r="A1401">
        <v>2355</v>
      </c>
      <c r="B1401">
        <v>50.695477847803616</v>
      </c>
    </row>
    <row r="1402" spans="1:2" x14ac:dyDescent="0.25">
      <c r="A1402">
        <v>2354</v>
      </c>
      <c r="B1402">
        <v>50.555474555545125</v>
      </c>
    </row>
    <row r="1403" spans="1:2" x14ac:dyDescent="0.25">
      <c r="A1403">
        <v>2343</v>
      </c>
      <c r="B1403">
        <v>50.504044774715474</v>
      </c>
    </row>
    <row r="1404" spans="1:2" x14ac:dyDescent="0.25">
      <c r="A1404">
        <v>2337</v>
      </c>
      <c r="B1404">
        <v>50.641190856927871</v>
      </c>
    </row>
    <row r="1405" spans="1:2" x14ac:dyDescent="0.25">
      <c r="A1405">
        <v>2330</v>
      </c>
      <c r="B1405">
        <v>50.706906687987974</v>
      </c>
    </row>
    <row r="1406" spans="1:2" x14ac:dyDescent="0.25">
      <c r="A1406">
        <v>2323</v>
      </c>
      <c r="B1406">
        <v>50.561188975637307</v>
      </c>
    </row>
    <row r="1407" spans="1:2" x14ac:dyDescent="0.25">
      <c r="A1407">
        <v>2316</v>
      </c>
      <c r="B1407">
        <v>50.50118756466938</v>
      </c>
    </row>
    <row r="1408" spans="1:2" x14ac:dyDescent="0.25">
      <c r="A1408">
        <v>2316.3675955642043</v>
      </c>
      <c r="B1408">
        <v>50.62404759665133</v>
      </c>
    </row>
    <row r="1409" spans="1:2" x14ac:dyDescent="0.25">
      <c r="A1409">
        <v>2317.1943215116607</v>
      </c>
      <c r="B1409">
        <v>50.692620637757521</v>
      </c>
    </row>
    <row r="1410" spans="1:2" x14ac:dyDescent="0.25">
      <c r="A1410">
        <v>2318.3794489690176</v>
      </c>
      <c r="B1410">
        <v>50.561188975637307</v>
      </c>
    </row>
    <row r="1411" spans="1:2" x14ac:dyDescent="0.25">
      <c r="A1411">
        <v>2319.8803620394642</v>
      </c>
      <c r="B1411">
        <v>50.449757783839736</v>
      </c>
    </row>
    <row r="1412" spans="1:2" x14ac:dyDescent="0.25">
      <c r="A1412">
        <v>2321.6704727724987</v>
      </c>
      <c r="B1412">
        <v>50.5297596651303</v>
      </c>
    </row>
    <row r="1413" spans="1:2" x14ac:dyDescent="0.25">
      <c r="A1413">
        <v>2322.4630818176206</v>
      </c>
      <c r="B1413">
        <v>50.584046656006038</v>
      </c>
    </row>
    <row r="1414" spans="1:2" x14ac:dyDescent="0.25">
      <c r="A1414">
        <v>2322.8752723731363</v>
      </c>
      <c r="B1414">
        <v>50.618333176559133</v>
      </c>
    </row>
    <row r="1415" spans="1:2" x14ac:dyDescent="0.25">
      <c r="A1415">
        <v>2323.7308525083686</v>
      </c>
      <c r="B1415">
        <v>50.62404759665133</v>
      </c>
    </row>
    <row r="1416" spans="1:2" x14ac:dyDescent="0.25">
      <c r="A1416">
        <v>2326.0470122114571</v>
      </c>
      <c r="B1416">
        <v>50.581189445959943</v>
      </c>
    </row>
    <row r="1417" spans="1:2" x14ac:dyDescent="0.25">
      <c r="A1417">
        <v>2328.6073334611378</v>
      </c>
      <c r="B1417">
        <v>50.469758254162379</v>
      </c>
    </row>
    <row r="1418" spans="1:2" x14ac:dyDescent="0.25">
      <c r="A1418">
        <v>2331.402191831151</v>
      </c>
      <c r="B1418">
        <v>50.521188034992029</v>
      </c>
    </row>
    <row r="1419" spans="1:2" x14ac:dyDescent="0.25">
      <c r="A1419">
        <v>2334.4234203917372</v>
      </c>
      <c r="B1419">
        <v>50.618333176559133</v>
      </c>
    </row>
    <row r="1420" spans="1:2" x14ac:dyDescent="0.25">
      <c r="A1420">
        <v>2337.6639590885698</v>
      </c>
      <c r="B1420">
        <v>50.549760135452942</v>
      </c>
    </row>
    <row r="1421" spans="1:2" x14ac:dyDescent="0.25">
      <c r="A1421">
        <v>2341.1176139031954</v>
      </c>
      <c r="B1421">
        <v>50.418328473332735</v>
      </c>
    </row>
    <row r="1422" spans="1:2" x14ac:dyDescent="0.25">
      <c r="A1422">
        <v>2344.7788848180189</v>
      </c>
      <c r="B1422">
        <v>50.489758724485021</v>
      </c>
    </row>
    <row r="1423" spans="1:2" x14ac:dyDescent="0.25">
      <c r="A1423">
        <v>2348.6428389799057</v>
      </c>
      <c r="B1423">
        <v>50.612618756466958</v>
      </c>
    </row>
    <row r="1424" spans="1:2" x14ac:dyDescent="0.25">
      <c r="A1424">
        <v>2352.7050147124528</v>
      </c>
      <c r="B1424">
        <v>50.606904336374775</v>
      </c>
    </row>
    <row r="1425" spans="1:2" x14ac:dyDescent="0.25">
      <c r="A1425">
        <v>2367</v>
      </c>
      <c r="B1425">
        <v>50.412614053240539</v>
      </c>
    </row>
    <row r="1426" spans="1:2" x14ac:dyDescent="0.25">
      <c r="A1426">
        <v>2363</v>
      </c>
      <c r="B1426">
        <v>50.432614523563188</v>
      </c>
    </row>
    <row r="1427" spans="1:2" x14ac:dyDescent="0.25">
      <c r="A1427">
        <v>2359</v>
      </c>
      <c r="B1427">
        <v>50.51547361489984</v>
      </c>
    </row>
    <row r="1428" spans="1:2" x14ac:dyDescent="0.25">
      <c r="A1428">
        <v>2355</v>
      </c>
      <c r="B1428">
        <v>50.55261734549903</v>
      </c>
    </row>
    <row r="1429" spans="1:2" x14ac:dyDescent="0.25">
      <c r="A1429">
        <v>2350</v>
      </c>
      <c r="B1429">
        <v>50.481187094346744</v>
      </c>
    </row>
    <row r="1430" spans="1:2" x14ac:dyDescent="0.25">
      <c r="A1430">
        <v>2349</v>
      </c>
      <c r="B1430">
        <v>50.461186624024101</v>
      </c>
    </row>
    <row r="1431" spans="1:2" x14ac:dyDescent="0.25">
      <c r="A1431">
        <v>2346</v>
      </c>
      <c r="B1431">
        <v>50.555474555545125</v>
      </c>
    </row>
    <row r="1432" spans="1:2" x14ac:dyDescent="0.25">
      <c r="A1432">
        <v>2344</v>
      </c>
      <c r="B1432">
        <v>50.575475025867767</v>
      </c>
    </row>
    <row r="1433" spans="1:2" x14ac:dyDescent="0.25">
      <c r="A1433">
        <v>2341</v>
      </c>
      <c r="B1433">
        <v>50.429757313517094</v>
      </c>
    </row>
    <row r="1434" spans="1:2" x14ac:dyDescent="0.25">
      <c r="A1434">
        <v>2338</v>
      </c>
      <c r="B1434">
        <v>50.412614053240539</v>
      </c>
    </row>
    <row r="1435" spans="1:2" x14ac:dyDescent="0.25">
      <c r="A1435">
        <v>2338.3675955642043</v>
      </c>
      <c r="B1435">
        <v>50.564046185683402</v>
      </c>
    </row>
    <row r="1436" spans="1:2" x14ac:dyDescent="0.25">
      <c r="A1436">
        <v>2339.1943215116607</v>
      </c>
      <c r="B1436">
        <v>50.618333176559133</v>
      </c>
    </row>
    <row r="1437" spans="1:2" x14ac:dyDescent="0.25">
      <c r="A1437">
        <v>2340.3794489690176</v>
      </c>
      <c r="B1437">
        <v>50.524045245038117</v>
      </c>
    </row>
    <row r="1438" spans="1:2" x14ac:dyDescent="0.25">
      <c r="A1438">
        <v>2341.8803620394642</v>
      </c>
      <c r="B1438">
        <v>50.375470322641348</v>
      </c>
    </row>
    <row r="1439" spans="1:2" x14ac:dyDescent="0.25">
      <c r="A1439">
        <v>2343.6704727724987</v>
      </c>
      <c r="B1439">
        <v>50.495473144577204</v>
      </c>
    </row>
    <row r="1440" spans="1:2" x14ac:dyDescent="0.25">
      <c r="A1440">
        <v>2345.7308525083686</v>
      </c>
      <c r="B1440">
        <v>50.55261734549903</v>
      </c>
    </row>
    <row r="1441" spans="1:2" x14ac:dyDescent="0.25">
      <c r="A1441">
        <v>2348.0470122114571</v>
      </c>
      <c r="B1441">
        <v>50.509759194807657</v>
      </c>
    </row>
    <row r="1442" spans="1:2" x14ac:dyDescent="0.25">
      <c r="A1442">
        <v>2350.6073334611378</v>
      </c>
      <c r="B1442">
        <v>50.381184742733538</v>
      </c>
    </row>
    <row r="1443" spans="1:2" x14ac:dyDescent="0.25">
      <c r="A1443">
        <v>2353.402191831151</v>
      </c>
      <c r="B1443">
        <v>50.455472203931912</v>
      </c>
    </row>
    <row r="1444" spans="1:2" x14ac:dyDescent="0.25">
      <c r="A1444">
        <v>2356.4234203917372</v>
      </c>
      <c r="B1444">
        <v>50.541188505314665</v>
      </c>
    </row>
    <row r="1445" spans="1:2" x14ac:dyDescent="0.25">
      <c r="A1445">
        <v>2359.6639590885698</v>
      </c>
      <c r="B1445">
        <v>50.489758724485021</v>
      </c>
    </row>
    <row r="1446" spans="1:2" x14ac:dyDescent="0.25">
      <c r="A1446">
        <v>2363.1176139031954</v>
      </c>
      <c r="B1446">
        <v>50.381184742733538</v>
      </c>
    </row>
    <row r="1447" spans="1:2" x14ac:dyDescent="0.25">
      <c r="A1447">
        <v>2366.0302654429843</v>
      </c>
      <c r="B1447">
        <v>50.409756843194458</v>
      </c>
    </row>
    <row r="1448" spans="1:2" x14ac:dyDescent="0.25">
      <c r="A1448">
        <v>2382</v>
      </c>
      <c r="B1448">
        <v>50.526902455084212</v>
      </c>
    </row>
    <row r="1449" spans="1:2" x14ac:dyDescent="0.25">
      <c r="A1449">
        <v>2382</v>
      </c>
      <c r="B1449">
        <v>50.50118756466938</v>
      </c>
    </row>
    <row r="1450" spans="1:2" x14ac:dyDescent="0.25">
      <c r="A1450">
        <v>2377</v>
      </c>
      <c r="B1450">
        <v>50.406899633148363</v>
      </c>
    </row>
    <row r="1451" spans="1:2" x14ac:dyDescent="0.25">
      <c r="A1451">
        <v>2372</v>
      </c>
      <c r="B1451">
        <v>50.441186153701459</v>
      </c>
    </row>
    <row r="1452" spans="1:2" x14ac:dyDescent="0.25">
      <c r="A1452">
        <v>2367</v>
      </c>
      <c r="B1452">
        <v>50.578332235913862</v>
      </c>
    </row>
    <row r="1453" spans="1:2" x14ac:dyDescent="0.25">
      <c r="A1453">
        <v>2362</v>
      </c>
      <c r="B1453">
        <v>50.555474555545125</v>
      </c>
    </row>
    <row r="1454" spans="1:2" x14ac:dyDescent="0.25">
      <c r="A1454">
        <v>2357</v>
      </c>
      <c r="B1454">
        <v>50.438328943655371</v>
      </c>
    </row>
    <row r="1455" spans="1:2" x14ac:dyDescent="0.25">
      <c r="A1455">
        <v>2357.3675955642043</v>
      </c>
      <c r="B1455">
        <v>50.469758254162379</v>
      </c>
    </row>
    <row r="1456" spans="1:2" x14ac:dyDescent="0.25">
      <c r="A1456">
        <v>2358.4043935282948</v>
      </c>
      <c r="B1456">
        <v>50.606904336374775</v>
      </c>
    </row>
    <row r="1457" spans="1:2" x14ac:dyDescent="0.25">
      <c r="A1457">
        <v>2359.6553711059755</v>
      </c>
      <c r="B1457">
        <v>50.564046185683402</v>
      </c>
    </row>
    <row r="1458" spans="1:2" x14ac:dyDescent="0.25">
      <c r="A1458">
        <v>2361.2159364496392</v>
      </c>
      <c r="B1458">
        <v>50.449757783839736</v>
      </c>
    </row>
    <row r="1459" spans="1:2" x14ac:dyDescent="0.25">
      <c r="A1459">
        <v>2363.0614418936038</v>
      </c>
      <c r="B1459">
        <v>50.426900103470999</v>
      </c>
    </row>
    <row r="1460" spans="1:2" x14ac:dyDescent="0.25">
      <c r="A1460">
        <v>2365.1740282482747</v>
      </c>
      <c r="B1460">
        <v>50.56690339572949</v>
      </c>
    </row>
    <row r="1461" spans="1:2" x14ac:dyDescent="0.25">
      <c r="A1461">
        <v>2367.5398761098022</v>
      </c>
      <c r="B1461">
        <v>50.5297596651303</v>
      </c>
    </row>
    <row r="1462" spans="1:2" x14ac:dyDescent="0.25">
      <c r="A1462">
        <v>2370.147821858639</v>
      </c>
      <c r="B1462">
        <v>50.461186624024101</v>
      </c>
    </row>
    <row r="1463" spans="1:2" x14ac:dyDescent="0.25">
      <c r="A1463">
        <v>2372.9885680087787</v>
      </c>
      <c r="B1463">
        <v>50.486901514438927</v>
      </c>
    </row>
    <row r="1464" spans="1:2" x14ac:dyDescent="0.25">
      <c r="A1464">
        <v>2376.0541927460436</v>
      </c>
      <c r="B1464">
        <v>50.569760605775585</v>
      </c>
    </row>
    <row r="1465" spans="1:2" x14ac:dyDescent="0.25">
      <c r="A1465">
        <v>2379.3378258427247</v>
      </c>
      <c r="B1465">
        <v>50.53833129526857</v>
      </c>
    </row>
    <row r="1466" spans="1:2" x14ac:dyDescent="0.25">
      <c r="A1466">
        <v>2382.8334241320808</v>
      </c>
      <c r="B1466">
        <v>50.389756372871808</v>
      </c>
    </row>
    <row r="1467" spans="1:2" x14ac:dyDescent="0.25">
      <c r="A1467">
        <v>2386.5356100241484</v>
      </c>
      <c r="B1467">
        <v>50.421185683378816</v>
      </c>
    </row>
    <row r="1468" spans="1:2" x14ac:dyDescent="0.25">
      <c r="A1468">
        <v>2390.4395517777348</v>
      </c>
      <c r="B1468">
        <v>50.555474555545125</v>
      </c>
    </row>
    <row r="1469" spans="1:2" x14ac:dyDescent="0.25">
      <c r="A1469">
        <v>2394.5408724663553</v>
      </c>
      <c r="B1469">
        <v>50.586903866052133</v>
      </c>
    </row>
    <row r="1470" spans="1:2" x14ac:dyDescent="0.25">
      <c r="A1470">
        <v>2391</v>
      </c>
      <c r="B1470">
        <v>50.475472674254561</v>
      </c>
    </row>
    <row r="1471" spans="1:2" x14ac:dyDescent="0.25">
      <c r="A1471">
        <v>2389</v>
      </c>
      <c r="B1471">
        <v>50.366898692503071</v>
      </c>
    </row>
    <row r="1472" spans="1:2" x14ac:dyDescent="0.25">
      <c r="A1472">
        <v>2387</v>
      </c>
      <c r="B1472">
        <v>50.509759194807657</v>
      </c>
    </row>
    <row r="1473" spans="1:2" x14ac:dyDescent="0.25">
      <c r="A1473">
        <v>2385</v>
      </c>
      <c r="B1473">
        <v>50.5297596651303</v>
      </c>
    </row>
    <row r="1474" spans="1:2" x14ac:dyDescent="0.25">
      <c r="A1474">
        <v>2383</v>
      </c>
      <c r="B1474">
        <v>50.464043834070189</v>
      </c>
    </row>
    <row r="1475" spans="1:2" x14ac:dyDescent="0.25">
      <c r="A1475">
        <v>2378</v>
      </c>
      <c r="B1475">
        <v>50.441186153701459</v>
      </c>
    </row>
    <row r="1476" spans="1:2" x14ac:dyDescent="0.25">
      <c r="A1476">
        <v>2376</v>
      </c>
      <c r="B1476">
        <v>50.546902925406847</v>
      </c>
    </row>
    <row r="1477" spans="1:2" x14ac:dyDescent="0.25">
      <c r="A1477">
        <v>2373</v>
      </c>
      <c r="B1477">
        <v>50.518330824945934</v>
      </c>
    </row>
    <row r="1478" spans="1:2" x14ac:dyDescent="0.25">
      <c r="A1478">
        <v>2371</v>
      </c>
      <c r="B1478">
        <v>50.441186153701459</v>
      </c>
    </row>
    <row r="1479" spans="1:2" x14ac:dyDescent="0.25">
      <c r="A1479">
        <v>2368</v>
      </c>
      <c r="B1479">
        <v>50.346898222180435</v>
      </c>
    </row>
    <row r="1480" spans="1:2" x14ac:dyDescent="0.25">
      <c r="A1480">
        <v>2368.1542507867252</v>
      </c>
      <c r="B1480">
        <v>50.409756843194458</v>
      </c>
    </row>
    <row r="1481" spans="1:2" x14ac:dyDescent="0.25">
      <c r="A1481">
        <v>2368.3675955642047</v>
      </c>
      <c r="B1481">
        <v>50.429757313517094</v>
      </c>
    </row>
    <row r="1482" spans="1:2" x14ac:dyDescent="0.25">
      <c r="A1482">
        <v>2369.1943215116607</v>
      </c>
      <c r="B1482">
        <v>50.472615464208467</v>
      </c>
    </row>
    <row r="1483" spans="1:2" x14ac:dyDescent="0.25">
      <c r="A1483">
        <v>2370.3794489690176</v>
      </c>
      <c r="B1483">
        <v>50.424042893424911</v>
      </c>
    </row>
    <row r="1484" spans="1:2" x14ac:dyDescent="0.25">
      <c r="A1484">
        <v>2371.8803620394651</v>
      </c>
      <c r="B1484">
        <v>50.3268977518578</v>
      </c>
    </row>
    <row r="1485" spans="1:2" x14ac:dyDescent="0.25">
      <c r="A1485">
        <v>2373.6704727724987</v>
      </c>
      <c r="B1485">
        <v>50.426900103470999</v>
      </c>
    </row>
    <row r="1486" spans="1:2" x14ac:dyDescent="0.25">
      <c r="A1486">
        <v>2375.7308525083686</v>
      </c>
      <c r="B1486">
        <v>50.444043363747554</v>
      </c>
    </row>
    <row r="1487" spans="1:2" x14ac:dyDescent="0.25">
      <c r="A1487">
        <v>2378.0470122114571</v>
      </c>
      <c r="B1487">
        <v>50.3268977518578</v>
      </c>
    </row>
    <row r="1488" spans="1:2" x14ac:dyDescent="0.25">
      <c r="A1488">
        <v>2380.6073334611397</v>
      </c>
      <c r="B1488">
        <v>50.261181920797689</v>
      </c>
    </row>
    <row r="1489" spans="1:2" x14ac:dyDescent="0.25">
      <c r="A1489">
        <v>2383.402191831151</v>
      </c>
      <c r="B1489">
        <v>50.321183331765617</v>
      </c>
    </row>
    <row r="1490" spans="1:2" x14ac:dyDescent="0.25">
      <c r="A1490">
        <v>2386.4234203917372</v>
      </c>
      <c r="B1490">
        <v>50.461186624024101</v>
      </c>
    </row>
    <row r="1491" spans="1:2" x14ac:dyDescent="0.25">
      <c r="A1491">
        <v>2400</v>
      </c>
      <c r="B1491">
        <v>50.355469852318713</v>
      </c>
    </row>
    <row r="1492" spans="1:2" x14ac:dyDescent="0.25">
      <c r="A1492">
        <v>2399</v>
      </c>
      <c r="B1492">
        <v>50.232609820336776</v>
      </c>
    </row>
    <row r="1493" spans="1:2" x14ac:dyDescent="0.25">
      <c r="A1493">
        <v>2398</v>
      </c>
      <c r="B1493">
        <v>50.246895870567236</v>
      </c>
    </row>
    <row r="1494" spans="1:2" x14ac:dyDescent="0.25">
      <c r="A1494">
        <v>2397</v>
      </c>
      <c r="B1494">
        <v>50.372613112595268</v>
      </c>
    </row>
    <row r="1495" spans="1:2" x14ac:dyDescent="0.25">
      <c r="A1495">
        <v>2397</v>
      </c>
      <c r="B1495">
        <v>50.381184742733538</v>
      </c>
    </row>
    <row r="1496" spans="1:2" x14ac:dyDescent="0.25">
      <c r="A1496">
        <v>2394</v>
      </c>
      <c r="B1496">
        <v>50.295468441350785</v>
      </c>
    </row>
    <row r="1497" spans="1:2" x14ac:dyDescent="0.25">
      <c r="A1497">
        <v>2392</v>
      </c>
      <c r="B1497">
        <v>50.352612642272618</v>
      </c>
    </row>
    <row r="1498" spans="1:2" x14ac:dyDescent="0.25">
      <c r="A1498">
        <v>2390</v>
      </c>
      <c r="B1498">
        <v>50.444043363747554</v>
      </c>
    </row>
    <row r="1499" spans="1:2" x14ac:dyDescent="0.25">
      <c r="A1499">
        <v>2388</v>
      </c>
      <c r="B1499">
        <v>50.369755902549173</v>
      </c>
    </row>
    <row r="1500" spans="1:2" x14ac:dyDescent="0.25">
      <c r="A1500">
        <v>2385</v>
      </c>
      <c r="B1500">
        <v>50.269753550935967</v>
      </c>
    </row>
    <row r="1501" spans="1:2" x14ac:dyDescent="0.25">
      <c r="A1501">
        <v>2388</v>
      </c>
      <c r="B1501">
        <v>50.29832565139688</v>
      </c>
    </row>
    <row r="1502" spans="1:2" x14ac:dyDescent="0.25">
      <c r="A1502">
        <v>2388</v>
      </c>
      <c r="B1502">
        <v>50.432614523563188</v>
      </c>
    </row>
    <row r="1503" spans="1:2" x14ac:dyDescent="0.25">
      <c r="A1503">
        <v>2388</v>
      </c>
      <c r="B1503">
        <v>50.406899633148363</v>
      </c>
    </row>
    <row r="1504" spans="1:2" x14ac:dyDescent="0.25">
      <c r="A1504">
        <v>2388</v>
      </c>
      <c r="B1504">
        <v>50.306897281535157</v>
      </c>
    </row>
    <row r="1505" spans="1:2" x14ac:dyDescent="0.25">
      <c r="A1505">
        <v>2388</v>
      </c>
      <c r="B1505">
        <v>50.275467971028149</v>
      </c>
    </row>
    <row r="1506" spans="1:2" x14ac:dyDescent="0.25">
      <c r="A1506">
        <v>2388.3675955642047</v>
      </c>
      <c r="B1506">
        <v>50.375470322641348</v>
      </c>
    </row>
    <row r="1507" spans="1:2" x14ac:dyDescent="0.25">
      <c r="A1507">
        <v>2389.1943215116607</v>
      </c>
      <c r="B1507">
        <v>50.369755902549173</v>
      </c>
    </row>
    <row r="1508" spans="1:2" x14ac:dyDescent="0.25">
      <c r="A1508">
        <v>2390.3794489690176</v>
      </c>
      <c r="B1508">
        <v>50.284039601166427</v>
      </c>
    </row>
    <row r="1509" spans="1:2" x14ac:dyDescent="0.25">
      <c r="A1509">
        <v>2391.8803620394651</v>
      </c>
      <c r="B1509">
        <v>50.278325181074237</v>
      </c>
    </row>
    <row r="1510" spans="1:2" x14ac:dyDescent="0.25">
      <c r="A1510">
        <v>2393.6704727724987</v>
      </c>
      <c r="B1510">
        <v>50.429757313517094</v>
      </c>
    </row>
    <row r="1511" spans="1:2" x14ac:dyDescent="0.25">
      <c r="A1511">
        <v>2395.7308525083686</v>
      </c>
      <c r="B1511">
        <v>50.392613582917903</v>
      </c>
    </row>
    <row r="1512" spans="1:2" x14ac:dyDescent="0.25">
      <c r="A1512">
        <v>2398.0470122114571</v>
      </c>
      <c r="B1512">
        <v>50.221180980152404</v>
      </c>
    </row>
    <row r="1513" spans="1:2" x14ac:dyDescent="0.25">
      <c r="A1513">
        <v>2400.6073334611397</v>
      </c>
      <c r="B1513">
        <v>50.204037719875849</v>
      </c>
    </row>
    <row r="1514" spans="1:2" x14ac:dyDescent="0.25">
      <c r="A1514">
        <v>2401.147821858639</v>
      </c>
      <c r="B1514">
        <v>50.229752610290682</v>
      </c>
    </row>
    <row r="1515" spans="1:2" x14ac:dyDescent="0.25">
      <c r="A1515">
        <v>2403.402191831151</v>
      </c>
      <c r="B1515">
        <v>50.324040541811705</v>
      </c>
    </row>
    <row r="1516" spans="1:2" x14ac:dyDescent="0.25">
      <c r="A1516">
        <v>2406.4234203917372</v>
      </c>
      <c r="B1516">
        <v>50.33546938199607</v>
      </c>
    </row>
    <row r="1517" spans="1:2" x14ac:dyDescent="0.25">
      <c r="A1517">
        <v>2421</v>
      </c>
      <c r="B1517">
        <v>50.232609820336776</v>
      </c>
    </row>
    <row r="1518" spans="1:2" x14ac:dyDescent="0.25">
      <c r="A1518">
        <v>2421</v>
      </c>
      <c r="B1518">
        <v>50.181180039507126</v>
      </c>
    </row>
    <row r="1519" spans="1:2" x14ac:dyDescent="0.25">
      <c r="A1519">
        <v>2421</v>
      </c>
      <c r="B1519">
        <v>50.286896811212507</v>
      </c>
    </row>
    <row r="1520" spans="1:2" x14ac:dyDescent="0.25">
      <c r="A1520">
        <v>2421</v>
      </c>
      <c r="B1520">
        <v>50.281182391120332</v>
      </c>
    </row>
    <row r="1521" spans="1:2" x14ac:dyDescent="0.25">
      <c r="A1521">
        <v>2421</v>
      </c>
      <c r="B1521">
        <v>50.192608879691491</v>
      </c>
    </row>
    <row r="1522" spans="1:2" x14ac:dyDescent="0.25">
      <c r="A1522">
        <v>2411</v>
      </c>
      <c r="B1522">
        <v>50.198323299783674</v>
      </c>
    </row>
    <row r="1523" spans="1:2" x14ac:dyDescent="0.25">
      <c r="A1523">
        <v>2409</v>
      </c>
      <c r="B1523">
        <v>50.324040541811705</v>
      </c>
    </row>
    <row r="1524" spans="1:2" x14ac:dyDescent="0.25">
      <c r="A1524">
        <v>2407</v>
      </c>
      <c r="B1524">
        <v>50.341183802088253</v>
      </c>
    </row>
    <row r="1525" spans="1:2" x14ac:dyDescent="0.25">
      <c r="A1525">
        <v>2405</v>
      </c>
      <c r="B1525">
        <v>50.264039130843777</v>
      </c>
    </row>
    <row r="1526" spans="1:2" x14ac:dyDescent="0.25">
      <c r="A1526">
        <v>2404</v>
      </c>
      <c r="B1526">
        <v>50.149750729000118</v>
      </c>
    </row>
    <row r="1527" spans="1:2" x14ac:dyDescent="0.25">
      <c r="A1527">
        <v>2405</v>
      </c>
      <c r="B1527">
        <v>50.266896340889872</v>
      </c>
    </row>
    <row r="1528" spans="1:2" x14ac:dyDescent="0.25">
      <c r="A1528">
        <v>2404</v>
      </c>
      <c r="B1528">
        <v>50.261181920797689</v>
      </c>
    </row>
    <row r="1529" spans="1:2" x14ac:dyDescent="0.25">
      <c r="A1529">
        <v>2404</v>
      </c>
      <c r="B1529">
        <v>50.209752139968039</v>
      </c>
    </row>
    <row r="1530" spans="1:2" x14ac:dyDescent="0.25">
      <c r="A1530">
        <v>2404</v>
      </c>
      <c r="B1530">
        <v>50.149750729000118</v>
      </c>
    </row>
    <row r="1531" spans="1:2" x14ac:dyDescent="0.25">
      <c r="A1531">
        <v>2403</v>
      </c>
      <c r="B1531">
        <v>50.221180980152404</v>
      </c>
    </row>
    <row r="1532" spans="1:2" x14ac:dyDescent="0.25">
      <c r="A1532">
        <v>2403.3675955642047</v>
      </c>
      <c r="B1532">
        <v>50.221180980152404</v>
      </c>
    </row>
    <row r="1533" spans="1:2" x14ac:dyDescent="0.25">
      <c r="A1533">
        <v>2404.1943215116607</v>
      </c>
      <c r="B1533">
        <v>50.095463738124373</v>
      </c>
    </row>
    <row r="1534" spans="1:2" x14ac:dyDescent="0.25">
      <c r="A1534">
        <v>2405.3794489690176</v>
      </c>
      <c r="B1534">
        <v>50.049748377386905</v>
      </c>
    </row>
    <row r="1535" spans="1:2" x14ac:dyDescent="0.25">
      <c r="A1535">
        <v>2406.8803620394651</v>
      </c>
      <c r="B1535">
        <v>50.146893518954023</v>
      </c>
    </row>
    <row r="1536" spans="1:2" x14ac:dyDescent="0.25">
      <c r="A1536">
        <v>2408.6704727724987</v>
      </c>
      <c r="B1536">
        <v>50.221180980152404</v>
      </c>
    </row>
    <row r="1537" spans="1:2" x14ac:dyDescent="0.25">
      <c r="A1537">
        <v>2410.7308525083686</v>
      </c>
      <c r="B1537">
        <v>50.166893989276659</v>
      </c>
    </row>
    <row r="1538" spans="1:2" x14ac:dyDescent="0.25">
      <c r="A1538">
        <v>2413.0470122114571</v>
      </c>
      <c r="B1538">
        <v>50.044033957294722</v>
      </c>
    </row>
    <row r="1539" spans="1:2" x14ac:dyDescent="0.25">
      <c r="A1539">
        <v>2415.6073334611397</v>
      </c>
      <c r="B1539">
        <v>50.084034897940008</v>
      </c>
    </row>
    <row r="1540" spans="1:2" x14ac:dyDescent="0.25">
      <c r="A1540">
        <v>2418.402191831151</v>
      </c>
      <c r="B1540">
        <v>50.172608409368848</v>
      </c>
    </row>
    <row r="1541" spans="1:2" x14ac:dyDescent="0.25">
      <c r="A1541">
        <v>2429</v>
      </c>
      <c r="B1541">
        <v>50.095463738124373</v>
      </c>
    </row>
    <row r="1542" spans="1:2" x14ac:dyDescent="0.25">
      <c r="A1542">
        <v>2428</v>
      </c>
      <c r="B1542">
        <v>50.018319066879904</v>
      </c>
    </row>
    <row r="1543" spans="1:2" x14ac:dyDescent="0.25">
      <c r="A1543">
        <v>2427</v>
      </c>
      <c r="B1543">
        <v>50.132607468723563</v>
      </c>
    </row>
    <row r="1544" spans="1:2" x14ac:dyDescent="0.25">
      <c r="A1544">
        <v>2426</v>
      </c>
      <c r="B1544">
        <v>50.169751199322754</v>
      </c>
    </row>
    <row r="1545" spans="1:2" x14ac:dyDescent="0.25">
      <c r="A1545">
        <v>2425</v>
      </c>
      <c r="B1545">
        <v>50.124035838585286</v>
      </c>
    </row>
    <row r="1546" spans="1:2" x14ac:dyDescent="0.25">
      <c r="A1546">
        <v>2424</v>
      </c>
      <c r="B1546">
        <v>50.03831953720254</v>
      </c>
    </row>
    <row r="1547" spans="1:2" x14ac:dyDescent="0.25">
      <c r="A1547">
        <v>2424</v>
      </c>
      <c r="B1547">
        <v>50.009747436741627</v>
      </c>
    </row>
    <row r="1548" spans="1:2" x14ac:dyDescent="0.25">
      <c r="A1548">
        <v>2422</v>
      </c>
      <c r="B1548">
        <v>50.06689163766346</v>
      </c>
    </row>
    <row r="1549" spans="1:2" x14ac:dyDescent="0.25">
      <c r="A1549">
        <v>2421</v>
      </c>
      <c r="B1549">
        <v>50.132607468723563</v>
      </c>
    </row>
    <row r="1550" spans="1:2" x14ac:dyDescent="0.25">
      <c r="A1550">
        <v>2419</v>
      </c>
      <c r="B1550">
        <v>50.155465149092301</v>
      </c>
    </row>
    <row r="1551" spans="1:2" x14ac:dyDescent="0.25">
      <c r="A1551">
        <v>2417</v>
      </c>
      <c r="B1551">
        <v>50.055462797479095</v>
      </c>
    </row>
    <row r="1552" spans="1:2" x14ac:dyDescent="0.25">
      <c r="A1552">
        <v>2417.3675955642043</v>
      </c>
      <c r="B1552">
        <v>50.098320948170468</v>
      </c>
    </row>
    <row r="1553" spans="1:2" x14ac:dyDescent="0.25">
      <c r="A1553">
        <v>2418.1943215116603</v>
      </c>
      <c r="B1553">
        <v>50.138321888815746</v>
      </c>
    </row>
    <row r="1554" spans="1:2" x14ac:dyDescent="0.25">
      <c r="A1554">
        <v>2419.3794489690176</v>
      </c>
      <c r="B1554">
        <v>50.06689163766346</v>
      </c>
    </row>
    <row r="1555" spans="1:2" x14ac:dyDescent="0.25">
      <c r="A1555">
        <v>2420.8803620394642</v>
      </c>
      <c r="B1555">
        <v>49.992604176465079</v>
      </c>
    </row>
    <row r="1556" spans="1:2" x14ac:dyDescent="0.25">
      <c r="A1556">
        <v>2422.6704727724973</v>
      </c>
      <c r="B1556">
        <v>50.115464208447008</v>
      </c>
    </row>
    <row r="1557" spans="1:2" x14ac:dyDescent="0.25">
      <c r="A1557">
        <v>2424.7308525083668</v>
      </c>
      <c r="B1557">
        <v>50.192608879691491</v>
      </c>
    </row>
    <row r="1558" spans="1:2" x14ac:dyDescent="0.25">
      <c r="A1558">
        <v>2427.0470122114571</v>
      </c>
      <c r="B1558">
        <v>50.178322829461031</v>
      </c>
    </row>
    <row r="1559" spans="1:2" x14ac:dyDescent="0.25">
      <c r="A1559">
        <v>2429.6073334611378</v>
      </c>
      <c r="B1559">
        <v>50.018319066879904</v>
      </c>
    </row>
    <row r="1560" spans="1:2" x14ac:dyDescent="0.25">
      <c r="A1560">
        <v>2432.4021918311491</v>
      </c>
      <c r="B1560">
        <v>50.10403536826265</v>
      </c>
    </row>
    <row r="1561" spans="1:2" x14ac:dyDescent="0.25">
      <c r="A1561">
        <v>2435.4234203917372</v>
      </c>
      <c r="B1561">
        <v>50.255467500705507</v>
      </c>
    </row>
    <row r="1562" spans="1:2" x14ac:dyDescent="0.25">
      <c r="A1562">
        <v>2438.6639590885698</v>
      </c>
      <c r="B1562">
        <v>50.204037719875849</v>
      </c>
    </row>
    <row r="1563" spans="1:2" x14ac:dyDescent="0.25">
      <c r="A1563">
        <v>2442.1176139031932</v>
      </c>
      <c r="B1563">
        <v>50.155465149092301</v>
      </c>
    </row>
    <row r="1564" spans="1:2" x14ac:dyDescent="0.25">
      <c r="A1564">
        <v>2445.7788848180162</v>
      </c>
      <c r="B1564">
        <v>50.175465619414936</v>
      </c>
    </row>
    <row r="1565" spans="1:2" x14ac:dyDescent="0.25">
      <c r="A1565">
        <v>2449.6428389799057</v>
      </c>
      <c r="B1565">
        <v>50.281182391120332</v>
      </c>
    </row>
    <row r="1566" spans="1:2" x14ac:dyDescent="0.25">
      <c r="A1566">
        <v>2453.7050147124528</v>
      </c>
      <c r="B1566">
        <v>50.189751669645396</v>
      </c>
    </row>
    <row r="1567" spans="1:2" x14ac:dyDescent="0.25">
      <c r="A1567">
        <v>2452</v>
      </c>
      <c r="B1567">
        <v>50.141179098861841</v>
      </c>
    </row>
    <row r="1568" spans="1:2" x14ac:dyDescent="0.25">
      <c r="A1568">
        <v>2451</v>
      </c>
      <c r="B1568">
        <v>50.244038660521142</v>
      </c>
    </row>
    <row r="1569" spans="1:2" x14ac:dyDescent="0.25">
      <c r="A1569">
        <v>2450</v>
      </c>
      <c r="B1569">
        <v>50.33546938199607</v>
      </c>
    </row>
    <row r="1570" spans="1:2" x14ac:dyDescent="0.25">
      <c r="A1570">
        <v>2448</v>
      </c>
      <c r="B1570">
        <v>50.324040541811705</v>
      </c>
    </row>
    <row r="1571" spans="1:2" x14ac:dyDescent="0.25">
      <c r="A1571">
        <v>2447</v>
      </c>
      <c r="B1571">
        <v>50.24118145047504</v>
      </c>
    </row>
    <row r="1572" spans="1:2" x14ac:dyDescent="0.25">
      <c r="A1572">
        <v>2443</v>
      </c>
      <c r="B1572">
        <v>50.304040071489062</v>
      </c>
    </row>
    <row r="1573" spans="1:2" x14ac:dyDescent="0.25">
      <c r="A1573">
        <v>2440</v>
      </c>
      <c r="B1573">
        <v>50.32975496190388</v>
      </c>
    </row>
    <row r="1574" spans="1:2" x14ac:dyDescent="0.25">
      <c r="A1574">
        <v>2437</v>
      </c>
      <c r="B1574">
        <v>50.29832565139688</v>
      </c>
    </row>
    <row r="1575" spans="1:2" x14ac:dyDescent="0.25">
      <c r="A1575">
        <v>2434</v>
      </c>
      <c r="B1575">
        <v>50.255467500705507</v>
      </c>
    </row>
    <row r="1576" spans="1:2" x14ac:dyDescent="0.25">
      <c r="A1576">
        <v>2431</v>
      </c>
      <c r="B1576">
        <v>50.32975496190388</v>
      </c>
    </row>
    <row r="1577" spans="1:2" x14ac:dyDescent="0.25">
      <c r="A1577">
        <v>2431.3675955642043</v>
      </c>
      <c r="B1577">
        <v>50.392613582917903</v>
      </c>
    </row>
    <row r="1578" spans="1:2" x14ac:dyDescent="0.25">
      <c r="A1578">
        <v>2432.1943215116603</v>
      </c>
      <c r="B1578">
        <v>50.31261170162734</v>
      </c>
    </row>
    <row r="1579" spans="1:2" x14ac:dyDescent="0.25">
      <c r="A1579">
        <v>2432.4043935282948</v>
      </c>
      <c r="B1579">
        <v>50.29261123130469</v>
      </c>
    </row>
    <row r="1580" spans="1:2" x14ac:dyDescent="0.25">
      <c r="A1580">
        <v>2432.6282810666157</v>
      </c>
      <c r="B1580">
        <v>50.238324240428959</v>
      </c>
    </row>
    <row r="1581" spans="1:2" x14ac:dyDescent="0.25">
      <c r="A1581">
        <v>2433.3794489690176</v>
      </c>
      <c r="B1581">
        <v>50.229752610290682</v>
      </c>
    </row>
    <row r="1582" spans="1:2" x14ac:dyDescent="0.25">
      <c r="A1582">
        <v>2434.8803620394642</v>
      </c>
      <c r="B1582">
        <v>50.341183802088253</v>
      </c>
    </row>
    <row r="1583" spans="1:2" x14ac:dyDescent="0.25">
      <c r="A1583">
        <v>2436.6704727724973</v>
      </c>
      <c r="B1583">
        <v>50.409756843194458</v>
      </c>
    </row>
    <row r="1584" spans="1:2" x14ac:dyDescent="0.25">
      <c r="A1584">
        <v>2438.7308525083668</v>
      </c>
      <c r="B1584">
        <v>50.392613582917903</v>
      </c>
    </row>
    <row r="1585" spans="1:2" x14ac:dyDescent="0.25">
      <c r="A1585">
        <v>2441.0470122114571</v>
      </c>
      <c r="B1585">
        <v>50.33546938199607</v>
      </c>
    </row>
    <row r="1586" spans="1:2" x14ac:dyDescent="0.25">
      <c r="A1586">
        <v>2443.6073334611378</v>
      </c>
      <c r="B1586">
        <v>50.338326592042158</v>
      </c>
    </row>
    <row r="1587" spans="1:2" x14ac:dyDescent="0.25">
      <c r="A1587">
        <v>2446.4021918311491</v>
      </c>
      <c r="B1587">
        <v>50.444043363747554</v>
      </c>
    </row>
    <row r="1588" spans="1:2" x14ac:dyDescent="0.25">
      <c r="A1588">
        <v>2449.4234203917372</v>
      </c>
      <c r="B1588">
        <v>50.389756372871808</v>
      </c>
    </row>
    <row r="1589" spans="1:2" x14ac:dyDescent="0.25">
      <c r="A1589">
        <v>2452.6639590885698</v>
      </c>
      <c r="B1589">
        <v>50.346898222180435</v>
      </c>
    </row>
    <row r="1590" spans="1:2" x14ac:dyDescent="0.25">
      <c r="A1590">
        <v>2468</v>
      </c>
      <c r="B1590">
        <v>50.452614993885831</v>
      </c>
    </row>
    <row r="1591" spans="1:2" x14ac:dyDescent="0.25">
      <c r="A1591">
        <v>2468</v>
      </c>
      <c r="B1591">
        <v>50.541188505314665</v>
      </c>
    </row>
    <row r="1592" spans="1:2" x14ac:dyDescent="0.25">
      <c r="A1592">
        <v>2468</v>
      </c>
      <c r="B1592">
        <v>50.486901514438927</v>
      </c>
    </row>
    <row r="1593" spans="1:2" x14ac:dyDescent="0.25">
      <c r="A1593">
        <v>2462</v>
      </c>
      <c r="B1593">
        <v>50.369755902549173</v>
      </c>
    </row>
    <row r="1594" spans="1:2" x14ac:dyDescent="0.25">
      <c r="A1594">
        <v>2457</v>
      </c>
      <c r="B1594">
        <v>50.404042423102268</v>
      </c>
    </row>
    <row r="1595" spans="1:2" x14ac:dyDescent="0.25">
      <c r="A1595">
        <v>2453</v>
      </c>
      <c r="B1595">
        <v>50.524045245038117</v>
      </c>
    </row>
    <row r="1596" spans="1:2" x14ac:dyDescent="0.25">
      <c r="A1596">
        <v>2448</v>
      </c>
      <c r="B1596">
        <v>50.475472674254561</v>
      </c>
    </row>
    <row r="1597" spans="1:2" x14ac:dyDescent="0.25">
      <c r="A1597">
        <v>2444</v>
      </c>
      <c r="B1597">
        <v>50.449757783839736</v>
      </c>
    </row>
    <row r="1598" spans="1:2" x14ac:dyDescent="0.25">
      <c r="A1598">
        <v>2444.3675955642043</v>
      </c>
      <c r="B1598">
        <v>50.541188505314665</v>
      </c>
    </row>
    <row r="1599" spans="1:2" x14ac:dyDescent="0.25">
      <c r="A1599">
        <v>2445.1943215116607</v>
      </c>
      <c r="B1599">
        <v>50.524045245038117</v>
      </c>
    </row>
    <row r="1600" spans="1:2" x14ac:dyDescent="0.25">
      <c r="A1600">
        <v>2446.3794489690176</v>
      </c>
      <c r="B1600">
        <v>50.498330354623299</v>
      </c>
    </row>
    <row r="1601" spans="1:2" x14ac:dyDescent="0.25">
      <c r="A1601">
        <v>2447.8803620394642</v>
      </c>
      <c r="B1601">
        <v>50.412614053240539</v>
      </c>
    </row>
    <row r="1602" spans="1:2" x14ac:dyDescent="0.25">
      <c r="A1602">
        <v>2449.6704727724973</v>
      </c>
      <c r="B1602">
        <v>50.564046185683402</v>
      </c>
    </row>
    <row r="1603" spans="1:2" x14ac:dyDescent="0.25">
      <c r="A1603">
        <v>2451.7308525083686</v>
      </c>
      <c r="B1603">
        <v>50.646905277020061</v>
      </c>
    </row>
    <row r="1604" spans="1:2" x14ac:dyDescent="0.25">
      <c r="A1604">
        <v>2454.0470122114571</v>
      </c>
      <c r="B1604">
        <v>50.59547549619041</v>
      </c>
    </row>
    <row r="1605" spans="1:2" x14ac:dyDescent="0.25">
      <c r="A1605">
        <v>2456.6073334611378</v>
      </c>
      <c r="B1605">
        <v>50.492615934531102</v>
      </c>
    </row>
    <row r="1606" spans="1:2" x14ac:dyDescent="0.25">
      <c r="A1606">
        <v>2459.402191831151</v>
      </c>
      <c r="B1606">
        <v>50.59547549619041</v>
      </c>
    </row>
    <row r="1607" spans="1:2" x14ac:dyDescent="0.25">
      <c r="A1607">
        <v>2462.4234203917372</v>
      </c>
      <c r="B1607">
        <v>50.629762016743506</v>
      </c>
    </row>
    <row r="1608" spans="1:2" x14ac:dyDescent="0.25">
      <c r="A1608">
        <v>2465.6639590885698</v>
      </c>
      <c r="B1608">
        <v>50.598332706236498</v>
      </c>
    </row>
    <row r="1609" spans="1:2" x14ac:dyDescent="0.25">
      <c r="A1609">
        <v>2469.1176139031932</v>
      </c>
      <c r="B1609">
        <v>50.641190856927871</v>
      </c>
    </row>
    <row r="1610" spans="1:2" x14ac:dyDescent="0.25">
      <c r="A1610">
        <v>2472.7788848180189</v>
      </c>
      <c r="B1610">
        <v>50.706906687987974</v>
      </c>
    </row>
    <row r="1611" spans="1:2" x14ac:dyDescent="0.25">
      <c r="A1611">
        <v>2476.6428389799057</v>
      </c>
      <c r="B1611">
        <v>50.772622519048092</v>
      </c>
    </row>
    <row r="1612" spans="1:2" x14ac:dyDescent="0.25">
      <c r="A1612">
        <v>2482</v>
      </c>
      <c r="B1612">
        <v>50.715478318126252</v>
      </c>
    </row>
    <row r="1613" spans="1:2" x14ac:dyDescent="0.25">
      <c r="A1613">
        <v>2479</v>
      </c>
      <c r="B1613">
        <v>50.638333646881783</v>
      </c>
    </row>
    <row r="1614" spans="1:2" x14ac:dyDescent="0.25">
      <c r="A1614">
        <v>2477</v>
      </c>
      <c r="B1614">
        <v>50.746907628633267</v>
      </c>
    </row>
    <row r="1615" spans="1:2" x14ac:dyDescent="0.25">
      <c r="A1615">
        <v>2476</v>
      </c>
      <c r="B1615">
        <v>50.766908098955902</v>
      </c>
    </row>
    <row r="1616" spans="1:2" x14ac:dyDescent="0.25">
      <c r="A1616">
        <v>2474</v>
      </c>
      <c r="B1616">
        <v>50.81262345969337</v>
      </c>
    </row>
    <row r="1617" spans="1:2" x14ac:dyDescent="0.25">
      <c r="A1617">
        <v>2471</v>
      </c>
      <c r="B1617">
        <v>50.755479258771537</v>
      </c>
    </row>
    <row r="1618" spans="1:2" x14ac:dyDescent="0.25">
      <c r="A1618">
        <v>2463</v>
      </c>
      <c r="B1618">
        <v>50.695477847803616</v>
      </c>
    </row>
    <row r="1619" spans="1:2" x14ac:dyDescent="0.25">
      <c r="A1619">
        <v>2458</v>
      </c>
      <c r="B1619">
        <v>50.766908098955902</v>
      </c>
    </row>
    <row r="1620" spans="1:2" x14ac:dyDescent="0.25">
      <c r="A1620">
        <v>2452</v>
      </c>
      <c r="B1620">
        <v>50.761193678863719</v>
      </c>
    </row>
    <row r="1621" spans="1:2" x14ac:dyDescent="0.25">
      <c r="A1621">
        <v>2447</v>
      </c>
      <c r="B1621">
        <v>50.726907158310624</v>
      </c>
    </row>
    <row r="1622" spans="1:2" x14ac:dyDescent="0.25">
      <c r="A1622">
        <v>2441</v>
      </c>
      <c r="B1622">
        <v>50.684049007619251</v>
      </c>
    </row>
    <row r="1623" spans="1:2" x14ac:dyDescent="0.25">
      <c r="A1623">
        <v>2441.3675955642043</v>
      </c>
      <c r="B1623">
        <v>50.832623930016005</v>
      </c>
    </row>
    <row r="1624" spans="1:2" x14ac:dyDescent="0.25">
      <c r="A1624">
        <v>2442.1943215116603</v>
      </c>
      <c r="B1624">
        <v>50.829766719969925</v>
      </c>
    </row>
    <row r="1625" spans="1:2" x14ac:dyDescent="0.25">
      <c r="A1625">
        <v>2443.3794489690176</v>
      </c>
      <c r="B1625">
        <v>50.778336939140274</v>
      </c>
    </row>
    <row r="1626" spans="1:2" x14ac:dyDescent="0.25">
      <c r="A1626">
        <v>2444.8803620394642</v>
      </c>
      <c r="B1626">
        <v>50.672620167434879</v>
      </c>
    </row>
    <row r="1627" spans="1:2" x14ac:dyDescent="0.25">
      <c r="A1627">
        <v>2446.6704727724973</v>
      </c>
      <c r="B1627">
        <v>50.784051359232457</v>
      </c>
    </row>
    <row r="1628" spans="1:2" x14ac:dyDescent="0.25">
      <c r="A1628">
        <v>2448.7308525083668</v>
      </c>
      <c r="B1628">
        <v>50.809766249647282</v>
      </c>
    </row>
    <row r="1629" spans="1:2" x14ac:dyDescent="0.25">
      <c r="A1629">
        <v>2451.0470122114571</v>
      </c>
      <c r="B1629">
        <v>50.712621108080164</v>
      </c>
    </row>
    <row r="1630" spans="1:2" x14ac:dyDescent="0.25">
      <c r="A1630">
        <v>2453.6073334611378</v>
      </c>
      <c r="B1630">
        <v>50.706906687987974</v>
      </c>
    </row>
    <row r="1631" spans="1:2" x14ac:dyDescent="0.25">
      <c r="A1631">
        <v>2456.4021918311491</v>
      </c>
      <c r="B1631">
        <v>50.772622519048092</v>
      </c>
    </row>
    <row r="1632" spans="1:2" x14ac:dyDescent="0.25">
      <c r="A1632">
        <v>2459.4234203917372</v>
      </c>
      <c r="B1632">
        <v>50.764050888909814</v>
      </c>
    </row>
    <row r="1633" spans="1:2" x14ac:dyDescent="0.25">
      <c r="A1633">
        <v>2462.6639590885698</v>
      </c>
      <c r="B1633">
        <v>50.672620167434879</v>
      </c>
    </row>
    <row r="1634" spans="1:2" x14ac:dyDescent="0.25">
      <c r="A1634">
        <v>2466.1176139031932</v>
      </c>
      <c r="B1634">
        <v>50.612618756466958</v>
      </c>
    </row>
    <row r="1635" spans="1:2" x14ac:dyDescent="0.25">
      <c r="A1635">
        <v>2480</v>
      </c>
      <c r="B1635">
        <v>50.732621578402807</v>
      </c>
    </row>
    <row r="1636" spans="1:2" x14ac:dyDescent="0.25">
      <c r="A1636">
        <v>2478</v>
      </c>
      <c r="B1636">
        <v>50.764050888909814</v>
      </c>
    </row>
    <row r="1637" spans="1:2" x14ac:dyDescent="0.25">
      <c r="A1637">
        <v>2477</v>
      </c>
      <c r="B1637">
        <v>50.698335057849711</v>
      </c>
    </row>
    <row r="1638" spans="1:2" x14ac:dyDescent="0.25">
      <c r="A1638">
        <v>2468</v>
      </c>
      <c r="B1638">
        <v>50.658334117204426</v>
      </c>
    </row>
    <row r="1639" spans="1:2" x14ac:dyDescent="0.25">
      <c r="A1639">
        <v>2462</v>
      </c>
      <c r="B1639">
        <v>50.721192738218441</v>
      </c>
    </row>
    <row r="1640" spans="1:2" x14ac:dyDescent="0.25">
      <c r="A1640">
        <v>2456</v>
      </c>
      <c r="B1640">
        <v>50.724049948264529</v>
      </c>
    </row>
    <row r="1641" spans="1:2" x14ac:dyDescent="0.25">
      <c r="A1641">
        <v>2450</v>
      </c>
      <c r="B1641">
        <v>50.664048537296601</v>
      </c>
    </row>
    <row r="1642" spans="1:2" x14ac:dyDescent="0.25">
      <c r="A1642">
        <v>2450.3675955642043</v>
      </c>
      <c r="B1642">
        <v>50.658334117204426</v>
      </c>
    </row>
    <row r="1643" spans="1:2" x14ac:dyDescent="0.25">
      <c r="A1643">
        <v>2451.1943215116607</v>
      </c>
      <c r="B1643">
        <v>50.79833740946291</v>
      </c>
    </row>
    <row r="1644" spans="1:2" x14ac:dyDescent="0.25">
      <c r="A1644">
        <v>2452.3794489690176</v>
      </c>
      <c r="B1644">
        <v>50.721192738218441</v>
      </c>
    </row>
    <row r="1645" spans="1:2" x14ac:dyDescent="0.25">
      <c r="A1645">
        <v>2453.8803620394642</v>
      </c>
      <c r="B1645">
        <v>50.6326192267896</v>
      </c>
    </row>
    <row r="1646" spans="1:2" x14ac:dyDescent="0.25">
      <c r="A1646">
        <v>2455.6704727724987</v>
      </c>
      <c r="B1646">
        <v>50.59547549619041</v>
      </c>
    </row>
    <row r="1647" spans="1:2" x14ac:dyDescent="0.25">
      <c r="A1647">
        <v>2456.8752723731363</v>
      </c>
      <c r="B1647">
        <v>50.678334587527061</v>
      </c>
    </row>
    <row r="1648" spans="1:2" x14ac:dyDescent="0.25">
      <c r="A1648">
        <v>2457.2978990426723</v>
      </c>
      <c r="B1648">
        <v>50.678334587527061</v>
      </c>
    </row>
    <row r="1649" spans="1:2" x14ac:dyDescent="0.25">
      <c r="A1649">
        <v>2457.7308525083686</v>
      </c>
      <c r="B1649">
        <v>50.689763427711434</v>
      </c>
    </row>
    <row r="1650" spans="1:2" x14ac:dyDescent="0.25">
      <c r="A1650">
        <v>2460.0470122114571</v>
      </c>
      <c r="B1650">
        <v>50.724049948264529</v>
      </c>
    </row>
    <row r="1651" spans="1:2" x14ac:dyDescent="0.25">
      <c r="A1651">
        <v>2462.6073334611378</v>
      </c>
      <c r="B1651">
        <v>50.646905277020061</v>
      </c>
    </row>
    <row r="1652" spans="1:2" x14ac:dyDescent="0.25">
      <c r="A1652">
        <v>2465.402191831151</v>
      </c>
      <c r="B1652">
        <v>50.55261734549903</v>
      </c>
    </row>
    <row r="1653" spans="1:2" x14ac:dyDescent="0.25">
      <c r="A1653">
        <v>2468.4234203917372</v>
      </c>
      <c r="B1653">
        <v>50.655476907158331</v>
      </c>
    </row>
    <row r="1654" spans="1:2" x14ac:dyDescent="0.25">
      <c r="A1654">
        <v>2471.6639590885698</v>
      </c>
      <c r="B1654">
        <v>50.612618756466958</v>
      </c>
    </row>
    <row r="1655" spans="1:2" x14ac:dyDescent="0.25">
      <c r="A1655">
        <v>2475.1176139031932</v>
      </c>
      <c r="B1655">
        <v>50.521188034992029</v>
      </c>
    </row>
    <row r="1656" spans="1:2" x14ac:dyDescent="0.25">
      <c r="A1656">
        <v>2478.7788848180189</v>
      </c>
      <c r="B1656">
        <v>50.518330824945934</v>
      </c>
    </row>
    <row r="1657" spans="1:2" x14ac:dyDescent="0.25">
      <c r="A1657">
        <v>2482.6428389799057</v>
      </c>
      <c r="B1657">
        <v>50.658334117204426</v>
      </c>
    </row>
    <row r="1658" spans="1:2" x14ac:dyDescent="0.25">
      <c r="A1658">
        <v>2486.7050147124528</v>
      </c>
      <c r="B1658">
        <v>50.629762016743506</v>
      </c>
    </row>
    <row r="1659" spans="1:2" x14ac:dyDescent="0.25">
      <c r="A1659">
        <v>2485</v>
      </c>
      <c r="B1659">
        <v>50.509759194807657</v>
      </c>
    </row>
    <row r="1660" spans="1:2" x14ac:dyDescent="0.25">
      <c r="A1660">
        <v>2482</v>
      </c>
      <c r="B1660">
        <v>50.475472674254561</v>
      </c>
    </row>
    <row r="1661" spans="1:2" x14ac:dyDescent="0.25">
      <c r="A1661">
        <v>2479</v>
      </c>
      <c r="B1661">
        <v>50.526902455084212</v>
      </c>
    </row>
    <row r="1662" spans="1:2" x14ac:dyDescent="0.25">
      <c r="A1662">
        <v>2475</v>
      </c>
      <c r="B1662">
        <v>50.56690339572949</v>
      </c>
    </row>
    <row r="1663" spans="1:2" x14ac:dyDescent="0.25">
      <c r="A1663">
        <v>2472</v>
      </c>
      <c r="B1663">
        <v>50.489758724485021</v>
      </c>
    </row>
    <row r="1664" spans="1:2" x14ac:dyDescent="0.25">
      <c r="A1664">
        <v>2465</v>
      </c>
      <c r="B1664">
        <v>50.526902455084212</v>
      </c>
    </row>
    <row r="1665" spans="1:2" x14ac:dyDescent="0.25">
      <c r="A1665">
        <v>2461</v>
      </c>
      <c r="B1665">
        <v>50.586903866052133</v>
      </c>
    </row>
    <row r="1666" spans="1:2" x14ac:dyDescent="0.25">
      <c r="A1666">
        <v>2457</v>
      </c>
      <c r="B1666">
        <v>50.484044304392839</v>
      </c>
    </row>
    <row r="1667" spans="1:2" x14ac:dyDescent="0.25">
      <c r="A1667">
        <v>2453</v>
      </c>
      <c r="B1667">
        <v>50.412614053240539</v>
      </c>
    </row>
    <row r="1668" spans="1:2" x14ac:dyDescent="0.25">
      <c r="A1668">
        <v>2453.3675955642043</v>
      </c>
      <c r="B1668">
        <v>50.446900573793648</v>
      </c>
    </row>
    <row r="1669" spans="1:2" x14ac:dyDescent="0.25">
      <c r="A1669">
        <v>2454.1943215116603</v>
      </c>
      <c r="B1669">
        <v>50.526902455084212</v>
      </c>
    </row>
    <row r="1670" spans="1:2" x14ac:dyDescent="0.25">
      <c r="A1670">
        <v>2455.3794489690167</v>
      </c>
      <c r="B1670">
        <v>50.486901514438927</v>
      </c>
    </row>
    <row r="1671" spans="1:2" x14ac:dyDescent="0.25">
      <c r="A1671">
        <v>2456.8803620394642</v>
      </c>
      <c r="B1671">
        <v>50.372613112595268</v>
      </c>
    </row>
    <row r="1672" spans="1:2" x14ac:dyDescent="0.25">
      <c r="A1672">
        <v>2458.6704727724973</v>
      </c>
      <c r="B1672">
        <v>50.386899162825721</v>
      </c>
    </row>
    <row r="1673" spans="1:2" x14ac:dyDescent="0.25">
      <c r="A1673">
        <v>2460.7308525083668</v>
      </c>
      <c r="B1673">
        <v>50.495473144577204</v>
      </c>
    </row>
    <row r="1674" spans="1:2" x14ac:dyDescent="0.25">
      <c r="A1674">
        <v>2463.0470122114557</v>
      </c>
      <c r="B1674">
        <v>50.449757783839736</v>
      </c>
    </row>
    <row r="1675" spans="1:2" x14ac:dyDescent="0.25">
      <c r="A1675">
        <v>2465.6073334611378</v>
      </c>
      <c r="B1675">
        <v>50.398328003010086</v>
      </c>
    </row>
    <row r="1676" spans="1:2" x14ac:dyDescent="0.25">
      <c r="A1676">
        <v>2468.4021918311491</v>
      </c>
      <c r="B1676">
        <v>50.524045245038117</v>
      </c>
    </row>
    <row r="1677" spans="1:2" x14ac:dyDescent="0.25">
      <c r="A1677">
        <v>2471.4234203917349</v>
      </c>
      <c r="B1677">
        <v>50.581189445959943</v>
      </c>
    </row>
    <row r="1678" spans="1:2" x14ac:dyDescent="0.25">
      <c r="A1678">
        <v>2474.6639590885698</v>
      </c>
      <c r="B1678">
        <v>50.518330824945934</v>
      </c>
    </row>
    <row r="1679" spans="1:2" x14ac:dyDescent="0.25">
      <c r="A1679">
        <v>2478.1176139031932</v>
      </c>
      <c r="B1679">
        <v>50.381184742733538</v>
      </c>
    </row>
    <row r="1680" spans="1:2" x14ac:dyDescent="0.25">
      <c r="A1680">
        <v>2491</v>
      </c>
      <c r="B1680">
        <v>50.424042893424911</v>
      </c>
    </row>
    <row r="1681" spans="1:2" x14ac:dyDescent="0.25">
      <c r="A1681">
        <v>2489</v>
      </c>
      <c r="B1681">
        <v>50.546902925406847</v>
      </c>
    </row>
    <row r="1682" spans="1:2" x14ac:dyDescent="0.25">
      <c r="A1682">
        <v>2487</v>
      </c>
      <c r="B1682">
        <v>50.509759194807657</v>
      </c>
    </row>
    <row r="1683" spans="1:2" x14ac:dyDescent="0.25">
      <c r="A1683">
        <v>2484</v>
      </c>
      <c r="B1683">
        <v>50.469758254162379</v>
      </c>
    </row>
    <row r="1684" spans="1:2" x14ac:dyDescent="0.25">
      <c r="A1684">
        <v>2481</v>
      </c>
      <c r="B1684">
        <v>50.492615934531102</v>
      </c>
    </row>
    <row r="1685" spans="1:2" x14ac:dyDescent="0.25">
      <c r="A1685">
        <v>2478</v>
      </c>
      <c r="B1685">
        <v>50.53833129526857</v>
      </c>
    </row>
    <row r="1686" spans="1:2" x14ac:dyDescent="0.25">
      <c r="A1686">
        <v>2475</v>
      </c>
      <c r="B1686">
        <v>50.458329413978007</v>
      </c>
    </row>
    <row r="1687" spans="1:2" x14ac:dyDescent="0.25">
      <c r="A1687">
        <v>2475.3675955642043</v>
      </c>
      <c r="B1687">
        <v>50.409756843194458</v>
      </c>
    </row>
    <row r="1688" spans="1:2" x14ac:dyDescent="0.25">
      <c r="A1688">
        <v>2476.1943215116603</v>
      </c>
      <c r="B1688">
        <v>50.592618286144315</v>
      </c>
    </row>
    <row r="1689" spans="1:2" x14ac:dyDescent="0.25">
      <c r="A1689">
        <v>2477.3794489690176</v>
      </c>
      <c r="B1689">
        <v>50.578332235913862</v>
      </c>
    </row>
    <row r="1690" spans="1:2" x14ac:dyDescent="0.25">
      <c r="A1690">
        <v>2478.8803620394642</v>
      </c>
      <c r="B1690">
        <v>50.546902925406847</v>
      </c>
    </row>
    <row r="1691" spans="1:2" x14ac:dyDescent="0.25">
      <c r="A1691">
        <v>2480.6704727724973</v>
      </c>
      <c r="B1691">
        <v>50.441186153701459</v>
      </c>
    </row>
    <row r="1692" spans="1:2" x14ac:dyDescent="0.25">
      <c r="A1692">
        <v>2482.7308525083686</v>
      </c>
      <c r="B1692">
        <v>50.524045245038117</v>
      </c>
    </row>
    <row r="1693" spans="1:2" x14ac:dyDescent="0.25">
      <c r="A1693">
        <v>2485.0470122114571</v>
      </c>
      <c r="B1693">
        <v>50.618333176559133</v>
      </c>
    </row>
    <row r="1694" spans="1:2" x14ac:dyDescent="0.25">
      <c r="A1694">
        <v>2487.6073334611378</v>
      </c>
      <c r="B1694">
        <v>50.57261781582168</v>
      </c>
    </row>
    <row r="1695" spans="1:2" x14ac:dyDescent="0.25">
      <c r="A1695">
        <v>2490.4021918311491</v>
      </c>
      <c r="B1695">
        <v>50.504044774715474</v>
      </c>
    </row>
    <row r="1696" spans="1:2" x14ac:dyDescent="0.25">
      <c r="A1696">
        <v>2493.4234203917372</v>
      </c>
      <c r="B1696">
        <v>50.56690339572949</v>
      </c>
    </row>
    <row r="1697" spans="1:2" x14ac:dyDescent="0.25">
      <c r="A1697">
        <v>2496.6639590885698</v>
      </c>
      <c r="B1697">
        <v>50.59547549619041</v>
      </c>
    </row>
    <row r="1698" spans="1:2" x14ac:dyDescent="0.25">
      <c r="A1698">
        <v>2500.1176139031932</v>
      </c>
      <c r="B1698">
        <v>50.486901514438927</v>
      </c>
    </row>
    <row r="1699" spans="1:2" x14ac:dyDescent="0.25">
      <c r="A1699">
        <v>2503.7788848180162</v>
      </c>
      <c r="B1699">
        <v>50.449757783839736</v>
      </c>
    </row>
    <row r="1700" spans="1:2" x14ac:dyDescent="0.25">
      <c r="A1700">
        <v>2507.6428389799057</v>
      </c>
      <c r="B1700">
        <v>50.549760135452942</v>
      </c>
    </row>
    <row r="1701" spans="1:2" x14ac:dyDescent="0.25">
      <c r="A1701">
        <v>2511.7050147124528</v>
      </c>
      <c r="B1701">
        <v>50.555474555545125</v>
      </c>
    </row>
    <row r="1702" spans="1:2" x14ac:dyDescent="0.25">
      <c r="A1702">
        <v>2505</v>
      </c>
      <c r="B1702">
        <v>50.51547361489984</v>
      </c>
    </row>
    <row r="1703" spans="1:2" x14ac:dyDescent="0.25">
      <c r="A1703">
        <v>2503</v>
      </c>
      <c r="B1703">
        <v>50.455472203931912</v>
      </c>
    </row>
    <row r="1704" spans="1:2" x14ac:dyDescent="0.25">
      <c r="A1704">
        <v>2500</v>
      </c>
      <c r="B1704">
        <v>50.55833176559122</v>
      </c>
    </row>
    <row r="1705" spans="1:2" x14ac:dyDescent="0.25">
      <c r="A1705">
        <v>2498</v>
      </c>
      <c r="B1705">
        <v>50.56690339572949</v>
      </c>
    </row>
    <row r="1706" spans="1:2" x14ac:dyDescent="0.25">
      <c r="A1706">
        <v>2495</v>
      </c>
      <c r="B1706">
        <v>50.524045245038117</v>
      </c>
    </row>
    <row r="1707" spans="1:2" x14ac:dyDescent="0.25">
      <c r="A1707">
        <v>2491</v>
      </c>
      <c r="B1707">
        <v>50.581189445959943</v>
      </c>
    </row>
    <row r="1708" spans="1:2" x14ac:dyDescent="0.25">
      <c r="A1708">
        <v>2487</v>
      </c>
      <c r="B1708">
        <v>50.664048537296601</v>
      </c>
    </row>
    <row r="1709" spans="1:2" x14ac:dyDescent="0.25">
      <c r="A1709">
        <v>2484</v>
      </c>
      <c r="B1709">
        <v>50.618333176559133</v>
      </c>
    </row>
    <row r="1710" spans="1:2" x14ac:dyDescent="0.25">
      <c r="A1710">
        <v>2480</v>
      </c>
      <c r="B1710">
        <v>50.535474085222489</v>
      </c>
    </row>
    <row r="1711" spans="1:2" x14ac:dyDescent="0.25">
      <c r="A1711">
        <v>2480.3675955642043</v>
      </c>
      <c r="B1711">
        <v>50.561188975637307</v>
      </c>
    </row>
    <row r="1712" spans="1:2" x14ac:dyDescent="0.25">
      <c r="A1712">
        <v>2481.1943215116603</v>
      </c>
      <c r="B1712">
        <v>50.692620637757521</v>
      </c>
    </row>
    <row r="1713" spans="1:2" x14ac:dyDescent="0.25">
      <c r="A1713">
        <v>2481.6282810666148</v>
      </c>
      <c r="B1713">
        <v>50.721192738218441</v>
      </c>
    </row>
    <row r="1714" spans="1:2" x14ac:dyDescent="0.25">
      <c r="A1714">
        <v>2482.3794489690167</v>
      </c>
      <c r="B1714">
        <v>50.701192267895799</v>
      </c>
    </row>
    <row r="1715" spans="1:2" x14ac:dyDescent="0.25">
      <c r="A1715">
        <v>2483.8803620394642</v>
      </c>
      <c r="B1715">
        <v>50.612618756466958</v>
      </c>
    </row>
    <row r="1716" spans="1:2" x14ac:dyDescent="0.25">
      <c r="A1716">
        <v>2485.6704727724973</v>
      </c>
      <c r="B1716">
        <v>50.60976154642087</v>
      </c>
    </row>
    <row r="1717" spans="1:2" x14ac:dyDescent="0.25">
      <c r="A1717">
        <v>2487.7308525083668</v>
      </c>
      <c r="B1717">
        <v>50.738335998494989</v>
      </c>
    </row>
    <row r="1718" spans="1:2" x14ac:dyDescent="0.25">
      <c r="A1718">
        <v>2490.0470122114571</v>
      </c>
      <c r="B1718">
        <v>50.641190856927871</v>
      </c>
    </row>
    <row r="1719" spans="1:2" x14ac:dyDescent="0.25">
      <c r="A1719">
        <v>2492.6073334611378</v>
      </c>
      <c r="B1719">
        <v>50.56690339572949</v>
      </c>
    </row>
    <row r="1720" spans="1:2" x14ac:dyDescent="0.25">
      <c r="A1720">
        <v>2495.4021918311491</v>
      </c>
      <c r="B1720">
        <v>50.664048537296601</v>
      </c>
    </row>
    <row r="1721" spans="1:2" x14ac:dyDescent="0.25">
      <c r="A1721">
        <v>2498.4234203917349</v>
      </c>
      <c r="B1721">
        <v>50.778336939140274</v>
      </c>
    </row>
    <row r="1722" spans="1:2" x14ac:dyDescent="0.25">
      <c r="A1722">
        <v>2513</v>
      </c>
      <c r="B1722">
        <v>50.724049948264529</v>
      </c>
    </row>
    <row r="1723" spans="1:2" x14ac:dyDescent="0.25">
      <c r="A1723">
        <v>2510</v>
      </c>
      <c r="B1723">
        <v>50.62404759665133</v>
      </c>
    </row>
    <row r="1724" spans="1:2" x14ac:dyDescent="0.25">
      <c r="A1724">
        <v>2507</v>
      </c>
      <c r="B1724">
        <v>50.638333646881783</v>
      </c>
    </row>
    <row r="1725" spans="1:2" x14ac:dyDescent="0.25">
      <c r="A1725">
        <v>2505</v>
      </c>
      <c r="B1725">
        <v>50.744050418587165</v>
      </c>
    </row>
    <row r="1726" spans="1:2" x14ac:dyDescent="0.25">
      <c r="A1726">
        <v>2502</v>
      </c>
      <c r="B1726">
        <v>50.695477847803616</v>
      </c>
    </row>
    <row r="1727" spans="1:2" x14ac:dyDescent="0.25">
      <c r="A1727">
        <v>2503</v>
      </c>
      <c r="B1727">
        <v>50.695477847803616</v>
      </c>
    </row>
    <row r="1728" spans="1:2" x14ac:dyDescent="0.25">
      <c r="A1728">
        <v>2502</v>
      </c>
      <c r="B1728">
        <v>50.658334117204426</v>
      </c>
    </row>
    <row r="1729" spans="1:2" x14ac:dyDescent="0.25">
      <c r="A1729">
        <v>2500</v>
      </c>
      <c r="B1729">
        <v>50.758336468817632</v>
      </c>
    </row>
    <row r="1730" spans="1:2" x14ac:dyDescent="0.25">
      <c r="A1730">
        <v>2499</v>
      </c>
      <c r="B1730">
        <v>50.666905747342696</v>
      </c>
    </row>
    <row r="1731" spans="1:2" x14ac:dyDescent="0.25">
      <c r="A1731">
        <v>2501</v>
      </c>
      <c r="B1731">
        <v>50.60976154642087</v>
      </c>
    </row>
    <row r="1732" spans="1:2" x14ac:dyDescent="0.25">
      <c r="A1732">
        <v>2500</v>
      </c>
      <c r="B1732">
        <v>50.689763427711434</v>
      </c>
    </row>
    <row r="1733" spans="1:2" x14ac:dyDescent="0.25">
      <c r="A1733">
        <v>2500</v>
      </c>
      <c r="B1733">
        <v>50.715478318126252</v>
      </c>
    </row>
    <row r="1734" spans="1:2" x14ac:dyDescent="0.25">
      <c r="A1734">
        <v>2499</v>
      </c>
      <c r="B1734">
        <v>50.669762957388798</v>
      </c>
    </row>
    <row r="1735" spans="1:2" x14ac:dyDescent="0.25">
      <c r="A1735">
        <v>2498</v>
      </c>
      <c r="B1735">
        <v>50.55261734549903</v>
      </c>
    </row>
    <row r="1736" spans="1:2" x14ac:dyDescent="0.25">
      <c r="A1736">
        <v>2498.3675955642047</v>
      </c>
      <c r="B1736">
        <v>50.644048066973966</v>
      </c>
    </row>
    <row r="1737" spans="1:2" x14ac:dyDescent="0.25">
      <c r="A1737">
        <v>2499.1943215116607</v>
      </c>
      <c r="B1737">
        <v>50.684049007619251</v>
      </c>
    </row>
    <row r="1738" spans="1:2" x14ac:dyDescent="0.25">
      <c r="A1738">
        <v>2500.3794489690176</v>
      </c>
      <c r="B1738">
        <v>50.59547549619041</v>
      </c>
    </row>
    <row r="1739" spans="1:2" x14ac:dyDescent="0.25">
      <c r="A1739">
        <v>2501.8803620394642</v>
      </c>
      <c r="B1739">
        <v>50.59547549619041</v>
      </c>
    </row>
    <row r="1740" spans="1:2" x14ac:dyDescent="0.25">
      <c r="A1740">
        <v>2503.6704727724987</v>
      </c>
      <c r="B1740">
        <v>50.684049007619251</v>
      </c>
    </row>
    <row r="1741" spans="1:2" x14ac:dyDescent="0.25">
      <c r="A1741">
        <v>2505.7308525083686</v>
      </c>
      <c r="B1741">
        <v>50.706906687987974</v>
      </c>
    </row>
    <row r="1742" spans="1:2" x14ac:dyDescent="0.25">
      <c r="A1742">
        <v>2508.0470122114571</v>
      </c>
      <c r="B1742">
        <v>50.592618286144315</v>
      </c>
    </row>
    <row r="1743" spans="1:2" x14ac:dyDescent="0.25">
      <c r="A1743">
        <v>2510.6073334611397</v>
      </c>
      <c r="B1743">
        <v>50.51547361489984</v>
      </c>
    </row>
    <row r="1744" spans="1:2" x14ac:dyDescent="0.25">
      <c r="A1744">
        <v>2513.402191831151</v>
      </c>
      <c r="B1744">
        <v>50.704049477941894</v>
      </c>
    </row>
    <row r="1745" spans="1:2" x14ac:dyDescent="0.25">
      <c r="A1745">
        <v>2516.4234203917372</v>
      </c>
      <c r="B1745">
        <v>50.732621578402807</v>
      </c>
    </row>
    <row r="1746" spans="1:2" x14ac:dyDescent="0.25">
      <c r="A1746">
        <v>2519.6639590885698</v>
      </c>
      <c r="B1746">
        <v>50.675477377480973</v>
      </c>
    </row>
    <row r="1747" spans="1:2" x14ac:dyDescent="0.25">
      <c r="A1747">
        <v>2523.1176139031954</v>
      </c>
      <c r="B1747">
        <v>50.598332706236498</v>
      </c>
    </row>
    <row r="1748" spans="1:2" x14ac:dyDescent="0.25">
      <c r="A1748">
        <v>2523.8334241320808</v>
      </c>
      <c r="B1748">
        <v>50.60976154642087</v>
      </c>
    </row>
    <row r="1749" spans="1:2" x14ac:dyDescent="0.25">
      <c r="A1749">
        <v>2524.5574961301813</v>
      </c>
      <c r="B1749">
        <v>50.626904806697411</v>
      </c>
    </row>
    <row r="1750" spans="1:2" x14ac:dyDescent="0.25">
      <c r="A1750">
        <v>2526.7788848180189</v>
      </c>
      <c r="B1750">
        <v>50.684049007619251</v>
      </c>
    </row>
    <row r="1751" spans="1:2" x14ac:dyDescent="0.25">
      <c r="A1751">
        <v>2539</v>
      </c>
      <c r="B1751">
        <v>50.684049007619251</v>
      </c>
    </row>
    <row r="1752" spans="1:2" x14ac:dyDescent="0.25">
      <c r="A1752">
        <v>2524</v>
      </c>
      <c r="B1752">
        <v>50.62404759665133</v>
      </c>
    </row>
    <row r="1753" spans="1:2" x14ac:dyDescent="0.25">
      <c r="A1753">
        <v>2522</v>
      </c>
      <c r="B1753">
        <v>50.652619697112243</v>
      </c>
    </row>
    <row r="1754" spans="1:2" x14ac:dyDescent="0.25">
      <c r="A1754">
        <v>2521</v>
      </c>
      <c r="B1754">
        <v>50.778336939140274</v>
      </c>
    </row>
    <row r="1755" spans="1:2" x14ac:dyDescent="0.25">
      <c r="A1755">
        <v>2520</v>
      </c>
      <c r="B1755">
        <v>50.786908569278552</v>
      </c>
    </row>
    <row r="1756" spans="1:2" x14ac:dyDescent="0.25">
      <c r="A1756">
        <v>2519</v>
      </c>
      <c r="B1756">
        <v>50.735478788448901</v>
      </c>
    </row>
    <row r="1757" spans="1:2" x14ac:dyDescent="0.25">
      <c r="A1757">
        <v>2533</v>
      </c>
      <c r="B1757">
        <v>50.715478318126252</v>
      </c>
    </row>
    <row r="1758" spans="1:2" x14ac:dyDescent="0.25">
      <c r="A1758">
        <v>2534</v>
      </c>
      <c r="B1758">
        <v>50.841195560154283</v>
      </c>
    </row>
    <row r="1759" spans="1:2" x14ac:dyDescent="0.25">
      <c r="A1759">
        <v>2535</v>
      </c>
      <c r="B1759">
        <v>50.841195560154283</v>
      </c>
    </row>
    <row r="1760" spans="1:2" x14ac:dyDescent="0.25">
      <c r="A1760">
        <v>2536</v>
      </c>
      <c r="B1760">
        <v>50.818337879785553</v>
      </c>
    </row>
    <row r="1761" spans="1:2" x14ac:dyDescent="0.25">
      <c r="A1761">
        <v>2538</v>
      </c>
      <c r="B1761">
        <v>50.829766719969925</v>
      </c>
    </row>
    <row r="1762" spans="1:2" x14ac:dyDescent="0.25">
      <c r="A1762">
        <v>2541</v>
      </c>
      <c r="B1762">
        <v>50.935483491675313</v>
      </c>
    </row>
    <row r="1763" spans="1:2" x14ac:dyDescent="0.25">
      <c r="A1763">
        <v>2543</v>
      </c>
      <c r="B1763">
        <v>50.86405324052302</v>
      </c>
    </row>
    <row r="1764" spans="1:2" x14ac:dyDescent="0.25">
      <c r="A1764">
        <v>2546</v>
      </c>
      <c r="B1764">
        <v>50.809766249647282</v>
      </c>
    </row>
    <row r="1765" spans="1:2" x14ac:dyDescent="0.25">
      <c r="A1765">
        <v>2549</v>
      </c>
      <c r="B1765">
        <v>50.869767660615196</v>
      </c>
    </row>
    <row r="1766" spans="1:2" x14ac:dyDescent="0.25">
      <c r="A1766">
        <v>2551</v>
      </c>
      <c r="B1766">
        <v>50.998342112689329</v>
      </c>
    </row>
    <row r="1767" spans="1:2" x14ac:dyDescent="0.25">
      <c r="A1767">
        <v>2551</v>
      </c>
      <c r="B1767">
        <v>50.952626751951861</v>
      </c>
    </row>
    <row r="1768" spans="1:2" x14ac:dyDescent="0.25">
      <c r="A1768">
        <v>2552</v>
      </c>
      <c r="B1768">
        <v>50.832623930016005</v>
      </c>
    </row>
    <row r="1769" spans="1:2" x14ac:dyDescent="0.25">
      <c r="A1769">
        <v>2553</v>
      </c>
      <c r="B1769">
        <v>50.878339290753473</v>
      </c>
    </row>
    <row r="1770" spans="1:2" x14ac:dyDescent="0.25">
      <c r="A1770">
        <v>2553</v>
      </c>
      <c r="B1770">
        <v>50.961198382090132</v>
      </c>
    </row>
    <row r="1771" spans="1:2" x14ac:dyDescent="0.25">
      <c r="A1771">
        <v>2554</v>
      </c>
      <c r="B1771">
        <v>50.929769071583124</v>
      </c>
    </row>
    <row r="1772" spans="1:2" x14ac:dyDescent="0.25">
      <c r="A1772">
        <v>2556</v>
      </c>
      <c r="B1772">
        <v>50.981198852412774</v>
      </c>
    </row>
    <row r="1773" spans="1:2" x14ac:dyDescent="0.25">
      <c r="A1773">
        <v>2558</v>
      </c>
      <c r="B1773">
        <v>51.049771893518972</v>
      </c>
    </row>
    <row r="1774" spans="1:2" x14ac:dyDescent="0.25">
      <c r="A1774">
        <v>2559</v>
      </c>
      <c r="B1774">
        <v>51.106916094440805</v>
      </c>
    </row>
    <row r="1775" spans="1:2" x14ac:dyDescent="0.25">
      <c r="A1775">
        <v>2561</v>
      </c>
      <c r="B1775">
        <v>51.032628633242425</v>
      </c>
    </row>
    <row r="1776" spans="1:2" x14ac:dyDescent="0.25">
      <c r="A1776">
        <v>2549</v>
      </c>
      <c r="B1776">
        <v>50.986913272504964</v>
      </c>
    </row>
    <row r="1777" spans="1:2" x14ac:dyDescent="0.25">
      <c r="A1777">
        <v>2549</v>
      </c>
      <c r="B1777">
        <v>51.126916564763455</v>
      </c>
    </row>
    <row r="1778" spans="1:2" x14ac:dyDescent="0.25">
      <c r="A1778">
        <v>2549</v>
      </c>
      <c r="B1778">
        <v>51.195489605869646</v>
      </c>
    </row>
    <row r="1779" spans="1:2" x14ac:dyDescent="0.25">
      <c r="A1779">
        <v>2548</v>
      </c>
      <c r="B1779">
        <v>51.181203555639186</v>
      </c>
    </row>
    <row r="1780" spans="1:2" x14ac:dyDescent="0.25">
      <c r="A1780">
        <v>2549</v>
      </c>
      <c r="B1780">
        <v>51.229776126422749</v>
      </c>
    </row>
    <row r="1781" spans="1:2" x14ac:dyDescent="0.25">
      <c r="A1781">
        <v>2549</v>
      </c>
      <c r="B1781">
        <v>51.309778007713312</v>
      </c>
    </row>
    <row r="1782" spans="1:2" x14ac:dyDescent="0.25">
      <c r="A1782">
        <v>2549</v>
      </c>
      <c r="B1782">
        <v>51.301206377575035</v>
      </c>
    </row>
    <row r="1783" spans="1:2" x14ac:dyDescent="0.25">
      <c r="A1783">
        <v>2549</v>
      </c>
      <c r="B1783">
        <v>51.301206377575035</v>
      </c>
    </row>
    <row r="1784" spans="1:2" x14ac:dyDescent="0.25">
      <c r="A1784">
        <v>2549</v>
      </c>
      <c r="B1784">
        <v>51.401208729188248</v>
      </c>
    </row>
    <row r="1785" spans="1:2" x14ac:dyDescent="0.25">
      <c r="A1785">
        <v>2562</v>
      </c>
      <c r="B1785">
        <v>51.526925971216279</v>
      </c>
    </row>
    <row r="1786" spans="1:2" x14ac:dyDescent="0.25">
      <c r="A1786">
        <v>2566</v>
      </c>
      <c r="B1786">
        <v>51.489782240617089</v>
      </c>
    </row>
    <row r="1787" spans="1:2" x14ac:dyDescent="0.25">
      <c r="A1787">
        <v>2571</v>
      </c>
      <c r="B1787">
        <v>51.415494779418708</v>
      </c>
    </row>
    <row r="1788" spans="1:2" x14ac:dyDescent="0.25">
      <c r="A1788">
        <v>2575</v>
      </c>
      <c r="B1788">
        <v>51.472638980340534</v>
      </c>
    </row>
    <row r="1789" spans="1:2" x14ac:dyDescent="0.25">
      <c r="A1789">
        <v>2580</v>
      </c>
      <c r="B1789">
        <v>51.635499952967756</v>
      </c>
    </row>
    <row r="1790" spans="1:2" x14ac:dyDescent="0.25">
      <c r="A1790">
        <v>2584</v>
      </c>
      <c r="B1790">
        <v>51.626928322829485</v>
      </c>
    </row>
    <row r="1791" spans="1:2" x14ac:dyDescent="0.25">
      <c r="A1791">
        <v>2588</v>
      </c>
      <c r="B1791">
        <v>51.655500423290398</v>
      </c>
    </row>
    <row r="1792" spans="1:2" x14ac:dyDescent="0.25">
      <c r="A1792">
        <v>2592</v>
      </c>
      <c r="B1792">
        <v>51.704072994073961</v>
      </c>
    </row>
    <row r="1793" spans="1:2" x14ac:dyDescent="0.25">
      <c r="A1793">
        <v>2596</v>
      </c>
      <c r="B1793">
        <v>51.801218135641079</v>
      </c>
    </row>
    <row r="1794" spans="1:2" x14ac:dyDescent="0.25">
      <c r="A1794">
        <v>2582</v>
      </c>
      <c r="B1794">
        <v>51.732645094534874</v>
      </c>
    </row>
    <row r="1795" spans="1:2" x14ac:dyDescent="0.25">
      <c r="A1795">
        <v>2581</v>
      </c>
      <c r="B1795">
        <v>51.798360925594977</v>
      </c>
    </row>
    <row r="1796" spans="1:2" x14ac:dyDescent="0.25">
      <c r="A1796">
        <v>2581</v>
      </c>
      <c r="B1796">
        <v>51.978365158498754</v>
      </c>
    </row>
    <row r="1797" spans="1:2" x14ac:dyDescent="0.25">
      <c r="A1797">
        <v>2581</v>
      </c>
      <c r="B1797">
        <v>52.046938199604945</v>
      </c>
    </row>
    <row r="1798" spans="1:2" x14ac:dyDescent="0.25">
      <c r="A1798">
        <v>2581</v>
      </c>
      <c r="B1798">
        <v>51.998365628821396</v>
      </c>
    </row>
    <row r="1799" spans="1:2" x14ac:dyDescent="0.25">
      <c r="A1799">
        <v>2582</v>
      </c>
      <c r="B1799">
        <v>52.084081930204142</v>
      </c>
    </row>
    <row r="1800" spans="1:2" x14ac:dyDescent="0.25">
      <c r="A1800">
        <v>2582</v>
      </c>
      <c r="B1800">
        <v>52.255514532969642</v>
      </c>
    </row>
    <row r="1801" spans="1:2" x14ac:dyDescent="0.25">
      <c r="A1801">
        <v>2582</v>
      </c>
      <c r="B1801">
        <v>52.252657322923554</v>
      </c>
    </row>
    <row r="1802" spans="1:2" x14ac:dyDescent="0.25">
      <c r="A1802">
        <v>2582</v>
      </c>
      <c r="B1802">
        <v>52.289801053522737</v>
      </c>
    </row>
    <row r="1803" spans="1:2" x14ac:dyDescent="0.25">
      <c r="A1803">
        <v>2595</v>
      </c>
      <c r="B1803">
        <v>52.404089455366403</v>
      </c>
    </row>
    <row r="1804" spans="1:2" x14ac:dyDescent="0.25">
      <c r="A1804">
        <v>2598</v>
      </c>
      <c r="B1804">
        <v>52.598379738500633</v>
      </c>
    </row>
    <row r="1805" spans="1:2" x14ac:dyDescent="0.25">
      <c r="A1805">
        <v>2602</v>
      </c>
      <c r="B1805">
        <v>52.54980716771707</v>
      </c>
    </row>
    <row r="1806" spans="1:2" x14ac:dyDescent="0.25">
      <c r="A1806">
        <v>2605</v>
      </c>
      <c r="B1806">
        <v>52.552664377763165</v>
      </c>
    </row>
    <row r="1807" spans="1:2" x14ac:dyDescent="0.25">
      <c r="A1807">
        <v>2609</v>
      </c>
      <c r="B1807">
        <v>52.769812341266132</v>
      </c>
    </row>
    <row r="1808" spans="1:2" x14ac:dyDescent="0.25">
      <c r="A1808">
        <v>2617</v>
      </c>
      <c r="B1808">
        <v>52.8469570125106</v>
      </c>
    </row>
    <row r="1809" spans="1:2" x14ac:dyDescent="0.25">
      <c r="A1809">
        <v>2622</v>
      </c>
      <c r="B1809">
        <v>52.932673313893361</v>
      </c>
    </row>
    <row r="1810" spans="1:2" x14ac:dyDescent="0.25">
      <c r="A1810">
        <v>2628</v>
      </c>
      <c r="B1810">
        <v>52.944102154077719</v>
      </c>
    </row>
    <row r="1811" spans="1:2" x14ac:dyDescent="0.25">
      <c r="A1811">
        <v>2634</v>
      </c>
      <c r="B1811">
        <v>53.10696312670494</v>
      </c>
    </row>
    <row r="1812" spans="1:2" x14ac:dyDescent="0.25">
      <c r="A1812">
        <v>2639</v>
      </c>
      <c r="B1812">
        <v>53.184107797949423</v>
      </c>
    </row>
    <row r="1813" spans="1:2" x14ac:dyDescent="0.25">
      <c r="A1813">
        <v>2641</v>
      </c>
      <c r="B1813">
        <v>53.181250587903321</v>
      </c>
    </row>
    <row r="1814" spans="1:2" x14ac:dyDescent="0.25">
      <c r="A1814">
        <v>2642</v>
      </c>
      <c r="B1814">
        <v>53.181250587903321</v>
      </c>
    </row>
    <row r="1815" spans="1:2" x14ac:dyDescent="0.25">
      <c r="A1815">
        <v>2645</v>
      </c>
      <c r="B1815">
        <v>53.186965007995504</v>
      </c>
    </row>
    <row r="1816" spans="1:2" x14ac:dyDescent="0.25">
      <c r="A1816">
        <v>2649</v>
      </c>
      <c r="B1816">
        <v>53.341254350484455</v>
      </c>
    </row>
    <row r="1817" spans="1:2" x14ac:dyDescent="0.25">
      <c r="A1817">
        <v>2653</v>
      </c>
      <c r="B1817">
        <v>53.489829272881217</v>
      </c>
    </row>
    <row r="1818" spans="1:2" x14ac:dyDescent="0.25">
      <c r="A1818">
        <v>2657</v>
      </c>
      <c r="B1818">
        <v>53.544116263756962</v>
      </c>
    </row>
    <row r="1819" spans="1:2" x14ac:dyDescent="0.25">
      <c r="A1819">
        <v>2656.6324044357953</v>
      </c>
      <c r="B1819">
        <v>53.506972533157771</v>
      </c>
    </row>
    <row r="1820" spans="1:2" x14ac:dyDescent="0.25">
      <c r="A1820">
        <v>2655.8056784883393</v>
      </c>
      <c r="B1820">
        <v>53.58411720440224</v>
      </c>
    </row>
    <row r="1821" spans="1:2" x14ac:dyDescent="0.25">
      <c r="A1821">
        <v>2654.6205510309824</v>
      </c>
      <c r="B1821">
        <v>53.778407487536469</v>
      </c>
    </row>
    <row r="1822" spans="1:2" x14ac:dyDescent="0.25">
      <c r="A1822">
        <v>2653.1196379605349</v>
      </c>
      <c r="B1822">
        <v>53.818408428181755</v>
      </c>
    </row>
    <row r="1823" spans="1:2" x14ac:dyDescent="0.25">
      <c r="A1823">
        <v>2651.3295272275013</v>
      </c>
      <c r="B1823">
        <v>53.915553569748873</v>
      </c>
    </row>
    <row r="1824" spans="1:2" x14ac:dyDescent="0.25">
      <c r="A1824">
        <v>2649.2691474916314</v>
      </c>
      <c r="B1824">
        <v>54.038413601730809</v>
      </c>
    </row>
    <row r="1825" spans="1:2" x14ac:dyDescent="0.25">
      <c r="A1825">
        <v>2646.9529877885429</v>
      </c>
      <c r="B1825">
        <v>54.155559213620563</v>
      </c>
    </row>
    <row r="1826" spans="1:2" x14ac:dyDescent="0.25">
      <c r="A1826">
        <v>2644.3926665388603</v>
      </c>
      <c r="B1826">
        <v>54.098415012698737</v>
      </c>
    </row>
    <row r="1827" spans="1:2" x14ac:dyDescent="0.25">
      <c r="A1827">
        <v>2641.597808168849</v>
      </c>
      <c r="B1827">
        <v>54.218417834634586</v>
      </c>
    </row>
    <row r="1828" spans="1:2" x14ac:dyDescent="0.25">
      <c r="A1828">
        <v>2650</v>
      </c>
      <c r="B1828">
        <v>54.37270717712353</v>
      </c>
    </row>
    <row r="1829" spans="1:2" x14ac:dyDescent="0.25">
      <c r="A1829">
        <v>2656</v>
      </c>
      <c r="B1829">
        <v>54.489852789013284</v>
      </c>
    </row>
    <row r="1830" spans="1:2" x14ac:dyDescent="0.25">
      <c r="A1830">
        <v>2662</v>
      </c>
      <c r="B1830">
        <v>54.438423008183634</v>
      </c>
    </row>
    <row r="1831" spans="1:2" x14ac:dyDescent="0.25">
      <c r="A1831">
        <v>2668</v>
      </c>
      <c r="B1831">
        <v>54.544139779889029</v>
      </c>
    </row>
    <row r="1832" spans="1:2" x14ac:dyDescent="0.25">
      <c r="A1832">
        <v>2676</v>
      </c>
      <c r="B1832">
        <v>54.701286332424061</v>
      </c>
    </row>
    <row r="1833" spans="1:2" x14ac:dyDescent="0.25">
      <c r="A1833">
        <v>2683</v>
      </c>
      <c r="B1833">
        <v>54.744144483115441</v>
      </c>
    </row>
    <row r="1834" spans="1:2" x14ac:dyDescent="0.25">
      <c r="A1834">
        <v>2690</v>
      </c>
      <c r="B1834">
        <v>54.809860314175552</v>
      </c>
    </row>
    <row r="1835" spans="1:2" x14ac:dyDescent="0.25">
      <c r="A1835">
        <v>2697</v>
      </c>
      <c r="B1835">
        <v>55.007007807355869</v>
      </c>
    </row>
    <row r="1836" spans="1:2" x14ac:dyDescent="0.25">
      <c r="A1836">
        <v>2704</v>
      </c>
      <c r="B1836">
        <v>55.064152008277695</v>
      </c>
    </row>
    <row r="1837" spans="1:2" x14ac:dyDescent="0.25">
      <c r="A1837">
        <v>2703.6324044357953</v>
      </c>
      <c r="B1837">
        <v>55.087009688646432</v>
      </c>
    </row>
    <row r="1838" spans="1:2" x14ac:dyDescent="0.25">
      <c r="A1838">
        <v>2702.8056784883393</v>
      </c>
      <c r="B1838">
        <v>55.149868309660455</v>
      </c>
    </row>
    <row r="1839" spans="1:2" x14ac:dyDescent="0.25">
      <c r="A1839">
        <v>2701.6205510309824</v>
      </c>
      <c r="B1839">
        <v>55.335586962656407</v>
      </c>
    </row>
    <row r="1840" spans="1:2" x14ac:dyDescent="0.25">
      <c r="A1840">
        <v>2700.1196379605349</v>
      </c>
      <c r="B1840">
        <v>55.424160474085248</v>
      </c>
    </row>
    <row r="1841" spans="1:2" x14ac:dyDescent="0.25">
      <c r="A1841">
        <v>2698.3295272275013</v>
      </c>
      <c r="B1841">
        <v>55.495590725237534</v>
      </c>
    </row>
    <row r="1842" spans="1:2" x14ac:dyDescent="0.25">
      <c r="A1842">
        <v>2696.2691474916314</v>
      </c>
      <c r="B1842">
        <v>55.589878656758557</v>
      </c>
    </row>
    <row r="1843" spans="1:2" x14ac:dyDescent="0.25">
      <c r="A1843">
        <v>2693.9529877885429</v>
      </c>
      <c r="B1843">
        <v>55.718453108832684</v>
      </c>
    </row>
    <row r="1844" spans="1:2" x14ac:dyDescent="0.25">
      <c r="A1844">
        <v>2691.3926665388603</v>
      </c>
      <c r="B1844">
        <v>55.687023798325676</v>
      </c>
    </row>
    <row r="1845" spans="1:2" x14ac:dyDescent="0.25">
      <c r="A1845">
        <v>2688.597808168849</v>
      </c>
      <c r="B1845">
        <v>55.838455930768532</v>
      </c>
    </row>
    <row r="1846" spans="1:2" x14ac:dyDescent="0.25">
      <c r="A1846">
        <v>2686</v>
      </c>
      <c r="B1846">
        <v>55.927029442197373</v>
      </c>
    </row>
    <row r="1847" spans="1:2" x14ac:dyDescent="0.25">
      <c r="A1847">
        <v>2687</v>
      </c>
      <c r="B1847">
        <v>55.981316433073111</v>
      </c>
    </row>
    <row r="1848" spans="1:2" x14ac:dyDescent="0.25">
      <c r="A1848">
        <v>2693</v>
      </c>
      <c r="B1848">
        <v>56.12417693537769</v>
      </c>
    </row>
    <row r="1849" spans="1:2" x14ac:dyDescent="0.25">
      <c r="A1849">
        <v>2698</v>
      </c>
      <c r="B1849">
        <v>56.067032734455864</v>
      </c>
    </row>
    <row r="1850" spans="1:2" x14ac:dyDescent="0.25">
      <c r="A1850">
        <v>2704</v>
      </c>
      <c r="B1850">
        <v>56.13846298560815</v>
      </c>
    </row>
    <row r="1851" spans="1:2" x14ac:dyDescent="0.25">
      <c r="A1851">
        <v>2711</v>
      </c>
      <c r="B1851">
        <v>56.267037437682276</v>
      </c>
    </row>
    <row r="1852" spans="1:2" x14ac:dyDescent="0.25">
      <c r="A1852">
        <v>2716</v>
      </c>
      <c r="B1852">
        <v>56.358468159157205</v>
      </c>
    </row>
    <row r="1853" spans="1:2" x14ac:dyDescent="0.25">
      <c r="A1853">
        <v>2721</v>
      </c>
      <c r="B1853">
        <v>56.381325839525935</v>
      </c>
    </row>
    <row r="1854" spans="1:2" x14ac:dyDescent="0.25">
      <c r="A1854">
        <v>2727</v>
      </c>
      <c r="B1854">
        <v>56.489899821277426</v>
      </c>
    </row>
    <row r="1855" spans="1:2" x14ac:dyDescent="0.25">
      <c r="A1855">
        <v>2732</v>
      </c>
      <c r="B1855">
        <v>56.578473332706267</v>
      </c>
    </row>
    <row r="1856" spans="1:2" x14ac:dyDescent="0.25">
      <c r="A1856">
        <v>2730</v>
      </c>
      <c r="B1856">
        <v>56.518471921738339</v>
      </c>
    </row>
    <row r="1857" spans="1:2" x14ac:dyDescent="0.25">
      <c r="A1857">
        <v>2732</v>
      </c>
      <c r="B1857">
        <v>56.618474273351538</v>
      </c>
    </row>
    <row r="1858" spans="1:2" x14ac:dyDescent="0.25">
      <c r="A1858">
        <v>2733</v>
      </c>
      <c r="B1858">
        <v>56.84705107703887</v>
      </c>
    </row>
    <row r="1859" spans="1:2" x14ac:dyDescent="0.25">
      <c r="A1859">
        <v>2734</v>
      </c>
      <c r="B1859">
        <v>56.924195748283346</v>
      </c>
    </row>
    <row r="1860" spans="1:2" x14ac:dyDescent="0.25">
      <c r="A1860">
        <v>2733.6324044357957</v>
      </c>
      <c r="B1860">
        <v>56.932767378421623</v>
      </c>
    </row>
    <row r="1861" spans="1:2" x14ac:dyDescent="0.25">
      <c r="A1861">
        <v>2732.8056784883397</v>
      </c>
      <c r="B1861">
        <v>56.995625999435632</v>
      </c>
    </row>
    <row r="1862" spans="1:2" x14ac:dyDescent="0.25">
      <c r="A1862">
        <v>2731.6205510309833</v>
      </c>
      <c r="B1862">
        <v>57.121343241463663</v>
      </c>
    </row>
    <row r="1863" spans="1:2" x14ac:dyDescent="0.25">
      <c r="A1863">
        <v>2730.1196379605358</v>
      </c>
      <c r="B1863">
        <v>57.187059072523773</v>
      </c>
    </row>
    <row r="1864" spans="1:2" x14ac:dyDescent="0.25">
      <c r="A1864">
        <v>2728.3295272275027</v>
      </c>
      <c r="B1864">
        <v>57.252774903583877</v>
      </c>
    </row>
    <row r="1865" spans="1:2" x14ac:dyDescent="0.25">
      <c r="A1865">
        <v>2726.2691474916332</v>
      </c>
      <c r="B1865">
        <v>57.484208917317304</v>
      </c>
    </row>
    <row r="1866" spans="1:2" x14ac:dyDescent="0.25">
      <c r="A1866">
        <v>2711</v>
      </c>
      <c r="B1866">
        <v>57.501352177593851</v>
      </c>
    </row>
    <row r="1867" spans="1:2" x14ac:dyDescent="0.25">
      <c r="A1867">
        <v>2712</v>
      </c>
      <c r="B1867">
        <v>57.529924278054771</v>
      </c>
    </row>
    <row r="1868" spans="1:2" x14ac:dyDescent="0.25">
      <c r="A1868">
        <v>2712</v>
      </c>
      <c r="B1868">
        <v>57.575639638792239</v>
      </c>
    </row>
    <row r="1869" spans="1:2" x14ac:dyDescent="0.25">
      <c r="A1869">
        <v>2719</v>
      </c>
      <c r="B1869">
        <v>57.809930862571747</v>
      </c>
    </row>
    <row r="1870" spans="1:2" x14ac:dyDescent="0.25">
      <c r="A1870">
        <v>2727</v>
      </c>
      <c r="B1870">
        <v>57.80135923243347</v>
      </c>
    </row>
    <row r="1871" spans="1:2" x14ac:dyDescent="0.25">
      <c r="A1871">
        <v>2734</v>
      </c>
      <c r="B1871">
        <v>57.958505784968509</v>
      </c>
    </row>
    <row r="1872" spans="1:2" x14ac:dyDescent="0.25">
      <c r="A1872">
        <v>2741</v>
      </c>
      <c r="B1872">
        <v>57.998506725613801</v>
      </c>
    </row>
    <row r="1873" spans="1:2" x14ac:dyDescent="0.25">
      <c r="A1873">
        <v>2746</v>
      </c>
      <c r="B1873">
        <v>58.078508606904364</v>
      </c>
    </row>
    <row r="1874" spans="1:2" x14ac:dyDescent="0.25">
      <c r="A1874">
        <v>2749</v>
      </c>
      <c r="B1874">
        <v>58.089937447088722</v>
      </c>
    </row>
    <row r="1875" spans="1:2" x14ac:dyDescent="0.25">
      <c r="A1875">
        <v>2752</v>
      </c>
      <c r="B1875">
        <v>58.221369109208943</v>
      </c>
    </row>
    <row r="1876" spans="1:2" x14ac:dyDescent="0.25">
      <c r="A1876">
        <v>2755</v>
      </c>
      <c r="B1876">
        <v>58.444231492804086</v>
      </c>
    </row>
    <row r="1877" spans="1:2" x14ac:dyDescent="0.25">
      <c r="A1877">
        <v>2754.6324044357957</v>
      </c>
      <c r="B1877">
        <v>58.352800771329157</v>
      </c>
    </row>
    <row r="1878" spans="1:2" x14ac:dyDescent="0.25">
      <c r="A1878">
        <v>2753.8056784883393</v>
      </c>
      <c r="B1878">
        <v>58.415659392343173</v>
      </c>
    </row>
    <row r="1879" spans="1:2" x14ac:dyDescent="0.25">
      <c r="A1879">
        <v>2752.6205510309824</v>
      </c>
      <c r="B1879">
        <v>58.39565892202053</v>
      </c>
    </row>
    <row r="1880" spans="1:2" x14ac:dyDescent="0.25">
      <c r="A1880">
        <v>2751.755972602517</v>
      </c>
      <c r="B1880">
        <v>58.455660332988458</v>
      </c>
    </row>
    <row r="1881" spans="1:2" x14ac:dyDescent="0.25">
      <c r="A1881">
        <v>2751.4436673550936</v>
      </c>
      <c r="B1881">
        <v>58.489946853541554</v>
      </c>
    </row>
    <row r="1882" spans="1:2" x14ac:dyDescent="0.25">
      <c r="A1882">
        <v>2751.1196379605358</v>
      </c>
      <c r="B1882">
        <v>58.527090584140744</v>
      </c>
    </row>
    <row r="1883" spans="1:2" x14ac:dyDescent="0.25">
      <c r="A1883">
        <v>2749.3295272275027</v>
      </c>
      <c r="B1883">
        <v>58.495661273633736</v>
      </c>
    </row>
    <row r="1884" spans="1:2" x14ac:dyDescent="0.25">
      <c r="A1884">
        <v>2747.2691474916314</v>
      </c>
      <c r="B1884">
        <v>58.589949205154767</v>
      </c>
    </row>
    <row r="1885" spans="1:2" x14ac:dyDescent="0.25">
      <c r="A1885">
        <v>2744.9529877885429</v>
      </c>
      <c r="B1885">
        <v>58.707094817044521</v>
      </c>
    </row>
    <row r="1886" spans="1:2" x14ac:dyDescent="0.25">
      <c r="A1886">
        <v>2742.3926665388622</v>
      </c>
      <c r="B1886">
        <v>58.689951556767966</v>
      </c>
    </row>
    <row r="1887" spans="1:2" x14ac:dyDescent="0.25">
      <c r="A1887">
        <v>2739.597808168849</v>
      </c>
      <c r="B1887">
        <v>58.681379926629688</v>
      </c>
    </row>
    <row r="1888" spans="1:2" x14ac:dyDescent="0.25">
      <c r="A1888">
        <v>2728</v>
      </c>
      <c r="B1888">
        <v>58.749952967735894</v>
      </c>
    </row>
    <row r="1889" spans="1:2" x14ac:dyDescent="0.25">
      <c r="A1889">
        <v>2733</v>
      </c>
      <c r="B1889">
        <v>59.024245132160686</v>
      </c>
    </row>
    <row r="1890" spans="1:2" x14ac:dyDescent="0.25">
      <c r="A1890">
        <v>2738</v>
      </c>
      <c r="B1890">
        <v>58.927099990593568</v>
      </c>
    </row>
    <row r="1891" spans="1:2" x14ac:dyDescent="0.25">
      <c r="A1891">
        <v>2743</v>
      </c>
      <c r="B1891">
        <v>58.998530241745861</v>
      </c>
    </row>
    <row r="1892" spans="1:2" x14ac:dyDescent="0.25">
      <c r="A1892">
        <v>2748</v>
      </c>
      <c r="B1892">
        <v>59.001387451791956</v>
      </c>
    </row>
    <row r="1893" spans="1:2" x14ac:dyDescent="0.25">
      <c r="A1893">
        <v>2748</v>
      </c>
      <c r="B1893">
        <v>59.158534004326995</v>
      </c>
    </row>
    <row r="1894" spans="1:2" x14ac:dyDescent="0.25">
      <c r="A1894">
        <v>2749</v>
      </c>
      <c r="B1894">
        <v>59.115675853635622</v>
      </c>
    </row>
    <row r="1895" spans="1:2" x14ac:dyDescent="0.25">
      <c r="A1895">
        <v>2751</v>
      </c>
      <c r="B1895">
        <v>59.238535885617559</v>
      </c>
    </row>
    <row r="1896" spans="1:2" x14ac:dyDescent="0.25">
      <c r="A1896">
        <v>2753</v>
      </c>
      <c r="B1896">
        <v>59.432826168751788</v>
      </c>
    </row>
    <row r="1897" spans="1:2" x14ac:dyDescent="0.25">
      <c r="A1897">
        <v>2752.6324044357957</v>
      </c>
      <c r="B1897">
        <v>59.341395447276852</v>
      </c>
    </row>
    <row r="1898" spans="1:2" x14ac:dyDescent="0.25">
      <c r="A1898">
        <v>2751.8056784883393</v>
      </c>
      <c r="B1898">
        <v>59.318537766908122</v>
      </c>
    </row>
    <row r="1899" spans="1:2" x14ac:dyDescent="0.25">
      <c r="A1899">
        <v>2750.6205510309824</v>
      </c>
      <c r="B1899">
        <v>59.452826639074431</v>
      </c>
    </row>
    <row r="1900" spans="1:2" x14ac:dyDescent="0.25">
      <c r="A1900">
        <v>2749.1196379605358</v>
      </c>
      <c r="B1900">
        <v>59.632830871978207</v>
      </c>
    </row>
    <row r="1901" spans="1:2" x14ac:dyDescent="0.25">
      <c r="A1901">
        <v>2747.3295272275027</v>
      </c>
      <c r="B1901">
        <v>59.532828520364994</v>
      </c>
    </row>
    <row r="1902" spans="1:2" x14ac:dyDescent="0.25">
      <c r="A1902">
        <v>2745.2691474916314</v>
      </c>
      <c r="B1902">
        <v>59.627116451886018</v>
      </c>
    </row>
    <row r="1903" spans="1:2" x14ac:dyDescent="0.25">
      <c r="A1903">
        <v>2742.9529877885429</v>
      </c>
      <c r="B1903">
        <v>59.635688082024288</v>
      </c>
    </row>
    <row r="1904" spans="1:2" x14ac:dyDescent="0.25">
      <c r="A1904">
        <v>2740.3926665388622</v>
      </c>
      <c r="B1904">
        <v>59.672831812623485</v>
      </c>
    </row>
    <row r="1905" spans="1:2" x14ac:dyDescent="0.25">
      <c r="A1905">
        <v>2737.597808168849</v>
      </c>
      <c r="B1905">
        <v>59.629973661932112</v>
      </c>
    </row>
    <row r="1906" spans="1:2" x14ac:dyDescent="0.25">
      <c r="A1906">
        <v>2734.5765796082628</v>
      </c>
      <c r="B1906">
        <v>59.758548114006238</v>
      </c>
    </row>
    <row r="1907" spans="1:2" x14ac:dyDescent="0.25">
      <c r="A1907">
        <v>2731.3360409114302</v>
      </c>
      <c r="B1907">
        <v>59.858550465619437</v>
      </c>
    </row>
    <row r="1908" spans="1:2" x14ac:dyDescent="0.25">
      <c r="A1908">
        <v>2727.8823860968068</v>
      </c>
      <c r="B1908">
        <v>59.804263474743706</v>
      </c>
    </row>
    <row r="1909" spans="1:2" x14ac:dyDescent="0.25">
      <c r="A1909">
        <v>2724.2211151819811</v>
      </c>
      <c r="B1909">
        <v>59.772834164236691</v>
      </c>
    </row>
    <row r="1910" spans="1:2" x14ac:dyDescent="0.25">
      <c r="A1910">
        <v>2723</v>
      </c>
      <c r="B1910">
        <v>59.858550465619437</v>
      </c>
    </row>
    <row r="1911" spans="1:2" x14ac:dyDescent="0.25">
      <c r="A1911">
        <v>2727</v>
      </c>
      <c r="B1911">
        <v>59.904265826356905</v>
      </c>
    </row>
    <row r="1912" spans="1:2" x14ac:dyDescent="0.25">
      <c r="A1912">
        <v>2731</v>
      </c>
      <c r="B1912">
        <v>59.952838397140461</v>
      </c>
    </row>
    <row r="1913" spans="1:2" x14ac:dyDescent="0.25">
      <c r="A1913">
        <v>2735</v>
      </c>
      <c r="B1913">
        <v>59.889979776126445</v>
      </c>
    </row>
    <row r="1914" spans="1:2" x14ac:dyDescent="0.25">
      <c r="A1914">
        <v>2736</v>
      </c>
      <c r="B1914">
        <v>59.875693725895992</v>
      </c>
    </row>
    <row r="1915" spans="1:2" x14ac:dyDescent="0.25">
      <c r="A1915">
        <v>2737</v>
      </c>
      <c r="B1915">
        <v>59.875693725895992</v>
      </c>
    </row>
    <row r="1916" spans="1:2" x14ac:dyDescent="0.25">
      <c r="A1916">
        <v>2739</v>
      </c>
      <c r="B1916">
        <v>60.009982598062301</v>
      </c>
    </row>
    <row r="1917" spans="1:2" x14ac:dyDescent="0.25">
      <c r="A1917">
        <v>2737</v>
      </c>
      <c r="B1917">
        <v>59.969981657417009</v>
      </c>
    </row>
    <row r="1918" spans="1:2" x14ac:dyDescent="0.25">
      <c r="A1918">
        <v>2737</v>
      </c>
      <c r="B1918">
        <v>59.918551876587365</v>
      </c>
    </row>
    <row r="1919" spans="1:2" x14ac:dyDescent="0.25">
      <c r="A1919">
        <v>2738</v>
      </c>
      <c r="B1919">
        <v>59.995696547831841</v>
      </c>
    </row>
    <row r="1920" spans="1:2" x14ac:dyDescent="0.25">
      <c r="A1920">
        <v>2738</v>
      </c>
      <c r="B1920">
        <v>60.1814152008278</v>
      </c>
    </row>
    <row r="1921" spans="1:2" x14ac:dyDescent="0.25">
      <c r="A1921">
        <v>2737.6324044357957</v>
      </c>
      <c r="B1921">
        <v>60.115699369767682</v>
      </c>
    </row>
    <row r="1922" spans="1:2" x14ac:dyDescent="0.25">
      <c r="A1922">
        <v>2736.8056784883393</v>
      </c>
      <c r="B1922">
        <v>60.052840748753674</v>
      </c>
    </row>
    <row r="1923" spans="1:2" x14ac:dyDescent="0.25">
      <c r="A1923">
        <v>2735.6205510309824</v>
      </c>
      <c r="B1923">
        <v>60.115699369767682</v>
      </c>
    </row>
    <row r="1924" spans="1:2" x14ac:dyDescent="0.25">
      <c r="A1924">
        <v>2734.1196379605358</v>
      </c>
      <c r="B1924">
        <v>60.192844041012158</v>
      </c>
    </row>
    <row r="1925" spans="1:2" x14ac:dyDescent="0.25">
      <c r="A1925">
        <v>2732.3295272275013</v>
      </c>
      <c r="B1925">
        <v>60.144271470228603</v>
      </c>
    </row>
    <row r="1926" spans="1:2" x14ac:dyDescent="0.25">
      <c r="A1926">
        <v>2730.2691474916314</v>
      </c>
      <c r="B1926">
        <v>60.209987301288713</v>
      </c>
    </row>
    <row r="1927" spans="1:2" x14ac:dyDescent="0.25">
      <c r="A1927">
        <v>2727.9529877885429</v>
      </c>
      <c r="B1927">
        <v>60.307132442855831</v>
      </c>
    </row>
    <row r="1928" spans="1:2" x14ac:dyDescent="0.25">
      <c r="A1928">
        <v>2725.3926665388622</v>
      </c>
      <c r="B1928">
        <v>60.224273351519173</v>
      </c>
    </row>
    <row r="1929" spans="1:2" x14ac:dyDescent="0.25">
      <c r="A1929">
        <v>2722.597808168849</v>
      </c>
      <c r="B1929">
        <v>60.227130561565254</v>
      </c>
    </row>
    <row r="1930" spans="1:2" x14ac:dyDescent="0.25">
      <c r="A1930">
        <v>2712</v>
      </c>
      <c r="B1930">
        <v>60.269988712256634</v>
      </c>
    </row>
    <row r="1931" spans="1:2" x14ac:dyDescent="0.25">
      <c r="A1931">
        <v>2715</v>
      </c>
      <c r="B1931">
        <v>60.3842771141003</v>
      </c>
    </row>
    <row r="1932" spans="1:2" x14ac:dyDescent="0.25">
      <c r="A1932">
        <v>2717</v>
      </c>
      <c r="B1932">
        <v>60.324275703132372</v>
      </c>
    </row>
    <row r="1933" spans="1:2" x14ac:dyDescent="0.25">
      <c r="A1933">
        <v>2720</v>
      </c>
      <c r="B1933">
        <v>60.329990123224555</v>
      </c>
    </row>
    <row r="1934" spans="1:2" x14ac:dyDescent="0.25">
      <c r="A1934">
        <v>2705</v>
      </c>
      <c r="B1934">
        <v>60.381419904054212</v>
      </c>
    </row>
    <row r="1935" spans="1:2" x14ac:dyDescent="0.25">
      <c r="A1935">
        <v>2704</v>
      </c>
      <c r="B1935">
        <v>60.367133853823745</v>
      </c>
    </row>
    <row r="1936" spans="1:2" x14ac:dyDescent="0.25">
      <c r="A1936">
        <v>2704</v>
      </c>
      <c r="B1936">
        <v>60.292846392625364</v>
      </c>
    </row>
    <row r="1937" spans="1:2" x14ac:dyDescent="0.25">
      <c r="A1937">
        <v>2703</v>
      </c>
      <c r="B1937">
        <v>60.347133383501102</v>
      </c>
    </row>
    <row r="1938" spans="1:2" x14ac:dyDescent="0.25">
      <c r="A1938">
        <v>2703</v>
      </c>
      <c r="B1938">
        <v>60.461421785344776</v>
      </c>
    </row>
    <row r="1939" spans="1:2" x14ac:dyDescent="0.25">
      <c r="A1939">
        <v>2703</v>
      </c>
      <c r="B1939">
        <v>60.341418963408927</v>
      </c>
    </row>
    <row r="1940" spans="1:2" x14ac:dyDescent="0.25">
      <c r="A1940">
        <v>2703</v>
      </c>
      <c r="B1940">
        <v>60.258559872072269</v>
      </c>
    </row>
    <row r="1941" spans="1:2" x14ac:dyDescent="0.25">
      <c r="A1941">
        <v>2702</v>
      </c>
      <c r="B1941">
        <v>60.295703602671459</v>
      </c>
    </row>
    <row r="1942" spans="1:2" x14ac:dyDescent="0.25">
      <c r="A1942">
        <v>2701</v>
      </c>
      <c r="B1942">
        <v>60.358562223685475</v>
      </c>
    </row>
    <row r="1943" spans="1:2" x14ac:dyDescent="0.25">
      <c r="A1943">
        <v>2711</v>
      </c>
      <c r="B1943">
        <v>60.324275703132372</v>
      </c>
    </row>
    <row r="1944" spans="1:2" x14ac:dyDescent="0.25">
      <c r="A1944">
        <v>2711</v>
      </c>
      <c r="B1944">
        <v>60.332847333270649</v>
      </c>
    </row>
    <row r="1945" spans="1:2" x14ac:dyDescent="0.25">
      <c r="A1945">
        <v>2712</v>
      </c>
      <c r="B1945">
        <v>60.378562694008117</v>
      </c>
    </row>
    <row r="1946" spans="1:2" x14ac:dyDescent="0.25">
      <c r="A1946">
        <v>2712</v>
      </c>
      <c r="B1946">
        <v>60.318561283040189</v>
      </c>
    </row>
    <row r="1947" spans="1:2" x14ac:dyDescent="0.25">
      <c r="A1947">
        <v>2712</v>
      </c>
      <c r="B1947">
        <v>60.275703132348816</v>
      </c>
    </row>
    <row r="1948" spans="1:2" x14ac:dyDescent="0.25">
      <c r="A1948">
        <v>2711.8457492132748</v>
      </c>
      <c r="B1948">
        <v>60.284274762487094</v>
      </c>
    </row>
    <row r="1949" spans="1:2" x14ac:dyDescent="0.25">
      <c r="A1949">
        <v>2711.7484506265278</v>
      </c>
      <c r="B1949">
        <v>60.289989182579276</v>
      </c>
    </row>
    <row r="1950" spans="1:2" x14ac:dyDescent="0.25">
      <c r="A1950">
        <v>2711.6324044357957</v>
      </c>
      <c r="B1950">
        <v>60.307132442855831</v>
      </c>
    </row>
    <row r="1951" spans="1:2" x14ac:dyDescent="0.25">
      <c r="A1951">
        <v>2697</v>
      </c>
      <c r="B1951">
        <v>60.449992945160403</v>
      </c>
    </row>
    <row r="1952" spans="1:2" x14ac:dyDescent="0.25">
      <c r="A1952">
        <v>2694</v>
      </c>
      <c r="B1952">
        <v>60.36999106386984</v>
      </c>
    </row>
    <row r="1953" spans="1:2" x14ac:dyDescent="0.25">
      <c r="A1953">
        <v>2691</v>
      </c>
      <c r="B1953">
        <v>60.318561283040189</v>
      </c>
    </row>
    <row r="1954" spans="1:2" x14ac:dyDescent="0.25">
      <c r="A1954">
        <v>2701</v>
      </c>
      <c r="B1954">
        <v>60.335704543316744</v>
      </c>
    </row>
    <row r="1955" spans="1:2" x14ac:dyDescent="0.25">
      <c r="A1955">
        <v>2703</v>
      </c>
      <c r="B1955">
        <v>60.404277584422935</v>
      </c>
    </row>
    <row r="1956" spans="1:2" x14ac:dyDescent="0.25">
      <c r="A1956">
        <v>2705</v>
      </c>
      <c r="B1956">
        <v>60.315704072994095</v>
      </c>
    </row>
    <row r="1957" spans="1:2" x14ac:dyDescent="0.25">
      <c r="A1957">
        <v>2706</v>
      </c>
      <c r="B1957">
        <v>60.387134324146395</v>
      </c>
    </row>
    <row r="1958" spans="1:2" x14ac:dyDescent="0.25">
      <c r="A1958">
        <v>2708</v>
      </c>
      <c r="B1958">
        <v>60.412849214561213</v>
      </c>
    </row>
    <row r="1959" spans="1:2" x14ac:dyDescent="0.25">
      <c r="A1959">
        <v>2702</v>
      </c>
      <c r="B1959">
        <v>60.409992004515125</v>
      </c>
    </row>
    <row r="1960" spans="1:2" x14ac:dyDescent="0.25">
      <c r="A1960">
        <v>2702</v>
      </c>
      <c r="B1960">
        <v>60.278560342394904</v>
      </c>
    </row>
    <row r="1961" spans="1:2" x14ac:dyDescent="0.25">
      <c r="A1961">
        <v>2702</v>
      </c>
      <c r="B1961">
        <v>60.324275703132372</v>
      </c>
    </row>
    <row r="1962" spans="1:2" x14ac:dyDescent="0.25">
      <c r="A1962">
        <v>2702</v>
      </c>
      <c r="B1962">
        <v>60.424278054745585</v>
      </c>
    </row>
    <row r="1963" spans="1:2" x14ac:dyDescent="0.25">
      <c r="A1963">
        <v>2698</v>
      </c>
      <c r="B1963">
        <v>60.401420374376848</v>
      </c>
    </row>
    <row r="1964" spans="1:2" x14ac:dyDescent="0.25">
      <c r="A1964">
        <v>2697</v>
      </c>
      <c r="B1964">
        <v>60.298560812717554</v>
      </c>
    </row>
    <row r="1965" spans="1:2" x14ac:dyDescent="0.25">
      <c r="A1965">
        <v>2696</v>
      </c>
      <c r="B1965">
        <v>60.318561283040189</v>
      </c>
    </row>
    <row r="1966" spans="1:2" x14ac:dyDescent="0.25">
      <c r="A1966">
        <v>2695</v>
      </c>
      <c r="B1966">
        <v>60.332847333270649</v>
      </c>
    </row>
    <row r="1967" spans="1:2" x14ac:dyDescent="0.25">
      <c r="A1967">
        <v>2694</v>
      </c>
      <c r="B1967">
        <v>60.255702662026174</v>
      </c>
    </row>
    <row r="1968" spans="1:2" x14ac:dyDescent="0.25">
      <c r="A1968">
        <v>2692</v>
      </c>
      <c r="B1968">
        <v>60.269988712256634</v>
      </c>
    </row>
    <row r="1969" spans="1:2" x14ac:dyDescent="0.25">
      <c r="A1969">
        <v>2690</v>
      </c>
      <c r="B1969">
        <v>60.344276173455022</v>
      </c>
    </row>
    <row r="1970" spans="1:2" x14ac:dyDescent="0.25">
      <c r="A1970">
        <v>2688</v>
      </c>
      <c r="B1970">
        <v>60.358562223685475</v>
      </c>
    </row>
    <row r="1971" spans="1:2" x14ac:dyDescent="0.25">
      <c r="A1971">
        <v>2686</v>
      </c>
      <c r="B1971">
        <v>60.238559401749626</v>
      </c>
    </row>
    <row r="1972" spans="1:2" x14ac:dyDescent="0.25">
      <c r="A1972">
        <v>2690</v>
      </c>
      <c r="B1972">
        <v>60.207130091242618</v>
      </c>
    </row>
    <row r="1973" spans="1:2" x14ac:dyDescent="0.25">
      <c r="A1973">
        <v>2690</v>
      </c>
      <c r="B1973">
        <v>60.267131502210539</v>
      </c>
    </row>
    <row r="1974" spans="1:2" x14ac:dyDescent="0.25">
      <c r="A1974">
        <v>2690</v>
      </c>
      <c r="B1974">
        <v>60.304275232809736</v>
      </c>
    </row>
    <row r="1975" spans="1:2" x14ac:dyDescent="0.25">
      <c r="A1975">
        <v>2690</v>
      </c>
      <c r="B1975">
        <v>60.244273821841809</v>
      </c>
    </row>
    <row r="1976" spans="1:2" x14ac:dyDescent="0.25">
      <c r="A1976">
        <v>2690</v>
      </c>
      <c r="B1976">
        <v>60.367133853823745</v>
      </c>
    </row>
    <row r="1977" spans="1:2" x14ac:dyDescent="0.25">
      <c r="A1977">
        <v>2685</v>
      </c>
      <c r="B1977">
        <v>60.304275232809736</v>
      </c>
    </row>
    <row r="1978" spans="1:2" x14ac:dyDescent="0.25">
      <c r="A1978">
        <v>2683</v>
      </c>
      <c r="B1978">
        <v>60.287131972533182</v>
      </c>
    </row>
    <row r="1979" spans="1:2" x14ac:dyDescent="0.25">
      <c r="A1979">
        <v>2681</v>
      </c>
      <c r="B1979">
        <v>60.201415671150436</v>
      </c>
    </row>
    <row r="1980" spans="1:2" x14ac:dyDescent="0.25">
      <c r="A1980">
        <v>2680</v>
      </c>
      <c r="B1980">
        <v>60.401420374376848</v>
      </c>
    </row>
    <row r="1981" spans="1:2" x14ac:dyDescent="0.25">
      <c r="A1981">
        <v>2688</v>
      </c>
      <c r="B1981">
        <v>60.324275703132372</v>
      </c>
    </row>
    <row r="1982" spans="1:2" x14ac:dyDescent="0.25">
      <c r="A1982">
        <v>2689</v>
      </c>
      <c r="B1982">
        <v>60.227130561565254</v>
      </c>
    </row>
    <row r="1983" spans="1:2" x14ac:dyDescent="0.25">
      <c r="A1983">
        <v>2689</v>
      </c>
      <c r="B1983">
        <v>60.192844041012158</v>
      </c>
    </row>
    <row r="1984" spans="1:2" x14ac:dyDescent="0.25">
      <c r="A1984">
        <v>2690</v>
      </c>
      <c r="B1984">
        <v>60.195701251058253</v>
      </c>
    </row>
    <row r="1985" spans="1:2" x14ac:dyDescent="0.25">
      <c r="A1985">
        <v>2691</v>
      </c>
      <c r="B1985">
        <v>60.258559872072269</v>
      </c>
    </row>
    <row r="1986" spans="1:2" x14ac:dyDescent="0.25">
      <c r="A1986">
        <v>2692</v>
      </c>
      <c r="B1986">
        <v>60.224273351519173</v>
      </c>
    </row>
    <row r="1987" spans="1:2" x14ac:dyDescent="0.25">
      <c r="A1987">
        <v>2691</v>
      </c>
      <c r="B1987">
        <v>60.195701251058253</v>
      </c>
    </row>
    <row r="1988" spans="1:2" x14ac:dyDescent="0.25">
      <c r="A1988">
        <v>2692</v>
      </c>
      <c r="B1988">
        <v>60.284274762487094</v>
      </c>
    </row>
    <row r="1989" spans="1:2" x14ac:dyDescent="0.25">
      <c r="A1989">
        <v>2692</v>
      </c>
      <c r="B1989">
        <v>60.238559401749626</v>
      </c>
    </row>
    <row r="1990" spans="1:2" x14ac:dyDescent="0.25">
      <c r="A1990">
        <v>2693</v>
      </c>
      <c r="B1990">
        <v>60.201415671150436</v>
      </c>
    </row>
    <row r="1991" spans="1:2" x14ac:dyDescent="0.25">
      <c r="A1991">
        <v>2681</v>
      </c>
      <c r="B1991">
        <v>60.141414260182508</v>
      </c>
    </row>
    <row r="1992" spans="1:2" x14ac:dyDescent="0.25">
      <c r="A1992">
        <v>2676</v>
      </c>
      <c r="B1992">
        <v>60.272845922302722</v>
      </c>
    </row>
    <row r="1993" spans="1:2" x14ac:dyDescent="0.25">
      <c r="A1993">
        <v>2671</v>
      </c>
      <c r="B1993">
        <v>60.227130561565254</v>
      </c>
    </row>
    <row r="1994" spans="1:2" x14ac:dyDescent="0.25">
      <c r="A1994">
        <v>2667</v>
      </c>
      <c r="B1994">
        <v>60.158557520459063</v>
      </c>
    </row>
    <row r="1995" spans="1:2" x14ac:dyDescent="0.25">
      <c r="A1995">
        <v>2663</v>
      </c>
      <c r="B1995">
        <v>60.135699840090332</v>
      </c>
    </row>
    <row r="1996" spans="1:2" x14ac:dyDescent="0.25">
      <c r="A1996">
        <v>2663</v>
      </c>
      <c r="B1996">
        <v>60.135699840090332</v>
      </c>
    </row>
    <row r="1997" spans="1:2" x14ac:dyDescent="0.25">
      <c r="A1997">
        <v>2662</v>
      </c>
      <c r="B1997">
        <v>60.101413319537222</v>
      </c>
    </row>
    <row r="1998" spans="1:2" x14ac:dyDescent="0.25">
      <c r="A1998">
        <v>2661</v>
      </c>
      <c r="B1998">
        <v>59.952838397140461</v>
      </c>
    </row>
    <row r="1999" spans="1:2" x14ac:dyDescent="0.25">
      <c r="A1999">
        <v>2661</v>
      </c>
      <c r="B1999">
        <v>60.092841689398959</v>
      </c>
    </row>
    <row r="2000" spans="1:2" x14ac:dyDescent="0.25">
      <c r="A2000">
        <v>2673</v>
      </c>
      <c r="B2000">
        <v>60.112842159721595</v>
      </c>
    </row>
    <row r="2001" spans="1:2" x14ac:dyDescent="0.25">
      <c r="A2001">
        <v>2675</v>
      </c>
      <c r="B2001">
        <v>60.052840748753674</v>
      </c>
    </row>
    <row r="2002" spans="1:2" x14ac:dyDescent="0.25">
      <c r="A2002">
        <v>2677</v>
      </c>
      <c r="B2002">
        <v>59.912837456495183</v>
      </c>
    </row>
    <row r="2003" spans="1:2" x14ac:dyDescent="0.25">
      <c r="A2003">
        <v>2679</v>
      </c>
      <c r="B2003">
        <v>60.004268177970111</v>
      </c>
    </row>
    <row r="2004" spans="1:2" x14ac:dyDescent="0.25">
      <c r="A2004">
        <v>2681</v>
      </c>
      <c r="B2004">
        <v>59.961410027278738</v>
      </c>
    </row>
    <row r="2005" spans="1:2" x14ac:dyDescent="0.25">
      <c r="A2005">
        <v>2682</v>
      </c>
      <c r="B2005">
        <v>59.87855093594208</v>
      </c>
    </row>
    <row r="2006" spans="1:2" x14ac:dyDescent="0.25">
      <c r="A2006">
        <v>2683</v>
      </c>
      <c r="B2006">
        <v>59.858550465619437</v>
      </c>
    </row>
    <row r="2007" spans="1:2" x14ac:dyDescent="0.25">
      <c r="A2007">
        <v>2685</v>
      </c>
      <c r="B2007">
        <v>59.89283698617254</v>
      </c>
    </row>
    <row r="2008" spans="1:2" x14ac:dyDescent="0.25">
      <c r="A2008">
        <v>2686</v>
      </c>
      <c r="B2008">
        <v>59.847121625435079</v>
      </c>
    </row>
    <row r="2009" spans="1:2" x14ac:dyDescent="0.25">
      <c r="A2009">
        <v>2673</v>
      </c>
      <c r="B2009">
        <v>59.747119273821866</v>
      </c>
    </row>
    <row r="2010" spans="1:2" x14ac:dyDescent="0.25">
      <c r="A2010">
        <v>2670</v>
      </c>
      <c r="B2010">
        <v>59.769976954190597</v>
      </c>
    </row>
    <row r="2011" spans="1:2" x14ac:dyDescent="0.25">
      <c r="A2011">
        <v>2667</v>
      </c>
      <c r="B2011">
        <v>59.89283698617254</v>
      </c>
    </row>
    <row r="2012" spans="1:2" x14ac:dyDescent="0.25">
      <c r="A2012">
        <v>2665</v>
      </c>
      <c r="B2012">
        <v>59.84997883548116</v>
      </c>
    </row>
    <row r="2013" spans="1:2" x14ac:dyDescent="0.25">
      <c r="A2013">
        <v>2662</v>
      </c>
      <c r="B2013">
        <v>59.729976013545318</v>
      </c>
    </row>
    <row r="2014" spans="1:2" x14ac:dyDescent="0.25">
      <c r="A2014">
        <v>2658</v>
      </c>
      <c r="B2014">
        <v>59.709975543222676</v>
      </c>
    </row>
    <row r="2015" spans="1:2" x14ac:dyDescent="0.25">
      <c r="A2015">
        <v>2655</v>
      </c>
      <c r="B2015">
        <v>59.781405794374969</v>
      </c>
    </row>
    <row r="2016" spans="1:2" x14ac:dyDescent="0.25">
      <c r="A2016">
        <v>2652</v>
      </c>
      <c r="B2016">
        <v>59.698546703038311</v>
      </c>
    </row>
    <row r="2017" spans="1:2" x14ac:dyDescent="0.25">
      <c r="A2017">
        <v>2649</v>
      </c>
      <c r="B2017">
        <v>59.752833693914049</v>
      </c>
    </row>
    <row r="2018" spans="1:2" x14ac:dyDescent="0.25">
      <c r="A2018">
        <v>2648</v>
      </c>
      <c r="B2018">
        <v>59.778548584328874</v>
      </c>
    </row>
    <row r="2019" spans="1:2" x14ac:dyDescent="0.25">
      <c r="A2019">
        <v>2648</v>
      </c>
      <c r="B2019">
        <v>59.735690433637501</v>
      </c>
    </row>
    <row r="2020" spans="1:2" x14ac:dyDescent="0.25">
      <c r="A2020">
        <v>2647</v>
      </c>
      <c r="B2020">
        <v>59.572829461010279</v>
      </c>
    </row>
    <row r="2021" spans="1:2" x14ac:dyDescent="0.25">
      <c r="A2021">
        <v>2647</v>
      </c>
      <c r="B2021">
        <v>59.575686671056367</v>
      </c>
    </row>
    <row r="2022" spans="1:2" x14ac:dyDescent="0.25">
      <c r="A2022">
        <v>2662</v>
      </c>
      <c r="B2022">
        <v>59.732833223591406</v>
      </c>
    </row>
    <row r="2023" spans="1:2" x14ac:dyDescent="0.25">
      <c r="A2023">
        <v>2667</v>
      </c>
      <c r="B2023">
        <v>59.664260182485208</v>
      </c>
    </row>
    <row r="2024" spans="1:2" x14ac:dyDescent="0.25">
      <c r="A2024">
        <v>2672</v>
      </c>
      <c r="B2024">
        <v>59.575686671056367</v>
      </c>
    </row>
    <row r="2025" spans="1:2" x14ac:dyDescent="0.25">
      <c r="A2025">
        <v>2676</v>
      </c>
      <c r="B2025">
        <v>59.524256890226717</v>
      </c>
    </row>
    <row r="2026" spans="1:2" x14ac:dyDescent="0.25">
      <c r="A2026">
        <v>2681</v>
      </c>
      <c r="B2026">
        <v>59.598544351425097</v>
      </c>
    </row>
    <row r="2027" spans="1:2" x14ac:dyDescent="0.25">
      <c r="A2027">
        <v>2682</v>
      </c>
      <c r="B2027">
        <v>59.532828520364994</v>
      </c>
    </row>
    <row r="2028" spans="1:2" x14ac:dyDescent="0.25">
      <c r="A2028">
        <v>2683</v>
      </c>
      <c r="B2028">
        <v>59.501399209857986</v>
      </c>
    </row>
    <row r="2029" spans="1:2" x14ac:dyDescent="0.25">
      <c r="A2029">
        <v>2685</v>
      </c>
      <c r="B2029">
        <v>59.615687611701652</v>
      </c>
    </row>
    <row r="2030" spans="1:2" x14ac:dyDescent="0.25">
      <c r="A2030">
        <v>2687</v>
      </c>
      <c r="B2030">
        <v>59.584258301194645</v>
      </c>
    </row>
    <row r="2031" spans="1:2" x14ac:dyDescent="0.25">
      <c r="A2031">
        <v>2688</v>
      </c>
      <c r="B2031">
        <v>59.452826639074431</v>
      </c>
    </row>
    <row r="2032" spans="1:2" x14ac:dyDescent="0.25">
      <c r="A2032">
        <v>2687.6324044357953</v>
      </c>
      <c r="B2032">
        <v>59.41568290847524</v>
      </c>
    </row>
    <row r="2033" spans="1:2" x14ac:dyDescent="0.25">
      <c r="A2033">
        <v>2686.8056784883393</v>
      </c>
      <c r="B2033">
        <v>59.532828520364994</v>
      </c>
    </row>
    <row r="2034" spans="1:2" x14ac:dyDescent="0.25">
      <c r="A2034">
        <v>2685.6205510309824</v>
      </c>
      <c r="B2034">
        <v>59.467112689304884</v>
      </c>
    </row>
    <row r="2035" spans="1:2" x14ac:dyDescent="0.25">
      <c r="A2035">
        <v>2684.1196379605349</v>
      </c>
      <c r="B2035">
        <v>59.455683849120526</v>
      </c>
    </row>
    <row r="2036" spans="1:2" x14ac:dyDescent="0.25">
      <c r="A2036">
        <v>2682.3295272275013</v>
      </c>
      <c r="B2036">
        <v>59.427111748659613</v>
      </c>
    </row>
    <row r="2037" spans="1:2" x14ac:dyDescent="0.25">
      <c r="A2037">
        <v>2680.2691474916314</v>
      </c>
      <c r="B2037">
        <v>59.475684319443161</v>
      </c>
    </row>
    <row r="2038" spans="1:2" x14ac:dyDescent="0.25">
      <c r="A2038">
        <v>2677.9529877885429</v>
      </c>
      <c r="B2038">
        <v>59.335681027184677</v>
      </c>
    </row>
    <row r="2039" spans="1:2" x14ac:dyDescent="0.25">
      <c r="A2039">
        <v>2675.3926665388603</v>
      </c>
      <c r="B2039">
        <v>59.312823346815939</v>
      </c>
    </row>
    <row r="2040" spans="1:2" x14ac:dyDescent="0.25">
      <c r="A2040">
        <v>2660</v>
      </c>
      <c r="B2040">
        <v>59.409968488383058</v>
      </c>
    </row>
    <row r="2041" spans="1:2" x14ac:dyDescent="0.25">
      <c r="A2041">
        <v>2665</v>
      </c>
      <c r="B2041">
        <v>59.38711080801432</v>
      </c>
    </row>
    <row r="2042" spans="1:2" x14ac:dyDescent="0.25">
      <c r="A2042">
        <v>2669</v>
      </c>
      <c r="B2042">
        <v>59.298537296585486</v>
      </c>
    </row>
    <row r="2043" spans="1:2" x14ac:dyDescent="0.25">
      <c r="A2043">
        <v>2674</v>
      </c>
      <c r="B2043">
        <v>59.204249365064463</v>
      </c>
    </row>
    <row r="2044" spans="1:2" x14ac:dyDescent="0.25">
      <c r="A2044">
        <v>2678</v>
      </c>
      <c r="B2044">
        <v>59.289965666447209</v>
      </c>
    </row>
    <row r="2045" spans="1:2" x14ac:dyDescent="0.25">
      <c r="A2045">
        <v>2680</v>
      </c>
      <c r="B2045">
        <v>59.244250305709741</v>
      </c>
    </row>
    <row r="2046" spans="1:2" x14ac:dyDescent="0.25">
      <c r="A2046">
        <v>2683</v>
      </c>
      <c r="B2046">
        <v>59.247107515755836</v>
      </c>
    </row>
    <row r="2047" spans="1:2" x14ac:dyDescent="0.25">
      <c r="A2047">
        <v>2686</v>
      </c>
      <c r="B2047">
        <v>59.249964725801924</v>
      </c>
    </row>
    <row r="2048" spans="1:2" x14ac:dyDescent="0.25">
      <c r="A2048">
        <v>2688</v>
      </c>
      <c r="B2048">
        <v>59.295680086539392</v>
      </c>
    </row>
    <row r="2049" spans="1:2" x14ac:dyDescent="0.25">
      <c r="A2049">
        <v>2691</v>
      </c>
      <c r="B2049">
        <v>59.184248894741813</v>
      </c>
    </row>
    <row r="2050" spans="1:2" x14ac:dyDescent="0.25">
      <c r="A2050">
        <v>2690.9761701529583</v>
      </c>
      <c r="B2050">
        <v>59.14139074405044</v>
      </c>
    </row>
    <row r="2051" spans="1:2" x14ac:dyDescent="0.25">
      <c r="A2051">
        <v>2690.6324044357953</v>
      </c>
      <c r="B2051">
        <v>59.044245602483329</v>
      </c>
    </row>
    <row r="2052" spans="1:2" x14ac:dyDescent="0.25">
      <c r="A2052">
        <v>2689.8056784883393</v>
      </c>
      <c r="B2052">
        <v>59.149962374188718</v>
      </c>
    </row>
    <row r="2053" spans="1:2" x14ac:dyDescent="0.25">
      <c r="A2053">
        <v>2688.6205510309824</v>
      </c>
      <c r="B2053">
        <v>59.135676323958258</v>
      </c>
    </row>
    <row r="2054" spans="1:2" x14ac:dyDescent="0.25">
      <c r="A2054">
        <v>2687.1196379605349</v>
      </c>
      <c r="B2054">
        <v>59.121390273727805</v>
      </c>
    </row>
    <row r="2055" spans="1:2" x14ac:dyDescent="0.25">
      <c r="A2055">
        <v>2685.3295272275013</v>
      </c>
      <c r="B2055">
        <v>59.041388392437241</v>
      </c>
    </row>
    <row r="2056" spans="1:2" x14ac:dyDescent="0.25">
      <c r="A2056">
        <v>2683.2691474916314</v>
      </c>
      <c r="B2056">
        <v>59.078532123036432</v>
      </c>
    </row>
    <row r="2057" spans="1:2" x14ac:dyDescent="0.25">
      <c r="A2057">
        <v>2680.9529877885429</v>
      </c>
      <c r="B2057">
        <v>59.001387451791956</v>
      </c>
    </row>
    <row r="2058" spans="1:2" x14ac:dyDescent="0.25">
      <c r="A2058">
        <v>2678.3926665388603</v>
      </c>
      <c r="B2058">
        <v>58.961386511146664</v>
      </c>
    </row>
    <row r="2059" spans="1:2" x14ac:dyDescent="0.25">
      <c r="A2059">
        <v>2675.597808168849</v>
      </c>
      <c r="B2059">
        <v>58.981386981469313</v>
      </c>
    </row>
    <row r="2060" spans="1:2" x14ac:dyDescent="0.25">
      <c r="A2060">
        <v>2662</v>
      </c>
      <c r="B2060">
        <v>59.10424701345125</v>
      </c>
    </row>
    <row r="2061" spans="1:2" x14ac:dyDescent="0.25">
      <c r="A2061">
        <v>2664</v>
      </c>
      <c r="B2061">
        <v>58.969958141284941</v>
      </c>
    </row>
    <row r="2062" spans="1:2" x14ac:dyDescent="0.25">
      <c r="A2062">
        <v>2666</v>
      </c>
      <c r="B2062">
        <v>58.907099520270933</v>
      </c>
    </row>
    <row r="2063" spans="1:2" x14ac:dyDescent="0.25">
      <c r="A2063">
        <v>2669</v>
      </c>
      <c r="B2063">
        <v>58.952814881008401</v>
      </c>
    </row>
    <row r="2064" spans="1:2" x14ac:dyDescent="0.25">
      <c r="A2064">
        <v>2674</v>
      </c>
      <c r="B2064">
        <v>58.981386981469313</v>
      </c>
    </row>
    <row r="2065" spans="1:2" x14ac:dyDescent="0.25">
      <c r="A2065">
        <v>2680</v>
      </c>
      <c r="B2065">
        <v>58.958529301100583</v>
      </c>
    </row>
    <row r="2066" spans="1:2" x14ac:dyDescent="0.25">
      <c r="A2066">
        <v>2686</v>
      </c>
      <c r="B2066">
        <v>58.86424136957956</v>
      </c>
    </row>
    <row r="2067" spans="1:2" x14ac:dyDescent="0.25">
      <c r="A2067">
        <v>2692</v>
      </c>
      <c r="B2067">
        <v>58.958529301100583</v>
      </c>
    </row>
    <row r="2068" spans="1:2" x14ac:dyDescent="0.25">
      <c r="A2068">
        <v>2697</v>
      </c>
      <c r="B2068">
        <v>58.875670209763925</v>
      </c>
    </row>
    <row r="2069" spans="1:2" x14ac:dyDescent="0.25">
      <c r="A2069">
        <v>2699</v>
      </c>
      <c r="B2069">
        <v>58.772810648104624</v>
      </c>
    </row>
    <row r="2070" spans="1:2" x14ac:dyDescent="0.25">
      <c r="A2070">
        <v>2700</v>
      </c>
      <c r="B2070">
        <v>58.84424089925691</v>
      </c>
    </row>
    <row r="2071" spans="1:2" x14ac:dyDescent="0.25">
      <c r="A2071">
        <v>2702</v>
      </c>
      <c r="B2071">
        <v>58.927099990593568</v>
      </c>
    </row>
    <row r="2072" spans="1:2" x14ac:dyDescent="0.25">
      <c r="A2072">
        <v>2704</v>
      </c>
      <c r="B2072">
        <v>58.861384159533465</v>
      </c>
    </row>
    <row r="2073" spans="1:2" x14ac:dyDescent="0.25">
      <c r="A2073">
        <v>2703.6324044357957</v>
      </c>
      <c r="B2073">
        <v>58.82138321888818</v>
      </c>
    </row>
    <row r="2074" spans="1:2" x14ac:dyDescent="0.25">
      <c r="A2074">
        <v>2702.8056784883397</v>
      </c>
      <c r="B2074">
        <v>58.795668328473361</v>
      </c>
    </row>
    <row r="2075" spans="1:2" x14ac:dyDescent="0.25">
      <c r="A2075">
        <v>2701.6205510309833</v>
      </c>
      <c r="B2075">
        <v>58.861384159533465</v>
      </c>
    </row>
    <row r="2076" spans="1:2" x14ac:dyDescent="0.25">
      <c r="A2076">
        <v>2700.1196379605358</v>
      </c>
      <c r="B2076">
        <v>58.809954378703814</v>
      </c>
    </row>
    <row r="2077" spans="1:2" x14ac:dyDescent="0.25">
      <c r="A2077">
        <v>2698.3295272275027</v>
      </c>
      <c r="B2077">
        <v>58.852812529395187</v>
      </c>
    </row>
    <row r="2078" spans="1:2" x14ac:dyDescent="0.25">
      <c r="A2078">
        <v>2695.8259717517253</v>
      </c>
      <c r="B2078">
        <v>58.952814881008401</v>
      </c>
    </row>
    <row r="2079" spans="1:2" x14ac:dyDescent="0.25">
      <c r="A2079">
        <v>2693.4601238901978</v>
      </c>
      <c r="B2079">
        <v>58.815668798795997</v>
      </c>
    </row>
    <row r="2080" spans="1:2" x14ac:dyDescent="0.25">
      <c r="A2080">
        <v>2690.852178141361</v>
      </c>
      <c r="B2080">
        <v>58.789953908381179</v>
      </c>
    </row>
    <row r="2081" spans="1:2" x14ac:dyDescent="0.25">
      <c r="A2081">
        <v>2688.0114319912213</v>
      </c>
      <c r="B2081">
        <v>58.778525068196807</v>
      </c>
    </row>
    <row r="2082" spans="1:2" x14ac:dyDescent="0.25">
      <c r="A2082">
        <v>2686.8117620131115</v>
      </c>
      <c r="B2082">
        <v>58.824240428934274</v>
      </c>
    </row>
    <row r="2083" spans="1:2" x14ac:dyDescent="0.25">
      <c r="A2083">
        <v>2686.1985823004488</v>
      </c>
      <c r="B2083">
        <v>58.869955789671742</v>
      </c>
    </row>
    <row r="2084" spans="1:2" x14ac:dyDescent="0.25">
      <c r="A2084">
        <v>2681</v>
      </c>
      <c r="B2084">
        <v>58.947100460916211</v>
      </c>
    </row>
    <row r="2085" spans="1:2" x14ac:dyDescent="0.25">
      <c r="A2085">
        <v>2688</v>
      </c>
      <c r="B2085">
        <v>58.8499553193491</v>
      </c>
    </row>
    <row r="2086" spans="1:2" x14ac:dyDescent="0.25">
      <c r="A2086">
        <v>2695</v>
      </c>
      <c r="B2086">
        <v>58.835669269118632</v>
      </c>
    </row>
    <row r="2087" spans="1:2" x14ac:dyDescent="0.25">
      <c r="A2087">
        <v>2703</v>
      </c>
      <c r="B2087">
        <v>58.792811118427267</v>
      </c>
    </row>
    <row r="2088" spans="1:2" x14ac:dyDescent="0.25">
      <c r="A2088">
        <v>2706</v>
      </c>
      <c r="B2088">
        <v>58.884241839902195</v>
      </c>
    </row>
    <row r="2089" spans="1:2" x14ac:dyDescent="0.25">
      <c r="A2089">
        <v>2709</v>
      </c>
      <c r="B2089">
        <v>58.772810648104624</v>
      </c>
    </row>
    <row r="2090" spans="1:2" x14ac:dyDescent="0.25">
      <c r="A2090">
        <v>2711</v>
      </c>
      <c r="B2090">
        <v>58.884241839902195</v>
      </c>
    </row>
    <row r="2091" spans="1:2" x14ac:dyDescent="0.25">
      <c r="A2091">
        <v>2714</v>
      </c>
      <c r="B2091">
        <v>58.904242310224838</v>
      </c>
    </row>
    <row r="2092" spans="1:2" x14ac:dyDescent="0.25">
      <c r="A2092">
        <v>2717</v>
      </c>
      <c r="B2092">
        <v>58.8813846298561</v>
      </c>
    </row>
    <row r="2093" spans="1:2" x14ac:dyDescent="0.25">
      <c r="A2093">
        <v>2716.6324044357953</v>
      </c>
      <c r="B2093">
        <v>58.781382278242901</v>
      </c>
    </row>
    <row r="2094" spans="1:2" x14ac:dyDescent="0.25">
      <c r="A2094">
        <v>2715.8056784883393</v>
      </c>
      <c r="B2094">
        <v>58.824240428934274</v>
      </c>
    </row>
    <row r="2095" spans="1:2" x14ac:dyDescent="0.25">
      <c r="A2095">
        <v>2714.6205510309824</v>
      </c>
      <c r="B2095">
        <v>58.892813470040473</v>
      </c>
    </row>
    <row r="2096" spans="1:2" x14ac:dyDescent="0.25">
      <c r="A2096">
        <v>2713.1196379605358</v>
      </c>
      <c r="B2096">
        <v>58.927099990593568</v>
      </c>
    </row>
    <row r="2097" spans="1:2" x14ac:dyDescent="0.25">
      <c r="A2097">
        <v>2711.3295272275013</v>
      </c>
      <c r="B2097">
        <v>58.90138510017875</v>
      </c>
    </row>
    <row r="2098" spans="1:2" x14ac:dyDescent="0.25">
      <c r="A2098">
        <v>2709.2691474916314</v>
      </c>
      <c r="B2098">
        <v>58.978529771423219</v>
      </c>
    </row>
    <row r="2099" spans="1:2" x14ac:dyDescent="0.25">
      <c r="A2099">
        <v>2706.9529877885429</v>
      </c>
      <c r="B2099">
        <v>58.918528360455298</v>
      </c>
    </row>
    <row r="2100" spans="1:2" x14ac:dyDescent="0.25">
      <c r="A2100">
        <v>2704.3926665388603</v>
      </c>
      <c r="B2100">
        <v>58.912813940363115</v>
      </c>
    </row>
    <row r="2101" spans="1:2" x14ac:dyDescent="0.25">
      <c r="A2101">
        <v>2695</v>
      </c>
      <c r="B2101">
        <v>58.918528360455298</v>
      </c>
    </row>
    <row r="2102" spans="1:2" x14ac:dyDescent="0.25">
      <c r="A2102">
        <v>2698</v>
      </c>
      <c r="B2102">
        <v>59.1556767942809</v>
      </c>
    </row>
    <row r="2103" spans="1:2" x14ac:dyDescent="0.25">
      <c r="A2103">
        <v>2701</v>
      </c>
      <c r="B2103">
        <v>59.052817232621599</v>
      </c>
    </row>
    <row r="2104" spans="1:2" x14ac:dyDescent="0.25">
      <c r="A2104">
        <v>2704</v>
      </c>
      <c r="B2104">
        <v>59.001387451791956</v>
      </c>
    </row>
    <row r="2105" spans="1:2" x14ac:dyDescent="0.25">
      <c r="A2105">
        <v>2707</v>
      </c>
      <c r="B2105">
        <v>59.024245132160686</v>
      </c>
    </row>
    <row r="2106" spans="1:2" x14ac:dyDescent="0.25">
      <c r="A2106">
        <v>2714</v>
      </c>
      <c r="B2106">
        <v>59.164248424419178</v>
      </c>
    </row>
    <row r="2107" spans="1:2" x14ac:dyDescent="0.25">
      <c r="A2107">
        <v>2720</v>
      </c>
      <c r="B2107">
        <v>59.055674442667694</v>
      </c>
    </row>
    <row r="2108" spans="1:2" x14ac:dyDescent="0.25">
      <c r="A2108">
        <v>2727</v>
      </c>
      <c r="B2108">
        <v>59.14139074405044</v>
      </c>
    </row>
    <row r="2109" spans="1:2" x14ac:dyDescent="0.25">
      <c r="A2109">
        <v>2733</v>
      </c>
      <c r="B2109">
        <v>59.227107045433193</v>
      </c>
    </row>
    <row r="2110" spans="1:2" x14ac:dyDescent="0.25">
      <c r="A2110">
        <v>2735</v>
      </c>
      <c r="B2110">
        <v>59.16996284451136</v>
      </c>
    </row>
    <row r="2111" spans="1:2" x14ac:dyDescent="0.25">
      <c r="A2111">
        <v>2735</v>
      </c>
      <c r="B2111">
        <v>59.08996096322079</v>
      </c>
    </row>
    <row r="2112" spans="1:2" x14ac:dyDescent="0.25">
      <c r="A2112">
        <v>2735</v>
      </c>
      <c r="B2112">
        <v>59.178534474649631</v>
      </c>
    </row>
    <row r="2113" spans="1:2" x14ac:dyDescent="0.25">
      <c r="A2113">
        <v>2735</v>
      </c>
      <c r="B2113">
        <v>59.352824287461225</v>
      </c>
    </row>
    <row r="2114" spans="1:2" x14ac:dyDescent="0.25">
      <c r="A2114">
        <v>2735</v>
      </c>
      <c r="B2114">
        <v>59.295680086539392</v>
      </c>
    </row>
    <row r="2115" spans="1:2" x14ac:dyDescent="0.25">
      <c r="A2115">
        <v>2734.6324044357957</v>
      </c>
      <c r="B2115">
        <v>59.309966136769845</v>
      </c>
    </row>
    <row r="2116" spans="1:2" x14ac:dyDescent="0.25">
      <c r="A2116">
        <v>2734.0015334482132</v>
      </c>
      <c r="B2116">
        <v>59.252821935848019</v>
      </c>
    </row>
    <row r="2117" spans="1:2" x14ac:dyDescent="0.25">
      <c r="A2117">
        <v>2732.6205510309833</v>
      </c>
      <c r="B2117">
        <v>59.34996707741513</v>
      </c>
    </row>
    <row r="2118" spans="1:2" x14ac:dyDescent="0.25">
      <c r="A2118">
        <v>2731.1196379605358</v>
      </c>
      <c r="B2118">
        <v>59.238535885617559</v>
      </c>
    </row>
    <row r="2119" spans="1:2" x14ac:dyDescent="0.25">
      <c r="A2119">
        <v>2729.3295272275027</v>
      </c>
      <c r="B2119">
        <v>59.344252657322954</v>
      </c>
    </row>
    <row r="2120" spans="1:2" x14ac:dyDescent="0.25">
      <c r="A2120">
        <v>2727.2691474916332</v>
      </c>
      <c r="B2120">
        <v>59.375681967829955</v>
      </c>
    </row>
    <row r="2121" spans="1:2" x14ac:dyDescent="0.25">
      <c r="A2121">
        <v>2724.9529877885443</v>
      </c>
      <c r="B2121">
        <v>59.432826168751788</v>
      </c>
    </row>
    <row r="2122" spans="1:2" x14ac:dyDescent="0.25">
      <c r="A2122">
        <v>2722.3926665388622</v>
      </c>
      <c r="B2122">
        <v>59.278536826262844</v>
      </c>
    </row>
    <row r="2123" spans="1:2" x14ac:dyDescent="0.25">
      <c r="A2123">
        <v>2712</v>
      </c>
      <c r="B2123">
        <v>59.38711080801432</v>
      </c>
    </row>
    <row r="2124" spans="1:2" x14ac:dyDescent="0.25">
      <c r="A2124">
        <v>2717</v>
      </c>
      <c r="B2124">
        <v>59.492827579719716</v>
      </c>
    </row>
    <row r="2125" spans="1:2" x14ac:dyDescent="0.25">
      <c r="A2125">
        <v>2722</v>
      </c>
      <c r="B2125">
        <v>59.504256419904081</v>
      </c>
    </row>
    <row r="2126" spans="1:2" x14ac:dyDescent="0.25">
      <c r="A2126">
        <v>2727</v>
      </c>
      <c r="B2126">
        <v>59.512828050042351</v>
      </c>
    </row>
    <row r="2127" spans="1:2" x14ac:dyDescent="0.25">
      <c r="A2127">
        <v>2732</v>
      </c>
      <c r="B2127">
        <v>59.572829461010279</v>
      </c>
    </row>
    <row r="2128" spans="1:2" x14ac:dyDescent="0.25">
      <c r="A2128">
        <v>2733</v>
      </c>
      <c r="B2128">
        <v>59.62425924183993</v>
      </c>
    </row>
    <row r="2129" spans="1:2" x14ac:dyDescent="0.25">
      <c r="A2129">
        <v>2735</v>
      </c>
      <c r="B2129">
        <v>59.507113629950176</v>
      </c>
    </row>
    <row r="2130" spans="1:2" x14ac:dyDescent="0.25">
      <c r="A2130">
        <v>2738</v>
      </c>
      <c r="B2130">
        <v>59.589972721286834</v>
      </c>
    </row>
    <row r="2131" spans="1:2" x14ac:dyDescent="0.25">
      <c r="A2131">
        <v>2740</v>
      </c>
      <c r="B2131">
        <v>59.707118333176588</v>
      </c>
    </row>
    <row r="2132" spans="1:2" x14ac:dyDescent="0.25">
      <c r="A2132">
        <v>2739.6324044357953</v>
      </c>
      <c r="B2132">
        <v>59.687117862853938</v>
      </c>
    </row>
    <row r="2133" spans="1:2" x14ac:dyDescent="0.25">
      <c r="A2133">
        <v>2738.8056784883393</v>
      </c>
      <c r="B2133">
        <v>59.581401091148557</v>
      </c>
    </row>
    <row r="2134" spans="1:2" x14ac:dyDescent="0.25">
      <c r="A2134">
        <v>2737.6205510309824</v>
      </c>
      <c r="B2134">
        <v>59.62425924183993</v>
      </c>
    </row>
    <row r="2135" spans="1:2" x14ac:dyDescent="0.25">
      <c r="A2135">
        <v>2736.1196379605358</v>
      </c>
      <c r="B2135">
        <v>59.64711692220866</v>
      </c>
    </row>
    <row r="2136" spans="1:2" x14ac:dyDescent="0.25">
      <c r="A2136">
        <v>2734.3295272275013</v>
      </c>
      <c r="B2136">
        <v>59.627116451886018</v>
      </c>
    </row>
    <row r="2137" spans="1:2" x14ac:dyDescent="0.25">
      <c r="A2137">
        <v>2732.2691474916314</v>
      </c>
      <c r="B2137">
        <v>59.667117392531303</v>
      </c>
    </row>
    <row r="2138" spans="1:2" x14ac:dyDescent="0.25">
      <c r="A2138">
        <v>2729.9529877885429</v>
      </c>
      <c r="B2138">
        <v>59.744262063775778</v>
      </c>
    </row>
    <row r="2139" spans="1:2" x14ac:dyDescent="0.25">
      <c r="A2139">
        <v>2727.3926665388603</v>
      </c>
      <c r="B2139">
        <v>59.741404853729684</v>
      </c>
    </row>
    <row r="2140" spans="1:2" x14ac:dyDescent="0.25">
      <c r="A2140">
        <v>2724.597808168849</v>
      </c>
      <c r="B2140">
        <v>59.638545292070383</v>
      </c>
    </row>
    <row r="2141" spans="1:2" x14ac:dyDescent="0.25">
      <c r="A2141">
        <v>2721</v>
      </c>
      <c r="B2141">
        <v>59.698546703038311</v>
      </c>
    </row>
    <row r="2142" spans="1:2" x14ac:dyDescent="0.25">
      <c r="A2142">
        <v>2722</v>
      </c>
      <c r="B2142">
        <v>59.81283510488197</v>
      </c>
    </row>
    <row r="2143" spans="1:2" x14ac:dyDescent="0.25">
      <c r="A2143">
        <v>2723</v>
      </c>
      <c r="B2143">
        <v>59.781405794374969</v>
      </c>
    </row>
    <row r="2144" spans="1:2" x14ac:dyDescent="0.25">
      <c r="A2144">
        <v>2725</v>
      </c>
      <c r="B2144">
        <v>59.727118803499224</v>
      </c>
    </row>
    <row r="2145" spans="1:2" x14ac:dyDescent="0.25">
      <c r="A2145">
        <v>2726</v>
      </c>
      <c r="B2145">
        <v>59.752833693914049</v>
      </c>
    </row>
    <row r="2146" spans="1:2" x14ac:dyDescent="0.25">
      <c r="A2146">
        <v>2727</v>
      </c>
      <c r="B2146">
        <v>59.792834634559334</v>
      </c>
    </row>
    <row r="2147" spans="1:2" x14ac:dyDescent="0.25">
      <c r="A2147">
        <v>2729</v>
      </c>
      <c r="B2147">
        <v>59.789977424513239</v>
      </c>
    </row>
    <row r="2148" spans="1:2" x14ac:dyDescent="0.25">
      <c r="A2148">
        <v>2732</v>
      </c>
      <c r="B2148">
        <v>59.758548114006238</v>
      </c>
    </row>
    <row r="2149" spans="1:2" x14ac:dyDescent="0.25">
      <c r="A2149">
        <v>2733</v>
      </c>
      <c r="B2149">
        <v>59.89283698617254</v>
      </c>
    </row>
    <row r="2150" spans="1:2" x14ac:dyDescent="0.25">
      <c r="A2150">
        <v>2734</v>
      </c>
      <c r="B2150">
        <v>59.875693725895992</v>
      </c>
    </row>
    <row r="2151" spans="1:2" x14ac:dyDescent="0.25">
      <c r="A2151">
        <v>2734</v>
      </c>
      <c r="B2151">
        <v>59.755690903960144</v>
      </c>
    </row>
    <row r="2152" spans="1:2" x14ac:dyDescent="0.25">
      <c r="A2152">
        <v>2734</v>
      </c>
      <c r="B2152">
        <v>59.792834634559334</v>
      </c>
    </row>
    <row r="2153" spans="1:2" x14ac:dyDescent="0.25">
      <c r="A2153">
        <v>2734</v>
      </c>
      <c r="B2153">
        <v>59.90140861631081</v>
      </c>
    </row>
    <row r="2154" spans="1:2" x14ac:dyDescent="0.25">
      <c r="A2154">
        <v>2723</v>
      </c>
      <c r="B2154">
        <v>59.861407675665532</v>
      </c>
    </row>
    <row r="2155" spans="1:2" x14ac:dyDescent="0.25">
      <c r="A2155">
        <v>2721</v>
      </c>
      <c r="B2155">
        <v>59.861407675665532</v>
      </c>
    </row>
    <row r="2156" spans="1:2" x14ac:dyDescent="0.25">
      <c r="A2156">
        <v>2720</v>
      </c>
      <c r="B2156">
        <v>59.932837926817818</v>
      </c>
    </row>
    <row r="2157" spans="1:2" x14ac:dyDescent="0.25">
      <c r="A2157">
        <v>2718</v>
      </c>
      <c r="B2157">
        <v>59.875693725895992</v>
      </c>
    </row>
    <row r="2158" spans="1:2" x14ac:dyDescent="0.25">
      <c r="A2158">
        <v>2717</v>
      </c>
      <c r="B2158">
        <v>59.824263945066342</v>
      </c>
    </row>
    <row r="2159" spans="1:2" x14ac:dyDescent="0.25">
      <c r="A2159">
        <v>2722</v>
      </c>
      <c r="B2159">
        <v>59.838549995296802</v>
      </c>
    </row>
    <row r="2160" spans="1:2" x14ac:dyDescent="0.25">
      <c r="A2160">
        <v>2722</v>
      </c>
      <c r="B2160">
        <v>60.007125388016206</v>
      </c>
    </row>
    <row r="2161" spans="1:2" x14ac:dyDescent="0.25">
      <c r="A2161">
        <v>2722</v>
      </c>
      <c r="B2161">
        <v>59.889979776126445</v>
      </c>
    </row>
    <row r="2162" spans="1:2" x14ac:dyDescent="0.25">
      <c r="A2162">
        <v>2722</v>
      </c>
      <c r="B2162">
        <v>59.824263945066342</v>
      </c>
    </row>
    <row r="2163" spans="1:2" x14ac:dyDescent="0.25">
      <c r="A2163">
        <v>2727</v>
      </c>
      <c r="B2163">
        <v>59.94426676700219</v>
      </c>
    </row>
    <row r="2164" spans="1:2" x14ac:dyDescent="0.25">
      <c r="A2164">
        <v>2729</v>
      </c>
      <c r="B2164">
        <v>59.898551406264723</v>
      </c>
    </row>
    <row r="2165" spans="1:2" x14ac:dyDescent="0.25">
      <c r="A2165">
        <v>2731</v>
      </c>
      <c r="B2165">
        <v>59.88712256608035</v>
      </c>
    </row>
    <row r="2166" spans="1:2" x14ac:dyDescent="0.25">
      <c r="A2166">
        <v>2733</v>
      </c>
      <c r="B2166">
        <v>59.86997930580381</v>
      </c>
    </row>
    <row r="2167" spans="1:2" x14ac:dyDescent="0.25">
      <c r="A2167">
        <v>2730</v>
      </c>
      <c r="B2167">
        <v>60.044269118615397</v>
      </c>
    </row>
    <row r="2168" spans="1:2" x14ac:dyDescent="0.25">
      <c r="A2168">
        <v>2730</v>
      </c>
      <c r="B2168">
        <v>59.941409556956096</v>
      </c>
    </row>
    <row r="2169" spans="1:2" x14ac:dyDescent="0.25">
      <c r="A2169">
        <v>2730</v>
      </c>
      <c r="B2169">
        <v>59.829978365158524</v>
      </c>
    </row>
    <row r="2170" spans="1:2" x14ac:dyDescent="0.25">
      <c r="A2170">
        <v>2730</v>
      </c>
      <c r="B2170">
        <v>59.86997930580381</v>
      </c>
    </row>
    <row r="2171" spans="1:2" x14ac:dyDescent="0.25">
      <c r="A2171">
        <v>2730</v>
      </c>
      <c r="B2171">
        <v>60.027125858338842</v>
      </c>
    </row>
    <row r="2172" spans="1:2" x14ac:dyDescent="0.25">
      <c r="A2172">
        <v>2732</v>
      </c>
      <c r="B2172">
        <v>59.969981657417009</v>
      </c>
    </row>
    <row r="2173" spans="1:2" x14ac:dyDescent="0.25">
      <c r="A2173">
        <v>2732</v>
      </c>
      <c r="B2173">
        <v>59.952838397140461</v>
      </c>
    </row>
    <row r="2174" spans="1:2" x14ac:dyDescent="0.25">
      <c r="A2174">
        <v>2733</v>
      </c>
      <c r="B2174">
        <v>59.978553287555286</v>
      </c>
    </row>
    <row r="2175" spans="1:2" x14ac:dyDescent="0.25">
      <c r="A2175">
        <v>2733</v>
      </c>
      <c r="B2175">
        <v>59.947123977048278</v>
      </c>
    </row>
    <row r="2176" spans="1:2" x14ac:dyDescent="0.25">
      <c r="A2176">
        <v>2733</v>
      </c>
      <c r="B2176">
        <v>59.978553287555286</v>
      </c>
    </row>
    <row r="2177" spans="1:2" x14ac:dyDescent="0.25">
      <c r="A2177">
        <v>2733</v>
      </c>
      <c r="B2177">
        <v>59.967124447370928</v>
      </c>
    </row>
    <row r="2178" spans="1:2" x14ac:dyDescent="0.25">
      <c r="A2178">
        <v>2733</v>
      </c>
      <c r="B2178">
        <v>60.089984479352864</v>
      </c>
    </row>
    <row r="2179" spans="1:2" x14ac:dyDescent="0.25">
      <c r="A2179">
        <v>2733</v>
      </c>
      <c r="B2179">
        <v>59.964267237324833</v>
      </c>
    </row>
    <row r="2180" spans="1:2" x14ac:dyDescent="0.25">
      <c r="A2180">
        <v>2733</v>
      </c>
      <c r="B2180">
        <v>59.87855093594208</v>
      </c>
    </row>
    <row r="2181" spans="1:2" x14ac:dyDescent="0.25">
      <c r="A2181">
        <v>2729</v>
      </c>
      <c r="B2181">
        <v>59.938552346910001</v>
      </c>
    </row>
    <row r="2182" spans="1:2" x14ac:dyDescent="0.25">
      <c r="A2182">
        <v>2729</v>
      </c>
      <c r="B2182">
        <v>59.938552346910001</v>
      </c>
    </row>
    <row r="2183" spans="1:2" x14ac:dyDescent="0.25">
      <c r="A2183">
        <v>2728</v>
      </c>
      <c r="B2183">
        <v>60.027125858338842</v>
      </c>
    </row>
    <row r="2184" spans="1:2" x14ac:dyDescent="0.25">
      <c r="A2184">
        <v>2727</v>
      </c>
      <c r="B2184">
        <v>59.995696547831841</v>
      </c>
    </row>
    <row r="2185" spans="1:2" x14ac:dyDescent="0.25">
      <c r="A2185">
        <v>2726</v>
      </c>
      <c r="B2185">
        <v>59.952838397140461</v>
      </c>
    </row>
    <row r="2186" spans="1:2" x14ac:dyDescent="0.25">
      <c r="A2186">
        <v>2728</v>
      </c>
      <c r="B2186">
        <v>60.038554698523214</v>
      </c>
    </row>
    <row r="2187" spans="1:2" x14ac:dyDescent="0.25">
      <c r="A2187">
        <v>2729</v>
      </c>
      <c r="B2187">
        <v>59.989982127739651</v>
      </c>
    </row>
    <row r="2188" spans="1:2" x14ac:dyDescent="0.25">
      <c r="A2188">
        <v>2729</v>
      </c>
      <c r="B2188">
        <v>59.964267237324833</v>
      </c>
    </row>
    <row r="2189" spans="1:2" x14ac:dyDescent="0.25">
      <c r="A2189">
        <v>2729</v>
      </c>
      <c r="B2189">
        <v>59.987124917693563</v>
      </c>
    </row>
    <row r="2190" spans="1:2" x14ac:dyDescent="0.25">
      <c r="A2190">
        <v>2730</v>
      </c>
      <c r="B2190">
        <v>60.132842630044237</v>
      </c>
    </row>
    <row r="2191" spans="1:2" x14ac:dyDescent="0.25">
      <c r="A2191">
        <v>2730</v>
      </c>
      <c r="B2191">
        <v>60.112842159721595</v>
      </c>
    </row>
    <row r="2192" spans="1:2" x14ac:dyDescent="0.25">
      <c r="A2192">
        <v>2731</v>
      </c>
      <c r="B2192">
        <v>59.984267707647469</v>
      </c>
    </row>
    <row r="2193" spans="1:2" x14ac:dyDescent="0.25">
      <c r="A2193">
        <v>2732</v>
      </c>
      <c r="B2193">
        <v>60.09569889944504</v>
      </c>
    </row>
    <row r="2194" spans="1:2" x14ac:dyDescent="0.25">
      <c r="A2194">
        <v>2733</v>
      </c>
      <c r="B2194">
        <v>60.115699369767682</v>
      </c>
    </row>
    <row r="2195" spans="1:2" x14ac:dyDescent="0.25">
      <c r="A2195">
        <v>2736</v>
      </c>
      <c r="B2195">
        <v>60.118556579813777</v>
      </c>
    </row>
    <row r="2196" spans="1:2" x14ac:dyDescent="0.25">
      <c r="A2196">
        <v>2739</v>
      </c>
      <c r="B2196">
        <v>60.16141473050515</v>
      </c>
    </row>
    <row r="2197" spans="1:2" x14ac:dyDescent="0.25">
      <c r="A2197">
        <v>2741</v>
      </c>
      <c r="B2197">
        <v>60.212844511334801</v>
      </c>
    </row>
    <row r="2198" spans="1:2" x14ac:dyDescent="0.25">
      <c r="A2198">
        <v>2743</v>
      </c>
      <c r="B2198">
        <v>60.1814152008278</v>
      </c>
    </row>
    <row r="2199" spans="1:2" x14ac:dyDescent="0.25">
      <c r="A2199">
        <v>2738</v>
      </c>
      <c r="B2199">
        <v>60.092841689398959</v>
      </c>
    </row>
    <row r="2200" spans="1:2" x14ac:dyDescent="0.25">
      <c r="A2200">
        <v>2736</v>
      </c>
      <c r="B2200">
        <v>60.158557520459063</v>
      </c>
    </row>
    <row r="2201" spans="1:2" x14ac:dyDescent="0.25">
      <c r="A2201">
        <v>2735</v>
      </c>
      <c r="B2201">
        <v>60.189986830966063</v>
      </c>
    </row>
    <row r="2202" spans="1:2" x14ac:dyDescent="0.25">
      <c r="A2202">
        <v>2733</v>
      </c>
      <c r="B2202">
        <v>60.152843100366873</v>
      </c>
    </row>
    <row r="2203" spans="1:2" x14ac:dyDescent="0.25">
      <c r="A2203">
        <v>2732</v>
      </c>
      <c r="B2203">
        <v>60.089984479352864</v>
      </c>
    </row>
    <row r="2204" spans="1:2" x14ac:dyDescent="0.25">
      <c r="A2204">
        <v>2731</v>
      </c>
      <c r="B2204">
        <v>60.144271470228603</v>
      </c>
    </row>
    <row r="2205" spans="1:2" x14ac:dyDescent="0.25">
      <c r="A2205">
        <v>2730</v>
      </c>
      <c r="B2205">
        <v>60.078555639168492</v>
      </c>
    </row>
    <row r="2206" spans="1:2" x14ac:dyDescent="0.25">
      <c r="A2206">
        <v>2729</v>
      </c>
      <c r="B2206">
        <v>60.024268648292754</v>
      </c>
    </row>
    <row r="2207" spans="1:2" x14ac:dyDescent="0.25">
      <c r="A2207">
        <v>2728</v>
      </c>
      <c r="B2207">
        <v>60.152843100366873</v>
      </c>
    </row>
    <row r="2208" spans="1:2" x14ac:dyDescent="0.25">
      <c r="A2208">
        <v>2734</v>
      </c>
      <c r="B2208">
        <v>60.189986830966063</v>
      </c>
    </row>
    <row r="2209" spans="1:2" x14ac:dyDescent="0.25">
      <c r="A2209">
        <v>2734</v>
      </c>
      <c r="B2209">
        <v>60.149985890320785</v>
      </c>
    </row>
    <row r="2210" spans="1:2" x14ac:dyDescent="0.25">
      <c r="A2210">
        <v>2735</v>
      </c>
      <c r="B2210">
        <v>60.021411438246659</v>
      </c>
    </row>
    <row r="2211" spans="1:2" x14ac:dyDescent="0.25">
      <c r="A2211">
        <v>2735</v>
      </c>
      <c r="B2211">
        <v>60.104270529583317</v>
      </c>
    </row>
    <row r="2212" spans="1:2" x14ac:dyDescent="0.25">
      <c r="A2212">
        <v>2738</v>
      </c>
      <c r="B2212">
        <v>60.141414260182508</v>
      </c>
    </row>
    <row r="2213" spans="1:2" x14ac:dyDescent="0.25">
      <c r="A2213">
        <v>2741</v>
      </c>
      <c r="B2213">
        <v>60.098556109491142</v>
      </c>
    </row>
    <row r="2214" spans="1:2" x14ac:dyDescent="0.25">
      <c r="A2214">
        <v>2743</v>
      </c>
      <c r="B2214">
        <v>60.144271470228603</v>
      </c>
    </row>
    <row r="2215" spans="1:2" x14ac:dyDescent="0.25">
      <c r="A2215">
        <v>2744</v>
      </c>
      <c r="B2215">
        <v>60.158557520459063</v>
      </c>
    </row>
    <row r="2216" spans="1:2" x14ac:dyDescent="0.25">
      <c r="A2216">
        <v>2744</v>
      </c>
      <c r="B2216">
        <v>60.138557050136413</v>
      </c>
    </row>
    <row r="2217" spans="1:2" x14ac:dyDescent="0.25">
      <c r="A2217">
        <v>2748</v>
      </c>
      <c r="B2217">
        <v>60.121413789859872</v>
      </c>
    </row>
    <row r="2218" spans="1:2" x14ac:dyDescent="0.25">
      <c r="A2218">
        <v>2751</v>
      </c>
      <c r="B2218">
        <v>60.169986360643428</v>
      </c>
    </row>
    <row r="2219" spans="1:2" x14ac:dyDescent="0.25">
      <c r="A2219">
        <v>2753</v>
      </c>
      <c r="B2219">
        <v>60.024268648292754</v>
      </c>
    </row>
    <row r="2220" spans="1:2" x14ac:dyDescent="0.25">
      <c r="A2220">
        <v>2754</v>
      </c>
      <c r="B2220">
        <v>60.187129620919976</v>
      </c>
    </row>
    <row r="2221" spans="1:2" x14ac:dyDescent="0.25">
      <c r="A2221">
        <v>2756</v>
      </c>
      <c r="B2221">
        <v>60.232844981657443</v>
      </c>
    </row>
    <row r="2222" spans="1:2" x14ac:dyDescent="0.25">
      <c r="A2222">
        <v>2758</v>
      </c>
      <c r="B2222">
        <v>60.121413789859872</v>
      </c>
    </row>
    <row r="2223" spans="1:2" x14ac:dyDescent="0.25">
      <c r="A2223">
        <v>2743</v>
      </c>
      <c r="B2223">
        <v>60.089984479352864</v>
      </c>
    </row>
    <row r="2224" spans="1:2" x14ac:dyDescent="0.25">
      <c r="A2224">
        <v>2737</v>
      </c>
      <c r="B2224">
        <v>60.107127739629412</v>
      </c>
    </row>
    <row r="2225" spans="1:2" x14ac:dyDescent="0.25">
      <c r="A2225">
        <v>2731</v>
      </c>
      <c r="B2225">
        <v>60.1814152008278</v>
      </c>
    </row>
    <row r="2226" spans="1:2" x14ac:dyDescent="0.25">
      <c r="A2226">
        <v>2724</v>
      </c>
      <c r="B2226">
        <v>60.075698429122404</v>
      </c>
    </row>
    <row r="2227" spans="1:2" x14ac:dyDescent="0.25">
      <c r="A2227">
        <v>2734</v>
      </c>
      <c r="B2227">
        <v>60.155700310412968</v>
      </c>
    </row>
    <row r="2228" spans="1:2" x14ac:dyDescent="0.25">
      <c r="A2228">
        <v>2734</v>
      </c>
      <c r="B2228">
        <v>60.164271940551245</v>
      </c>
    </row>
    <row r="2229" spans="1:2" x14ac:dyDescent="0.25">
      <c r="A2229">
        <v>2734</v>
      </c>
      <c r="B2229">
        <v>60.069984009030222</v>
      </c>
    </row>
    <row r="2230" spans="1:2" x14ac:dyDescent="0.25">
      <c r="A2230">
        <v>2734</v>
      </c>
      <c r="B2230">
        <v>60.032840278431031</v>
      </c>
    </row>
    <row r="2231" spans="1:2" x14ac:dyDescent="0.25">
      <c r="A2231">
        <v>2735</v>
      </c>
      <c r="B2231">
        <v>60.12427099990596</v>
      </c>
    </row>
    <row r="2232" spans="1:2" x14ac:dyDescent="0.25">
      <c r="A2232">
        <v>2740</v>
      </c>
      <c r="B2232">
        <v>60.238559401749626</v>
      </c>
    </row>
    <row r="2233" spans="1:2" x14ac:dyDescent="0.25">
      <c r="A2233">
        <v>2744</v>
      </c>
      <c r="B2233">
        <v>60.049983538707579</v>
      </c>
    </row>
    <row r="2234" spans="1:2" x14ac:dyDescent="0.25">
      <c r="A2234">
        <v>2749</v>
      </c>
      <c r="B2234">
        <v>60.072841219076309</v>
      </c>
    </row>
    <row r="2235" spans="1:2" x14ac:dyDescent="0.25">
      <c r="A2235">
        <v>2753</v>
      </c>
      <c r="B2235">
        <v>60.107127739629412</v>
      </c>
    </row>
    <row r="2236" spans="1:2" x14ac:dyDescent="0.25">
      <c r="A2236">
        <v>2756</v>
      </c>
      <c r="B2236">
        <v>60.012839808108382</v>
      </c>
    </row>
    <row r="2237" spans="1:2" x14ac:dyDescent="0.25">
      <c r="A2237">
        <v>2758</v>
      </c>
      <c r="B2237">
        <v>60.084270059260682</v>
      </c>
    </row>
    <row r="2238" spans="1:2" x14ac:dyDescent="0.25">
      <c r="A2238">
        <v>2760</v>
      </c>
      <c r="B2238">
        <v>60.089984479352864</v>
      </c>
    </row>
    <row r="2239" spans="1:2" x14ac:dyDescent="0.25">
      <c r="A2239">
        <v>2762</v>
      </c>
      <c r="B2239">
        <v>60.212844511334801</v>
      </c>
    </row>
    <row r="2240" spans="1:2" x14ac:dyDescent="0.25">
      <c r="A2240">
        <v>2764</v>
      </c>
      <c r="B2240">
        <v>60.075698429122404</v>
      </c>
    </row>
    <row r="2241" spans="1:2" x14ac:dyDescent="0.25">
      <c r="A2241">
        <v>2763.6324044357957</v>
      </c>
      <c r="B2241">
        <v>60.052840748753674</v>
      </c>
    </row>
    <row r="2242" spans="1:2" x14ac:dyDescent="0.25">
      <c r="A2242">
        <v>2762.8056784883393</v>
      </c>
      <c r="B2242">
        <v>60.152843100366873</v>
      </c>
    </row>
    <row r="2243" spans="1:2" x14ac:dyDescent="0.25">
      <c r="A2243">
        <v>2761.6205510309824</v>
      </c>
      <c r="B2243">
        <v>60.084270059260682</v>
      </c>
    </row>
    <row r="2244" spans="1:2" x14ac:dyDescent="0.25">
      <c r="A2244">
        <v>2760.1196379605358</v>
      </c>
      <c r="B2244">
        <v>60.135699840090332</v>
      </c>
    </row>
    <row r="2245" spans="1:2" x14ac:dyDescent="0.25">
      <c r="A2245">
        <v>2758.3295272275027</v>
      </c>
      <c r="B2245">
        <v>60.115699369767682</v>
      </c>
    </row>
    <row r="2246" spans="1:2" x14ac:dyDescent="0.25">
      <c r="A2246">
        <v>2756.2691474916314</v>
      </c>
      <c r="B2246">
        <v>60.084270059260682</v>
      </c>
    </row>
    <row r="2247" spans="1:2" x14ac:dyDescent="0.25">
      <c r="A2247">
        <v>2753.9529877885429</v>
      </c>
      <c r="B2247">
        <v>60.055697958799769</v>
      </c>
    </row>
    <row r="2248" spans="1:2" x14ac:dyDescent="0.25">
      <c r="A2248">
        <v>2751.3926665388622</v>
      </c>
      <c r="B2248">
        <v>60.009982598062301</v>
      </c>
    </row>
    <row r="2249" spans="1:2" x14ac:dyDescent="0.25">
      <c r="A2249">
        <v>2750.852178141361</v>
      </c>
      <c r="B2249">
        <v>60.009982598062301</v>
      </c>
    </row>
    <row r="2250" spans="1:2" x14ac:dyDescent="0.25">
      <c r="A2250">
        <v>2749</v>
      </c>
      <c r="B2250">
        <v>60.17570078073561</v>
      </c>
    </row>
    <row r="2251" spans="1:2" x14ac:dyDescent="0.25">
      <c r="A2251">
        <v>2753</v>
      </c>
      <c r="B2251">
        <v>60.149985890320785</v>
      </c>
    </row>
    <row r="2252" spans="1:2" x14ac:dyDescent="0.25">
      <c r="A2252">
        <v>2756</v>
      </c>
      <c r="B2252">
        <v>60.024268648292754</v>
      </c>
    </row>
    <row r="2253" spans="1:2" x14ac:dyDescent="0.25">
      <c r="A2253">
        <v>2760</v>
      </c>
      <c r="B2253">
        <v>60.064269588938032</v>
      </c>
    </row>
    <row r="2254" spans="1:2" x14ac:dyDescent="0.25">
      <c r="A2254">
        <v>2763</v>
      </c>
      <c r="B2254">
        <v>60.064269588938032</v>
      </c>
    </row>
    <row r="2255" spans="1:2" x14ac:dyDescent="0.25">
      <c r="A2255">
        <v>2768</v>
      </c>
      <c r="B2255">
        <v>60.069984009030222</v>
      </c>
    </row>
    <row r="2256" spans="1:2" x14ac:dyDescent="0.25">
      <c r="A2256">
        <v>2773</v>
      </c>
      <c r="B2256">
        <v>59.992839337785746</v>
      </c>
    </row>
    <row r="2257" spans="1:2" x14ac:dyDescent="0.25">
      <c r="A2257">
        <v>2778</v>
      </c>
      <c r="B2257">
        <v>60.058555168845849</v>
      </c>
    </row>
    <row r="2258" spans="1:2" x14ac:dyDescent="0.25">
      <c r="A2258">
        <v>2783</v>
      </c>
      <c r="B2258">
        <v>60.052840748753674</v>
      </c>
    </row>
    <row r="2259" spans="1:2" x14ac:dyDescent="0.25">
      <c r="A2259">
        <v>2782.6324044357957</v>
      </c>
      <c r="B2259">
        <v>59.81283510488197</v>
      </c>
    </row>
    <row r="2260" spans="1:2" x14ac:dyDescent="0.25">
      <c r="A2260">
        <v>2781.8056784883397</v>
      </c>
      <c r="B2260">
        <v>59.929980716771738</v>
      </c>
    </row>
    <row r="2261" spans="1:2" x14ac:dyDescent="0.25">
      <c r="A2261">
        <v>2780.6205510309824</v>
      </c>
      <c r="B2261">
        <v>60.012839808108382</v>
      </c>
    </row>
    <row r="2262" spans="1:2" x14ac:dyDescent="0.25">
      <c r="A2262">
        <v>2779.1196379605358</v>
      </c>
      <c r="B2262">
        <v>59.978553287555286</v>
      </c>
    </row>
    <row r="2263" spans="1:2" x14ac:dyDescent="0.25">
      <c r="A2263">
        <v>2777.3295272275027</v>
      </c>
      <c r="B2263">
        <v>59.992839337785746</v>
      </c>
    </row>
    <row r="2264" spans="1:2" x14ac:dyDescent="0.25">
      <c r="A2264">
        <v>2775.2691474916332</v>
      </c>
      <c r="B2264">
        <v>59.907123036403</v>
      </c>
    </row>
    <row r="2265" spans="1:2" x14ac:dyDescent="0.25">
      <c r="A2265">
        <v>2772.9529877885429</v>
      </c>
      <c r="B2265">
        <v>60.024268648292754</v>
      </c>
    </row>
    <row r="2266" spans="1:2" x14ac:dyDescent="0.25">
      <c r="A2266">
        <v>2770.3926665388622</v>
      </c>
      <c r="B2266">
        <v>59.941409556956096</v>
      </c>
    </row>
    <row r="2267" spans="1:2" x14ac:dyDescent="0.25">
      <c r="A2267">
        <v>2767.5978081688509</v>
      </c>
      <c r="B2267">
        <v>59.969981657417009</v>
      </c>
    </row>
    <row r="2268" spans="1:2" x14ac:dyDescent="0.25">
      <c r="A2268">
        <v>2754</v>
      </c>
      <c r="B2268">
        <v>60.101413319537222</v>
      </c>
    </row>
    <row r="2269" spans="1:2" x14ac:dyDescent="0.25">
      <c r="A2269">
        <v>2756</v>
      </c>
      <c r="B2269">
        <v>59.961410027278738</v>
      </c>
    </row>
    <row r="2270" spans="1:2" x14ac:dyDescent="0.25">
      <c r="A2270">
        <v>2759</v>
      </c>
      <c r="B2270">
        <v>59.858550465619437</v>
      </c>
    </row>
    <row r="2271" spans="1:2" x14ac:dyDescent="0.25">
      <c r="A2271">
        <v>2761</v>
      </c>
      <c r="B2271">
        <v>59.961410027278738</v>
      </c>
    </row>
    <row r="2272" spans="1:2" x14ac:dyDescent="0.25">
      <c r="A2272">
        <v>2768</v>
      </c>
      <c r="B2272">
        <v>59.961410027278738</v>
      </c>
    </row>
    <row r="2273" spans="1:2" x14ac:dyDescent="0.25">
      <c r="A2273">
        <v>2775</v>
      </c>
      <c r="B2273">
        <v>59.947123977048278</v>
      </c>
    </row>
    <row r="2274" spans="1:2" x14ac:dyDescent="0.25">
      <c r="A2274">
        <v>2782</v>
      </c>
      <c r="B2274">
        <v>59.938552346910001</v>
      </c>
    </row>
    <row r="2275" spans="1:2" x14ac:dyDescent="0.25">
      <c r="A2275">
        <v>2789</v>
      </c>
      <c r="B2275">
        <v>59.941409556956096</v>
      </c>
    </row>
    <row r="2276" spans="1:2" x14ac:dyDescent="0.25">
      <c r="A2276">
        <v>2791</v>
      </c>
      <c r="B2276">
        <v>59.995696547831841</v>
      </c>
    </row>
    <row r="2277" spans="1:2" x14ac:dyDescent="0.25">
      <c r="A2277">
        <v>2792</v>
      </c>
      <c r="B2277">
        <v>59.82712115511243</v>
      </c>
    </row>
    <row r="2278" spans="1:2" x14ac:dyDescent="0.25">
      <c r="A2278">
        <v>2793</v>
      </c>
      <c r="B2278">
        <v>59.90140861631081</v>
      </c>
    </row>
    <row r="2279" spans="1:2" x14ac:dyDescent="0.25">
      <c r="A2279">
        <v>2794</v>
      </c>
      <c r="B2279">
        <v>60.015697018154476</v>
      </c>
    </row>
    <row r="2280" spans="1:2" x14ac:dyDescent="0.25">
      <c r="A2280">
        <v>2794</v>
      </c>
      <c r="B2280">
        <v>59.832835575204619</v>
      </c>
    </row>
    <row r="2281" spans="1:2" x14ac:dyDescent="0.25">
      <c r="A2281">
        <v>2793.6324044357957</v>
      </c>
      <c r="B2281">
        <v>59.858550465619437</v>
      </c>
    </row>
    <row r="2282" spans="1:2" x14ac:dyDescent="0.25">
      <c r="A2282">
        <v>2792.8056784883397</v>
      </c>
      <c r="B2282">
        <v>59.767119744144509</v>
      </c>
    </row>
    <row r="2283" spans="1:2" x14ac:dyDescent="0.25">
      <c r="A2283">
        <v>2792.5956064717052</v>
      </c>
      <c r="B2283">
        <v>59.767119744144509</v>
      </c>
    </row>
    <row r="2284" spans="1:2" x14ac:dyDescent="0.25">
      <c r="A2284">
        <v>2791.6205510309824</v>
      </c>
      <c r="B2284">
        <v>59.844264415388977</v>
      </c>
    </row>
    <row r="2285" spans="1:2" x14ac:dyDescent="0.25">
      <c r="A2285">
        <v>2789.7840635503608</v>
      </c>
      <c r="B2285">
        <v>59.809977894835882</v>
      </c>
    </row>
    <row r="2286" spans="1:2" x14ac:dyDescent="0.25">
      <c r="A2286">
        <v>2787.9385581063962</v>
      </c>
      <c r="B2286">
        <v>59.772834164236691</v>
      </c>
    </row>
    <row r="2287" spans="1:2" x14ac:dyDescent="0.25">
      <c r="A2287">
        <v>2785.8259717517253</v>
      </c>
      <c r="B2287">
        <v>59.84997883548116</v>
      </c>
    </row>
    <row r="2288" spans="1:2" x14ac:dyDescent="0.25">
      <c r="A2288">
        <v>2783.4601238901978</v>
      </c>
      <c r="B2288">
        <v>59.764262534098414</v>
      </c>
    </row>
    <row r="2289" spans="1:2" x14ac:dyDescent="0.25">
      <c r="A2289">
        <v>2780.852178141361</v>
      </c>
      <c r="B2289">
        <v>59.692832282946128</v>
      </c>
    </row>
    <row r="2290" spans="1:2" x14ac:dyDescent="0.25">
      <c r="A2290">
        <v>2768</v>
      </c>
      <c r="B2290">
        <v>59.824263945066342</v>
      </c>
    </row>
    <row r="2291" spans="1:2" x14ac:dyDescent="0.25">
      <c r="A2291">
        <v>2771</v>
      </c>
      <c r="B2291">
        <v>59.801406264697611</v>
      </c>
    </row>
    <row r="2292" spans="1:2" x14ac:dyDescent="0.25">
      <c r="A2292">
        <v>2774</v>
      </c>
      <c r="B2292">
        <v>59.735690433637501</v>
      </c>
    </row>
    <row r="2293" spans="1:2" x14ac:dyDescent="0.25">
      <c r="A2293">
        <v>2777</v>
      </c>
      <c r="B2293">
        <v>59.744262063775778</v>
      </c>
    </row>
    <row r="2294" spans="1:2" x14ac:dyDescent="0.25">
      <c r="A2294">
        <v>2781</v>
      </c>
      <c r="B2294">
        <v>59.727118803499224</v>
      </c>
    </row>
    <row r="2295" spans="1:2" x14ac:dyDescent="0.25">
      <c r="A2295">
        <v>2785</v>
      </c>
      <c r="B2295">
        <v>59.732833223591406</v>
      </c>
    </row>
    <row r="2296" spans="1:2" x14ac:dyDescent="0.25">
      <c r="A2296">
        <v>2790</v>
      </c>
      <c r="B2296">
        <v>59.692832282946128</v>
      </c>
    </row>
    <row r="2297" spans="1:2" x14ac:dyDescent="0.25">
      <c r="A2297">
        <v>2794</v>
      </c>
      <c r="B2297">
        <v>59.769976954190597</v>
      </c>
    </row>
    <row r="2298" spans="1:2" x14ac:dyDescent="0.25">
      <c r="A2298">
        <v>2799</v>
      </c>
      <c r="B2298">
        <v>59.838549995296802</v>
      </c>
    </row>
    <row r="2299" spans="1:2" x14ac:dyDescent="0.25">
      <c r="A2299">
        <v>2798.6324044357953</v>
      </c>
      <c r="B2299">
        <v>59.607115981563375</v>
      </c>
    </row>
    <row r="2300" spans="1:2" x14ac:dyDescent="0.25">
      <c r="A2300">
        <v>2797.8056784883393</v>
      </c>
      <c r="B2300">
        <v>59.641402502116478</v>
      </c>
    </row>
    <row r="2301" spans="1:2" x14ac:dyDescent="0.25">
      <c r="A2301">
        <v>2796.6205510309824</v>
      </c>
      <c r="B2301">
        <v>59.684260652807851</v>
      </c>
    </row>
    <row r="2302" spans="1:2" x14ac:dyDescent="0.25">
      <c r="A2302">
        <v>2795.1196379605358</v>
      </c>
      <c r="B2302">
        <v>59.652831342300843</v>
      </c>
    </row>
    <row r="2303" spans="1:2" x14ac:dyDescent="0.25">
      <c r="A2303">
        <v>2793.3295272275013</v>
      </c>
      <c r="B2303">
        <v>59.66140297243912</v>
      </c>
    </row>
    <row r="2304" spans="1:2" x14ac:dyDescent="0.25">
      <c r="A2304">
        <v>2791.2691474916314</v>
      </c>
      <c r="B2304">
        <v>59.589972721286834</v>
      </c>
    </row>
    <row r="2305" spans="1:2" x14ac:dyDescent="0.25">
      <c r="A2305">
        <v>2788.9529877885429</v>
      </c>
      <c r="B2305">
        <v>59.592829931332915</v>
      </c>
    </row>
    <row r="2306" spans="1:2" x14ac:dyDescent="0.25">
      <c r="A2306">
        <v>2786.3926665388603</v>
      </c>
      <c r="B2306">
        <v>59.581401091148557</v>
      </c>
    </row>
    <row r="2307" spans="1:2" x14ac:dyDescent="0.25">
      <c r="A2307">
        <v>2783.597808168849</v>
      </c>
      <c r="B2307">
        <v>59.501399209857986</v>
      </c>
    </row>
    <row r="2308" spans="1:2" x14ac:dyDescent="0.25">
      <c r="A2308">
        <v>2780.5765796082628</v>
      </c>
      <c r="B2308">
        <v>59.64711692220866</v>
      </c>
    </row>
    <row r="2309" spans="1:2" x14ac:dyDescent="0.25">
      <c r="A2309">
        <v>2772</v>
      </c>
      <c r="B2309">
        <v>59.607115981563375</v>
      </c>
    </row>
    <row r="2310" spans="1:2" x14ac:dyDescent="0.25">
      <c r="A2310">
        <v>2776</v>
      </c>
      <c r="B2310">
        <v>59.481398739535344</v>
      </c>
    </row>
    <row r="2311" spans="1:2" x14ac:dyDescent="0.25">
      <c r="A2311">
        <v>2780</v>
      </c>
      <c r="B2311">
        <v>59.584258301194645</v>
      </c>
    </row>
    <row r="2312" spans="1:2" x14ac:dyDescent="0.25">
      <c r="A2312">
        <v>2784</v>
      </c>
      <c r="B2312">
        <v>59.60997319160947</v>
      </c>
    </row>
    <row r="2313" spans="1:2" x14ac:dyDescent="0.25">
      <c r="A2313">
        <v>2789</v>
      </c>
      <c r="B2313">
        <v>59.507113629950176</v>
      </c>
    </row>
    <row r="2314" spans="1:2" x14ac:dyDescent="0.25">
      <c r="A2314">
        <v>2793</v>
      </c>
      <c r="B2314">
        <v>59.641402502116478</v>
      </c>
    </row>
    <row r="2315" spans="1:2" x14ac:dyDescent="0.25">
      <c r="A2315">
        <v>2795</v>
      </c>
      <c r="B2315">
        <v>59.598544351425097</v>
      </c>
    </row>
    <row r="2316" spans="1:2" x14ac:dyDescent="0.25">
      <c r="A2316">
        <v>2795</v>
      </c>
      <c r="B2316">
        <v>59.561400620825907</v>
      </c>
    </row>
    <row r="2317" spans="1:2" x14ac:dyDescent="0.25">
      <c r="A2317">
        <v>2797</v>
      </c>
      <c r="B2317">
        <v>59.555686200733724</v>
      </c>
    </row>
    <row r="2318" spans="1:2" x14ac:dyDescent="0.25">
      <c r="A2318">
        <v>2796.6324044357957</v>
      </c>
      <c r="B2318">
        <v>59.587115511240739</v>
      </c>
    </row>
    <row r="2319" spans="1:2" x14ac:dyDescent="0.25">
      <c r="A2319">
        <v>2795.8056784883393</v>
      </c>
      <c r="B2319">
        <v>59.492827579719716</v>
      </c>
    </row>
    <row r="2320" spans="1:2" x14ac:dyDescent="0.25">
      <c r="A2320">
        <v>2794.6205510309824</v>
      </c>
      <c r="B2320">
        <v>59.452826639074431</v>
      </c>
    </row>
    <row r="2321" spans="1:2" x14ac:dyDescent="0.25">
      <c r="A2321">
        <v>2793.1196379605358</v>
      </c>
      <c r="B2321">
        <v>59.632830871978207</v>
      </c>
    </row>
    <row r="2322" spans="1:2" x14ac:dyDescent="0.25">
      <c r="A2322">
        <v>2791.3295272275027</v>
      </c>
      <c r="B2322">
        <v>59.541400150503272</v>
      </c>
    </row>
    <row r="2323" spans="1:2" x14ac:dyDescent="0.25">
      <c r="A2323">
        <v>2789.2691474916314</v>
      </c>
      <c r="B2323">
        <v>59.475684319443161</v>
      </c>
    </row>
    <row r="2324" spans="1:2" x14ac:dyDescent="0.25">
      <c r="A2324">
        <v>2786.9529877885429</v>
      </c>
      <c r="B2324">
        <v>59.518542470134534</v>
      </c>
    </row>
    <row r="2325" spans="1:2" x14ac:dyDescent="0.25">
      <c r="A2325">
        <v>2784.3926665388622</v>
      </c>
      <c r="B2325">
        <v>59.452826639074431</v>
      </c>
    </row>
    <row r="2326" spans="1:2" x14ac:dyDescent="0.25">
      <c r="A2326">
        <v>2781.597808168849</v>
      </c>
      <c r="B2326">
        <v>59.412825698429145</v>
      </c>
    </row>
    <row r="2327" spans="1:2" x14ac:dyDescent="0.25">
      <c r="A2327">
        <v>2770</v>
      </c>
      <c r="B2327">
        <v>59.535685730411089</v>
      </c>
    </row>
    <row r="2328" spans="1:2" x14ac:dyDescent="0.25">
      <c r="A2328">
        <v>2770</v>
      </c>
      <c r="B2328">
        <v>59.504256419904081</v>
      </c>
    </row>
    <row r="2329" spans="1:2" x14ac:dyDescent="0.25">
      <c r="A2329">
        <v>2770</v>
      </c>
      <c r="B2329">
        <v>59.484255949581438</v>
      </c>
    </row>
    <row r="2330" spans="1:2" x14ac:dyDescent="0.25">
      <c r="A2330">
        <v>2770</v>
      </c>
      <c r="B2330">
        <v>59.435683378797876</v>
      </c>
    </row>
    <row r="2331" spans="1:2" x14ac:dyDescent="0.25">
      <c r="A2331">
        <v>2778</v>
      </c>
      <c r="B2331">
        <v>59.384253597968225</v>
      </c>
    </row>
    <row r="2332" spans="1:2" x14ac:dyDescent="0.25">
      <c r="A2332">
        <v>2781</v>
      </c>
      <c r="B2332">
        <v>59.544257360549366</v>
      </c>
    </row>
    <row r="2333" spans="1:2" x14ac:dyDescent="0.25">
      <c r="A2333">
        <v>2783</v>
      </c>
      <c r="B2333">
        <v>59.412825698429145</v>
      </c>
    </row>
    <row r="2334" spans="1:2" x14ac:dyDescent="0.25">
      <c r="A2334">
        <v>2785</v>
      </c>
      <c r="B2334">
        <v>59.37853917787605</v>
      </c>
    </row>
    <row r="2335" spans="1:2" x14ac:dyDescent="0.25">
      <c r="A2335">
        <v>2788</v>
      </c>
      <c r="B2335">
        <v>59.501399209857986</v>
      </c>
    </row>
    <row r="2336" spans="1:2" x14ac:dyDescent="0.25">
      <c r="A2336">
        <v>2790</v>
      </c>
      <c r="B2336">
        <v>59.367110337691685</v>
      </c>
    </row>
    <row r="2337" spans="1:2" x14ac:dyDescent="0.25">
      <c r="A2337">
        <v>2792</v>
      </c>
      <c r="B2337">
        <v>59.341395447276852</v>
      </c>
    </row>
    <row r="2338" spans="1:2" x14ac:dyDescent="0.25">
      <c r="A2338">
        <v>2794</v>
      </c>
      <c r="B2338">
        <v>59.452826639074431</v>
      </c>
    </row>
    <row r="2339" spans="1:2" x14ac:dyDescent="0.25">
      <c r="A2339">
        <v>2796</v>
      </c>
      <c r="B2339">
        <v>59.398539648198685</v>
      </c>
    </row>
    <row r="2340" spans="1:2" x14ac:dyDescent="0.25">
      <c r="A2340">
        <v>2783</v>
      </c>
      <c r="B2340">
        <v>59.324252187000305</v>
      </c>
    </row>
    <row r="2341" spans="1:2" x14ac:dyDescent="0.25">
      <c r="A2341">
        <v>2782</v>
      </c>
      <c r="B2341">
        <v>59.295680086539392</v>
      </c>
    </row>
    <row r="2342" spans="1:2" x14ac:dyDescent="0.25">
      <c r="A2342">
        <v>2782</v>
      </c>
      <c r="B2342">
        <v>59.229964255479281</v>
      </c>
    </row>
    <row r="2343" spans="1:2" x14ac:dyDescent="0.25">
      <c r="A2343">
        <v>2782</v>
      </c>
      <c r="B2343">
        <v>59.309966136769845</v>
      </c>
    </row>
    <row r="2344" spans="1:2" x14ac:dyDescent="0.25">
      <c r="A2344">
        <v>2778</v>
      </c>
      <c r="B2344">
        <v>59.255679145894113</v>
      </c>
    </row>
    <row r="2345" spans="1:2" x14ac:dyDescent="0.25">
      <c r="A2345">
        <v>2776</v>
      </c>
      <c r="B2345">
        <v>59.238535885617559</v>
      </c>
    </row>
    <row r="2346" spans="1:2" x14ac:dyDescent="0.25">
      <c r="A2346">
        <v>2773</v>
      </c>
      <c r="B2346">
        <v>59.304251716677662</v>
      </c>
    </row>
    <row r="2347" spans="1:2" x14ac:dyDescent="0.25">
      <c r="A2347">
        <v>2770</v>
      </c>
      <c r="B2347">
        <v>59.238535885617559</v>
      </c>
    </row>
    <row r="2348" spans="1:2" x14ac:dyDescent="0.25">
      <c r="A2348">
        <v>2784</v>
      </c>
      <c r="B2348">
        <v>59.167105634465273</v>
      </c>
    </row>
    <row r="2349" spans="1:2" x14ac:dyDescent="0.25">
      <c r="A2349">
        <v>2785</v>
      </c>
      <c r="B2349">
        <v>59.149962374188718</v>
      </c>
    </row>
    <row r="2350" spans="1:2" x14ac:dyDescent="0.25">
      <c r="A2350">
        <v>2788</v>
      </c>
      <c r="B2350">
        <v>59.252821935848019</v>
      </c>
    </row>
    <row r="2351" spans="1:2" x14ac:dyDescent="0.25">
      <c r="A2351">
        <v>2792</v>
      </c>
      <c r="B2351">
        <v>59.327109397046399</v>
      </c>
    </row>
    <row r="2352" spans="1:2" x14ac:dyDescent="0.25">
      <c r="A2352">
        <v>2796</v>
      </c>
      <c r="B2352">
        <v>59.127104693819987</v>
      </c>
    </row>
    <row r="2353" spans="1:2" x14ac:dyDescent="0.25">
      <c r="A2353">
        <v>2801</v>
      </c>
      <c r="B2353">
        <v>59.221392625341004</v>
      </c>
    </row>
    <row r="2354" spans="1:2" x14ac:dyDescent="0.25">
      <c r="A2354">
        <v>2803</v>
      </c>
      <c r="B2354">
        <v>59.284251246355026</v>
      </c>
    </row>
    <row r="2355" spans="1:2" x14ac:dyDescent="0.25">
      <c r="A2355">
        <v>2806</v>
      </c>
      <c r="B2355">
        <v>59.115675853635622</v>
      </c>
    </row>
    <row r="2356" spans="1:2" x14ac:dyDescent="0.25">
      <c r="A2356">
        <v>2808</v>
      </c>
      <c r="B2356">
        <v>59.187106104787908</v>
      </c>
    </row>
    <row r="2357" spans="1:2" x14ac:dyDescent="0.25">
      <c r="A2357">
        <v>2810</v>
      </c>
      <c r="B2357">
        <v>59.304251716677662</v>
      </c>
    </row>
    <row r="2358" spans="1:2" x14ac:dyDescent="0.25">
      <c r="A2358">
        <v>2797</v>
      </c>
      <c r="B2358">
        <v>59.229964255479281</v>
      </c>
    </row>
    <row r="2359" spans="1:2" x14ac:dyDescent="0.25">
      <c r="A2359">
        <v>2796</v>
      </c>
      <c r="B2359">
        <v>59.027102342206781</v>
      </c>
    </row>
    <row r="2360" spans="1:2" x14ac:dyDescent="0.25">
      <c r="A2360">
        <v>2796</v>
      </c>
      <c r="B2360">
        <v>59.127104693819987</v>
      </c>
    </row>
    <row r="2361" spans="1:2" x14ac:dyDescent="0.25">
      <c r="A2361">
        <v>2795</v>
      </c>
      <c r="B2361">
        <v>59.195677734926186</v>
      </c>
    </row>
    <row r="2362" spans="1:2" x14ac:dyDescent="0.25">
      <c r="A2362">
        <v>2807</v>
      </c>
      <c r="B2362">
        <v>59.08996096322079</v>
      </c>
    </row>
    <row r="2363" spans="1:2" x14ac:dyDescent="0.25">
      <c r="A2363">
        <v>2808</v>
      </c>
      <c r="B2363">
        <v>59.187106104787908</v>
      </c>
    </row>
    <row r="2364" spans="1:2" x14ac:dyDescent="0.25">
      <c r="A2364">
        <v>2809</v>
      </c>
      <c r="B2364">
        <v>59.115675853635622</v>
      </c>
    </row>
    <row r="2365" spans="1:2" x14ac:dyDescent="0.25">
      <c r="A2365">
        <v>2810</v>
      </c>
      <c r="B2365">
        <v>59.072817702944242</v>
      </c>
    </row>
    <row r="2366" spans="1:2" x14ac:dyDescent="0.25">
      <c r="A2366">
        <v>2806</v>
      </c>
      <c r="B2366">
        <v>59.10424701345125</v>
      </c>
    </row>
    <row r="2367" spans="1:2" x14ac:dyDescent="0.25">
      <c r="A2367">
        <v>2806</v>
      </c>
      <c r="B2367">
        <v>59.11853306368171</v>
      </c>
    </row>
    <row r="2368" spans="1:2" x14ac:dyDescent="0.25">
      <c r="A2368">
        <v>2806</v>
      </c>
      <c r="B2368">
        <v>59.127104693819987</v>
      </c>
    </row>
    <row r="2369" spans="1:2" x14ac:dyDescent="0.25">
      <c r="A2369">
        <v>2806</v>
      </c>
      <c r="B2369">
        <v>59.129961903866082</v>
      </c>
    </row>
    <row r="2370" spans="1:2" x14ac:dyDescent="0.25">
      <c r="A2370">
        <v>2803</v>
      </c>
      <c r="B2370">
        <v>59.098532593359067</v>
      </c>
    </row>
    <row r="2371" spans="1:2" x14ac:dyDescent="0.25">
      <c r="A2371">
        <v>2803</v>
      </c>
      <c r="B2371">
        <v>59.075674912990337</v>
      </c>
    </row>
    <row r="2372" spans="1:2" x14ac:dyDescent="0.25">
      <c r="A2372">
        <v>2803</v>
      </c>
      <c r="B2372">
        <v>59.17567726460355</v>
      </c>
    </row>
    <row r="2373" spans="1:2" x14ac:dyDescent="0.25">
      <c r="A2373">
        <v>2803</v>
      </c>
      <c r="B2373">
        <v>59.152819584234813</v>
      </c>
    </row>
    <row r="2374" spans="1:2" x14ac:dyDescent="0.25">
      <c r="A2374">
        <v>2802</v>
      </c>
      <c r="B2374">
        <v>59.192820524880091</v>
      </c>
    </row>
    <row r="2375" spans="1:2" x14ac:dyDescent="0.25">
      <c r="A2375">
        <v>2808</v>
      </c>
      <c r="B2375">
        <v>59.17567726460355</v>
      </c>
    </row>
    <row r="2376" spans="1:2" x14ac:dyDescent="0.25">
      <c r="A2376">
        <v>2809</v>
      </c>
      <c r="B2376">
        <v>59.144247954096535</v>
      </c>
    </row>
    <row r="2377" spans="1:2" x14ac:dyDescent="0.25">
      <c r="A2377">
        <v>2809</v>
      </c>
      <c r="B2377">
        <v>59.015673502022409</v>
      </c>
    </row>
    <row r="2378" spans="1:2" x14ac:dyDescent="0.25">
      <c r="A2378">
        <v>2810</v>
      </c>
      <c r="B2378">
        <v>59.132819113912163</v>
      </c>
    </row>
    <row r="2379" spans="1:2" x14ac:dyDescent="0.25">
      <c r="A2379">
        <v>2811</v>
      </c>
      <c r="B2379">
        <v>59.227107045433193</v>
      </c>
    </row>
    <row r="2380" spans="1:2" x14ac:dyDescent="0.25">
      <c r="A2380">
        <v>2812</v>
      </c>
      <c r="B2380">
        <v>59.038531182391147</v>
      </c>
    </row>
    <row r="2381" spans="1:2" x14ac:dyDescent="0.25">
      <c r="A2381">
        <v>2812</v>
      </c>
      <c r="B2381">
        <v>59.015673502022409</v>
      </c>
    </row>
    <row r="2382" spans="1:2" x14ac:dyDescent="0.25">
      <c r="A2382">
        <v>2812</v>
      </c>
      <c r="B2382">
        <v>59.029959552252869</v>
      </c>
    </row>
    <row r="2383" spans="1:2" x14ac:dyDescent="0.25">
      <c r="A2383">
        <v>2813</v>
      </c>
      <c r="B2383">
        <v>59.029959552252869</v>
      </c>
    </row>
    <row r="2384" spans="1:2" x14ac:dyDescent="0.25">
      <c r="A2384">
        <v>2814</v>
      </c>
      <c r="B2384">
        <v>59.124247483773892</v>
      </c>
    </row>
    <row r="2385" spans="1:2" x14ac:dyDescent="0.25">
      <c r="A2385">
        <v>2814</v>
      </c>
      <c r="B2385">
        <v>59.029959552252869</v>
      </c>
    </row>
    <row r="2386" spans="1:2" x14ac:dyDescent="0.25">
      <c r="A2386">
        <v>2815</v>
      </c>
      <c r="B2386">
        <v>59.007101871884132</v>
      </c>
    </row>
    <row r="2387" spans="1:2" x14ac:dyDescent="0.25">
      <c r="A2387">
        <v>2816</v>
      </c>
      <c r="B2387">
        <v>59.087103753174695</v>
      </c>
    </row>
    <row r="2388" spans="1:2" x14ac:dyDescent="0.25">
      <c r="A2388">
        <v>2816</v>
      </c>
      <c r="B2388">
        <v>59.101389803405162</v>
      </c>
    </row>
    <row r="2389" spans="1:2" x14ac:dyDescent="0.25">
      <c r="A2389">
        <v>2817</v>
      </c>
      <c r="B2389">
        <v>58.904242310224838</v>
      </c>
    </row>
    <row r="2390" spans="1:2" x14ac:dyDescent="0.25">
      <c r="A2390">
        <v>2812</v>
      </c>
      <c r="B2390">
        <v>58.961386511146664</v>
      </c>
    </row>
    <row r="2391" spans="1:2" x14ac:dyDescent="0.25">
      <c r="A2391">
        <v>2811</v>
      </c>
      <c r="B2391">
        <v>59.107104223497345</v>
      </c>
    </row>
    <row r="2392" spans="1:2" x14ac:dyDescent="0.25">
      <c r="A2392">
        <v>2810</v>
      </c>
      <c r="B2392">
        <v>58.975672561377131</v>
      </c>
    </row>
    <row r="2393" spans="1:2" x14ac:dyDescent="0.25">
      <c r="A2393">
        <v>2809</v>
      </c>
      <c r="B2393">
        <v>59.007101871884132</v>
      </c>
    </row>
    <row r="2394" spans="1:2" x14ac:dyDescent="0.25">
      <c r="A2394">
        <v>2813</v>
      </c>
      <c r="B2394">
        <v>59.052817232621599</v>
      </c>
    </row>
    <row r="2395" spans="1:2" x14ac:dyDescent="0.25">
      <c r="A2395">
        <v>2814</v>
      </c>
      <c r="B2395">
        <v>58.927099990593568</v>
      </c>
    </row>
    <row r="2396" spans="1:2" x14ac:dyDescent="0.25">
      <c r="A2396">
        <v>2815</v>
      </c>
      <c r="B2396">
        <v>58.772810648104624</v>
      </c>
    </row>
    <row r="2397" spans="1:2" x14ac:dyDescent="0.25">
      <c r="A2397">
        <v>2816</v>
      </c>
      <c r="B2397">
        <v>58.972815351331036</v>
      </c>
    </row>
    <row r="2398" spans="1:2" x14ac:dyDescent="0.25">
      <c r="A2398">
        <v>2815</v>
      </c>
      <c r="B2398">
        <v>59.012816291976321</v>
      </c>
    </row>
    <row r="2399" spans="1:2" x14ac:dyDescent="0.25">
      <c r="A2399">
        <v>2816</v>
      </c>
      <c r="B2399">
        <v>58.898527890132655</v>
      </c>
    </row>
    <row r="2400" spans="1:2" x14ac:dyDescent="0.25">
      <c r="A2400">
        <v>2816</v>
      </c>
      <c r="B2400">
        <v>58.847098109303005</v>
      </c>
    </row>
    <row r="2401" spans="1:2" x14ac:dyDescent="0.25">
      <c r="A2401">
        <v>2816</v>
      </c>
      <c r="B2401">
        <v>58.947100460916211</v>
      </c>
    </row>
    <row r="2402" spans="1:2" x14ac:dyDescent="0.25">
      <c r="A2402">
        <v>2820</v>
      </c>
      <c r="B2402">
        <v>58.949957670962306</v>
      </c>
    </row>
    <row r="2403" spans="1:2" x14ac:dyDescent="0.25">
      <c r="A2403">
        <v>2823</v>
      </c>
      <c r="B2403">
        <v>58.795668328473361</v>
      </c>
    </row>
    <row r="2404" spans="1:2" x14ac:dyDescent="0.25">
      <c r="A2404">
        <v>2827</v>
      </c>
      <c r="B2404">
        <v>58.955672091054488</v>
      </c>
    </row>
    <row r="2405" spans="1:2" x14ac:dyDescent="0.25">
      <c r="A2405">
        <v>2830</v>
      </c>
      <c r="B2405">
        <v>58.889956259994378</v>
      </c>
    </row>
    <row r="2406" spans="1:2" x14ac:dyDescent="0.25">
      <c r="A2406">
        <v>2834</v>
      </c>
      <c r="B2406">
        <v>58.741381337597616</v>
      </c>
    </row>
    <row r="2407" spans="1:2" x14ac:dyDescent="0.25">
      <c r="A2407">
        <v>2826</v>
      </c>
      <c r="B2407">
        <v>58.781382278242901</v>
      </c>
    </row>
    <row r="2408" spans="1:2" x14ac:dyDescent="0.25">
      <c r="A2408">
        <v>2825</v>
      </c>
      <c r="B2408">
        <v>58.87281299971783</v>
      </c>
    </row>
    <row r="2409" spans="1:2" x14ac:dyDescent="0.25">
      <c r="A2409">
        <v>2824</v>
      </c>
      <c r="B2409">
        <v>58.867098579625647</v>
      </c>
    </row>
    <row r="2410" spans="1:2" x14ac:dyDescent="0.25">
      <c r="A2410">
        <v>2823</v>
      </c>
      <c r="B2410">
        <v>58.792811118427267</v>
      </c>
    </row>
    <row r="2411" spans="1:2" x14ac:dyDescent="0.25">
      <c r="A2411">
        <v>2821</v>
      </c>
      <c r="B2411">
        <v>58.88709904994829</v>
      </c>
    </row>
    <row r="2412" spans="1:2" x14ac:dyDescent="0.25">
      <c r="A2412">
        <v>2819</v>
      </c>
      <c r="B2412">
        <v>58.927099990593568</v>
      </c>
    </row>
    <row r="2413" spans="1:2" x14ac:dyDescent="0.25">
      <c r="A2413">
        <v>2817</v>
      </c>
      <c r="B2413">
        <v>58.812811588749909</v>
      </c>
    </row>
    <row r="2414" spans="1:2" x14ac:dyDescent="0.25">
      <c r="A2414">
        <v>2815</v>
      </c>
      <c r="B2414">
        <v>58.892813470040473</v>
      </c>
    </row>
    <row r="2415" spans="1:2" x14ac:dyDescent="0.25">
      <c r="A2415">
        <v>2823</v>
      </c>
      <c r="B2415">
        <v>58.969958141284941</v>
      </c>
    </row>
    <row r="2416" spans="1:2" x14ac:dyDescent="0.25">
      <c r="A2416">
        <v>2825</v>
      </c>
      <c r="B2416">
        <v>58.93852883077794</v>
      </c>
    </row>
    <row r="2417" spans="1:2" x14ac:dyDescent="0.25">
      <c r="A2417">
        <v>2828</v>
      </c>
      <c r="B2417">
        <v>58.729952497413251</v>
      </c>
    </row>
    <row r="2418" spans="1:2" x14ac:dyDescent="0.25">
      <c r="A2418">
        <v>2830</v>
      </c>
      <c r="B2418">
        <v>58.815668798795997</v>
      </c>
    </row>
    <row r="2419" spans="1:2" x14ac:dyDescent="0.25">
      <c r="A2419">
        <v>2834</v>
      </c>
      <c r="B2419">
        <v>58.93852883077794</v>
      </c>
    </row>
    <row r="2420" spans="1:2" x14ac:dyDescent="0.25">
      <c r="A2420">
        <v>2837</v>
      </c>
      <c r="B2420">
        <v>58.824240428934274</v>
      </c>
    </row>
    <row r="2421" spans="1:2" x14ac:dyDescent="0.25">
      <c r="A2421">
        <v>2841</v>
      </c>
      <c r="B2421">
        <v>58.767096228012441</v>
      </c>
    </row>
    <row r="2422" spans="1:2" x14ac:dyDescent="0.25">
      <c r="A2422">
        <v>2844</v>
      </c>
      <c r="B2422">
        <v>58.84424089925691</v>
      </c>
    </row>
    <row r="2423" spans="1:2" x14ac:dyDescent="0.25">
      <c r="A2423">
        <v>2847</v>
      </c>
      <c r="B2423">
        <v>58.8499553193491</v>
      </c>
    </row>
    <row r="2424" spans="1:2" x14ac:dyDescent="0.25">
      <c r="A2424">
        <v>2848</v>
      </c>
      <c r="B2424">
        <v>58.764239017966347</v>
      </c>
    </row>
    <row r="2425" spans="1:2" x14ac:dyDescent="0.25">
      <c r="A2425">
        <v>2850</v>
      </c>
      <c r="B2425">
        <v>58.824240428934274</v>
      </c>
    </row>
    <row r="2426" spans="1:2" x14ac:dyDescent="0.25">
      <c r="A2426">
        <v>2852</v>
      </c>
      <c r="B2426">
        <v>58.975672561377131</v>
      </c>
    </row>
    <row r="2427" spans="1:2" x14ac:dyDescent="0.25">
      <c r="A2427">
        <v>2853</v>
      </c>
      <c r="B2427">
        <v>58.852812529395187</v>
      </c>
    </row>
    <row r="2428" spans="1:2" x14ac:dyDescent="0.25">
      <c r="A2428">
        <v>2852.6324044357957</v>
      </c>
      <c r="B2428">
        <v>58.809954378703814</v>
      </c>
    </row>
    <row r="2429" spans="1:2" x14ac:dyDescent="0.25">
      <c r="A2429">
        <v>2851.8056784883393</v>
      </c>
      <c r="B2429">
        <v>58.789953908381179</v>
      </c>
    </row>
    <row r="2430" spans="1:2" x14ac:dyDescent="0.25">
      <c r="A2430">
        <v>2850.6205510309824</v>
      </c>
      <c r="B2430">
        <v>58.889956259994378</v>
      </c>
    </row>
    <row r="2431" spans="1:2" x14ac:dyDescent="0.25">
      <c r="A2431">
        <v>2849.1196379605358</v>
      </c>
      <c r="B2431">
        <v>58.798525538519456</v>
      </c>
    </row>
    <row r="2432" spans="1:2" x14ac:dyDescent="0.25">
      <c r="A2432">
        <v>2847.3295272275027</v>
      </c>
      <c r="B2432">
        <v>58.82138321888818</v>
      </c>
    </row>
    <row r="2433" spans="1:2" x14ac:dyDescent="0.25">
      <c r="A2433">
        <v>2845.2691474916314</v>
      </c>
      <c r="B2433">
        <v>58.827097638980369</v>
      </c>
    </row>
    <row r="2434" spans="1:2" x14ac:dyDescent="0.25">
      <c r="A2434">
        <v>2830</v>
      </c>
      <c r="B2434">
        <v>58.787096698335084</v>
      </c>
    </row>
    <row r="2435" spans="1:2" x14ac:dyDescent="0.25">
      <c r="A2435">
        <v>2830</v>
      </c>
      <c r="B2435">
        <v>58.784239488288989</v>
      </c>
    </row>
    <row r="2436" spans="1:2" x14ac:dyDescent="0.25">
      <c r="A2436">
        <v>2837</v>
      </c>
      <c r="B2436">
        <v>58.818526008842092</v>
      </c>
    </row>
    <row r="2437" spans="1:2" x14ac:dyDescent="0.25">
      <c r="A2437">
        <v>2840</v>
      </c>
      <c r="B2437">
        <v>58.87852741981002</v>
      </c>
    </row>
    <row r="2438" spans="1:2" x14ac:dyDescent="0.25">
      <c r="A2438">
        <v>2842</v>
      </c>
      <c r="B2438">
        <v>58.827097638980369</v>
      </c>
    </row>
    <row r="2439" spans="1:2" x14ac:dyDescent="0.25">
      <c r="A2439">
        <v>2845</v>
      </c>
      <c r="B2439">
        <v>58.829954849026457</v>
      </c>
    </row>
    <row r="2440" spans="1:2" x14ac:dyDescent="0.25">
      <c r="A2440">
        <v>2848</v>
      </c>
      <c r="B2440">
        <v>58.764239017966347</v>
      </c>
    </row>
    <row r="2441" spans="1:2" x14ac:dyDescent="0.25">
      <c r="A2441">
        <v>2852</v>
      </c>
      <c r="B2441">
        <v>58.767096228012441</v>
      </c>
    </row>
    <row r="2442" spans="1:2" x14ac:dyDescent="0.25">
      <c r="A2442">
        <v>2856</v>
      </c>
      <c r="B2442">
        <v>58.8813846298561</v>
      </c>
    </row>
    <row r="2443" spans="1:2" x14ac:dyDescent="0.25">
      <c r="A2443">
        <v>2859</v>
      </c>
      <c r="B2443">
        <v>58.804239958611632</v>
      </c>
    </row>
    <row r="2444" spans="1:2" x14ac:dyDescent="0.25">
      <c r="A2444">
        <v>2863</v>
      </c>
      <c r="B2444">
        <v>58.769953438058529</v>
      </c>
    </row>
    <row r="2445" spans="1:2" x14ac:dyDescent="0.25">
      <c r="A2445">
        <v>2862.6324044357957</v>
      </c>
      <c r="B2445">
        <v>58.741381337597616</v>
      </c>
    </row>
    <row r="2446" spans="1:2" x14ac:dyDescent="0.25">
      <c r="A2446">
        <v>2861.8056784883397</v>
      </c>
      <c r="B2446">
        <v>58.758524597874164</v>
      </c>
    </row>
    <row r="2447" spans="1:2" x14ac:dyDescent="0.25">
      <c r="A2447">
        <v>2860.6205510309824</v>
      </c>
      <c r="B2447">
        <v>58.789953908381179</v>
      </c>
    </row>
    <row r="2448" spans="1:2" x14ac:dyDescent="0.25">
      <c r="A2448">
        <v>2860.3446288940245</v>
      </c>
      <c r="B2448">
        <v>58.787096698335084</v>
      </c>
    </row>
    <row r="2449" spans="1:2" x14ac:dyDescent="0.25">
      <c r="A2449">
        <v>2860.0563618618653</v>
      </c>
      <c r="B2449">
        <v>58.767096228012441</v>
      </c>
    </row>
    <row r="2450" spans="1:2" x14ac:dyDescent="0.25">
      <c r="A2450">
        <v>2859.1196379605358</v>
      </c>
      <c r="B2450">
        <v>58.729952497413251</v>
      </c>
    </row>
    <row r="2451" spans="1:2" x14ac:dyDescent="0.25">
      <c r="A2451">
        <v>2857.3295272275027</v>
      </c>
      <c r="B2451">
        <v>58.869955789671742</v>
      </c>
    </row>
    <row r="2452" spans="1:2" x14ac:dyDescent="0.25">
      <c r="A2452">
        <v>2855.2691474916332</v>
      </c>
      <c r="B2452">
        <v>58.767096228012441</v>
      </c>
    </row>
    <row r="2453" spans="1:2" x14ac:dyDescent="0.25">
      <c r="A2453">
        <v>2852.9529877885429</v>
      </c>
      <c r="B2453">
        <v>58.675665506537506</v>
      </c>
    </row>
    <row r="2454" spans="1:2" x14ac:dyDescent="0.25">
      <c r="A2454">
        <v>2850.3926665388622</v>
      </c>
      <c r="B2454">
        <v>58.715666447182798</v>
      </c>
    </row>
    <row r="2455" spans="1:2" x14ac:dyDescent="0.25">
      <c r="A2455">
        <v>2835</v>
      </c>
      <c r="B2455">
        <v>58.852812529395187</v>
      </c>
    </row>
    <row r="2456" spans="1:2" x14ac:dyDescent="0.25">
      <c r="A2456">
        <v>2838</v>
      </c>
      <c r="B2456">
        <v>58.812811588749909</v>
      </c>
    </row>
    <row r="2457" spans="1:2" x14ac:dyDescent="0.25">
      <c r="A2457">
        <v>2842</v>
      </c>
      <c r="B2457">
        <v>58.624235725707862</v>
      </c>
    </row>
    <row r="2458" spans="1:2" x14ac:dyDescent="0.25">
      <c r="A2458">
        <v>2845</v>
      </c>
      <c r="B2458">
        <v>58.738524127551528</v>
      </c>
    </row>
    <row r="2459" spans="1:2" x14ac:dyDescent="0.25">
      <c r="A2459">
        <v>2849</v>
      </c>
      <c r="B2459">
        <v>58.789953908381179</v>
      </c>
    </row>
    <row r="2460" spans="1:2" x14ac:dyDescent="0.25">
      <c r="A2460">
        <v>2853</v>
      </c>
      <c r="B2460">
        <v>58.732809707459339</v>
      </c>
    </row>
    <row r="2461" spans="1:2" x14ac:dyDescent="0.25">
      <c r="A2461">
        <v>2857</v>
      </c>
      <c r="B2461">
        <v>58.718523657228879</v>
      </c>
    </row>
    <row r="2462" spans="1:2" x14ac:dyDescent="0.25">
      <c r="A2462">
        <v>2862</v>
      </c>
      <c r="B2462">
        <v>58.795668328473361</v>
      </c>
    </row>
    <row r="2463" spans="1:2" x14ac:dyDescent="0.25">
      <c r="A2463">
        <v>2861.6324044357953</v>
      </c>
      <c r="B2463">
        <v>58.701380396952338</v>
      </c>
    </row>
    <row r="2464" spans="1:2" x14ac:dyDescent="0.25">
      <c r="A2464">
        <v>2860.8056784883393</v>
      </c>
      <c r="B2464">
        <v>58.524233374094656</v>
      </c>
    </row>
    <row r="2465" spans="1:2" x14ac:dyDescent="0.25">
      <c r="A2465">
        <v>2859.6205510309824</v>
      </c>
      <c r="B2465">
        <v>58.60423525538522</v>
      </c>
    </row>
    <row r="2466" spans="1:2" x14ac:dyDescent="0.25">
      <c r="A2466">
        <v>2858.1196379605358</v>
      </c>
      <c r="B2466">
        <v>58.695665976860148</v>
      </c>
    </row>
    <row r="2467" spans="1:2" x14ac:dyDescent="0.25">
      <c r="A2467">
        <v>2856.3295272275013</v>
      </c>
      <c r="B2467">
        <v>58.578520364970394</v>
      </c>
    </row>
    <row r="2468" spans="1:2" x14ac:dyDescent="0.25">
      <c r="A2468">
        <v>2854.2691474916314</v>
      </c>
      <c r="B2468">
        <v>58.518518954002467</v>
      </c>
    </row>
    <row r="2469" spans="1:2" x14ac:dyDescent="0.25">
      <c r="A2469">
        <v>2851.9529877885429</v>
      </c>
      <c r="B2469">
        <v>58.549948264509474</v>
      </c>
    </row>
    <row r="2470" spans="1:2" x14ac:dyDescent="0.25">
      <c r="A2470">
        <v>2849.3926665388603</v>
      </c>
      <c r="B2470">
        <v>58.552805474555569</v>
      </c>
    </row>
    <row r="2471" spans="1:2" x14ac:dyDescent="0.25">
      <c r="A2471">
        <v>2846.597808168849</v>
      </c>
      <c r="B2471">
        <v>58.407087762204895</v>
      </c>
    </row>
    <row r="2472" spans="1:2" x14ac:dyDescent="0.25">
      <c r="A2472">
        <v>2833</v>
      </c>
      <c r="B2472">
        <v>58.524233374094656</v>
      </c>
    </row>
    <row r="2473" spans="1:2" x14ac:dyDescent="0.25">
      <c r="A2473">
        <v>2834</v>
      </c>
      <c r="B2473">
        <v>58.532805004232927</v>
      </c>
    </row>
    <row r="2474" spans="1:2" x14ac:dyDescent="0.25">
      <c r="A2474">
        <v>2835</v>
      </c>
      <c r="B2474">
        <v>58.455660332988458</v>
      </c>
    </row>
    <row r="2475" spans="1:2" x14ac:dyDescent="0.25">
      <c r="A2475">
        <v>2836</v>
      </c>
      <c r="B2475">
        <v>58.335657511052602</v>
      </c>
    </row>
    <row r="2476" spans="1:2" x14ac:dyDescent="0.25">
      <c r="A2476">
        <v>2839</v>
      </c>
      <c r="B2476">
        <v>58.40994497225099</v>
      </c>
    </row>
    <row r="2477" spans="1:2" x14ac:dyDescent="0.25">
      <c r="A2477">
        <v>2843</v>
      </c>
      <c r="B2477">
        <v>58.552805474555569</v>
      </c>
    </row>
    <row r="2478" spans="1:2" x14ac:dyDescent="0.25">
      <c r="A2478">
        <v>2847</v>
      </c>
      <c r="B2478">
        <v>58.404230552158808</v>
      </c>
    </row>
    <row r="2479" spans="1:2" x14ac:dyDescent="0.25">
      <c r="A2479">
        <v>2851</v>
      </c>
      <c r="B2479">
        <v>58.392801711974435</v>
      </c>
    </row>
    <row r="2480" spans="1:2" x14ac:dyDescent="0.25">
      <c r="A2480">
        <v>2854</v>
      </c>
      <c r="B2480">
        <v>58.38137287179007</v>
      </c>
    </row>
    <row r="2481" spans="1:2" x14ac:dyDescent="0.25">
      <c r="A2481">
        <v>2856</v>
      </c>
      <c r="B2481">
        <v>58.35851519142134</v>
      </c>
    </row>
    <row r="2482" spans="1:2" x14ac:dyDescent="0.25">
      <c r="A2482">
        <v>2856</v>
      </c>
      <c r="B2482">
        <v>58.35851519142134</v>
      </c>
    </row>
    <row r="2483" spans="1:2" x14ac:dyDescent="0.25">
      <c r="A2483">
        <v>2859</v>
      </c>
      <c r="B2483">
        <v>58.298513780453412</v>
      </c>
    </row>
    <row r="2484" spans="1:2" x14ac:dyDescent="0.25">
      <c r="A2484">
        <v>2861</v>
      </c>
      <c r="B2484">
        <v>58.289942150315142</v>
      </c>
    </row>
    <row r="2485" spans="1:2" x14ac:dyDescent="0.25">
      <c r="A2485">
        <v>2863</v>
      </c>
      <c r="B2485">
        <v>58.312799830683872</v>
      </c>
    </row>
    <row r="2486" spans="1:2" x14ac:dyDescent="0.25">
      <c r="A2486">
        <v>2862.6324044357953</v>
      </c>
      <c r="B2486">
        <v>58.195654218794118</v>
      </c>
    </row>
    <row r="2487" spans="1:2" x14ac:dyDescent="0.25">
      <c r="A2487">
        <v>2861.8056784883393</v>
      </c>
      <c r="B2487">
        <v>58.192797008748023</v>
      </c>
    </row>
    <row r="2488" spans="1:2" x14ac:dyDescent="0.25">
      <c r="A2488">
        <v>2860.6205510309824</v>
      </c>
      <c r="B2488">
        <v>58.172796538425381</v>
      </c>
    </row>
    <row r="2489" spans="1:2" x14ac:dyDescent="0.25">
      <c r="A2489">
        <v>2859.1196379605349</v>
      </c>
      <c r="B2489">
        <v>58.161367698241023</v>
      </c>
    </row>
    <row r="2490" spans="1:2" x14ac:dyDescent="0.25">
      <c r="A2490">
        <v>2857.3295272275013</v>
      </c>
      <c r="B2490">
        <v>58.215654689116754</v>
      </c>
    </row>
    <row r="2491" spans="1:2" x14ac:dyDescent="0.25">
      <c r="A2491">
        <v>2855.2691474916314</v>
      </c>
      <c r="B2491">
        <v>58.158510488194928</v>
      </c>
    </row>
    <row r="2492" spans="1:2" x14ac:dyDescent="0.25">
      <c r="A2492">
        <v>2852.4601238901964</v>
      </c>
      <c r="B2492">
        <v>58.049936506443444</v>
      </c>
    </row>
    <row r="2493" spans="1:2" x14ac:dyDescent="0.25">
      <c r="A2493">
        <v>2849.852178141361</v>
      </c>
      <c r="B2493">
        <v>58.047079296397349</v>
      </c>
    </row>
    <row r="2494" spans="1:2" x14ac:dyDescent="0.25">
      <c r="A2494">
        <v>2841</v>
      </c>
      <c r="B2494">
        <v>58.14993885805665</v>
      </c>
    </row>
    <row r="2495" spans="1:2" x14ac:dyDescent="0.25">
      <c r="A2495">
        <v>2846</v>
      </c>
      <c r="B2495">
        <v>58.16422490828711</v>
      </c>
    </row>
    <row r="2496" spans="1:2" x14ac:dyDescent="0.25">
      <c r="A2496">
        <v>2851</v>
      </c>
      <c r="B2496">
        <v>57.989935095475523</v>
      </c>
    </row>
    <row r="2497" spans="1:2" x14ac:dyDescent="0.25">
      <c r="A2497">
        <v>2856</v>
      </c>
      <c r="B2497">
        <v>58.078508606904364</v>
      </c>
    </row>
    <row r="2498" spans="1:2" x14ac:dyDescent="0.25">
      <c r="A2498">
        <v>2861</v>
      </c>
      <c r="B2498">
        <v>58.098509077227</v>
      </c>
    </row>
    <row r="2499" spans="1:2" x14ac:dyDescent="0.25">
      <c r="A2499">
        <v>2866</v>
      </c>
      <c r="B2499">
        <v>58.067079766719992</v>
      </c>
    </row>
    <row r="2500" spans="1:2" x14ac:dyDescent="0.25">
      <c r="A2500">
        <v>2871</v>
      </c>
      <c r="B2500">
        <v>58.021364405982531</v>
      </c>
    </row>
    <row r="2501" spans="1:2" x14ac:dyDescent="0.25">
      <c r="A2501">
        <v>2876</v>
      </c>
      <c r="B2501">
        <v>58.107080707365277</v>
      </c>
    </row>
    <row r="2502" spans="1:2" x14ac:dyDescent="0.25">
      <c r="A2502">
        <v>2875.6324044357957</v>
      </c>
      <c r="B2502">
        <v>58.075651396858269</v>
      </c>
    </row>
    <row r="2503" spans="1:2" x14ac:dyDescent="0.25">
      <c r="A2503">
        <v>2874.8056784883397</v>
      </c>
      <c r="B2503">
        <v>57.967077415106786</v>
      </c>
    </row>
    <row r="2504" spans="1:2" x14ac:dyDescent="0.25">
      <c r="A2504">
        <v>2873.6205510309833</v>
      </c>
      <c r="B2504">
        <v>57.935648104599778</v>
      </c>
    </row>
    <row r="2505" spans="1:2" x14ac:dyDescent="0.25">
      <c r="A2505">
        <v>2872.1196379605358</v>
      </c>
      <c r="B2505">
        <v>57.981363465337246</v>
      </c>
    </row>
    <row r="2506" spans="1:2" x14ac:dyDescent="0.25">
      <c r="A2506">
        <v>2870.3295272275027</v>
      </c>
      <c r="B2506">
        <v>57.978506255291151</v>
      </c>
    </row>
    <row r="2507" spans="1:2" x14ac:dyDescent="0.25">
      <c r="A2507">
        <v>2868.2691474916332</v>
      </c>
      <c r="B2507">
        <v>57.961362995014611</v>
      </c>
    </row>
    <row r="2508" spans="1:2" x14ac:dyDescent="0.25">
      <c r="A2508">
        <v>2865.9529877885429</v>
      </c>
      <c r="B2508">
        <v>57.898504374000588</v>
      </c>
    </row>
    <row r="2509" spans="1:2" x14ac:dyDescent="0.25">
      <c r="A2509">
        <v>2863.3926665388622</v>
      </c>
      <c r="B2509">
        <v>57.85850343335531</v>
      </c>
    </row>
    <row r="2510" spans="1:2" x14ac:dyDescent="0.25">
      <c r="A2510">
        <v>2860.5978081688509</v>
      </c>
      <c r="B2510">
        <v>57.824216912802207</v>
      </c>
    </row>
    <row r="2511" spans="1:2" x14ac:dyDescent="0.25">
      <c r="A2511">
        <v>2853</v>
      </c>
      <c r="B2511">
        <v>57.941362524691961</v>
      </c>
    </row>
    <row r="2512" spans="1:2" x14ac:dyDescent="0.25">
      <c r="A2512">
        <v>2856</v>
      </c>
      <c r="B2512">
        <v>57.878503903677945</v>
      </c>
    </row>
    <row r="2513" spans="1:2" x14ac:dyDescent="0.25">
      <c r="A2513">
        <v>2860</v>
      </c>
      <c r="B2513">
        <v>57.809930862571747</v>
      </c>
    </row>
    <row r="2514" spans="1:2" x14ac:dyDescent="0.25">
      <c r="A2514">
        <v>2860</v>
      </c>
      <c r="B2514">
        <v>57.775644342018651</v>
      </c>
    </row>
    <row r="2515" spans="1:2" x14ac:dyDescent="0.25">
      <c r="A2515">
        <v>2863</v>
      </c>
      <c r="B2515">
        <v>57.812788072617842</v>
      </c>
    </row>
    <row r="2516" spans="1:2" x14ac:dyDescent="0.25">
      <c r="A2516">
        <v>2865</v>
      </c>
      <c r="B2516">
        <v>57.847074593170937</v>
      </c>
    </row>
    <row r="2517" spans="1:2" x14ac:dyDescent="0.25">
      <c r="A2517">
        <v>2869</v>
      </c>
      <c r="B2517">
        <v>57.812788072617842</v>
      </c>
    </row>
    <row r="2518" spans="1:2" x14ac:dyDescent="0.25">
      <c r="A2518">
        <v>2872</v>
      </c>
      <c r="B2518">
        <v>57.678499200451533</v>
      </c>
    </row>
    <row r="2519" spans="1:2" x14ac:dyDescent="0.25">
      <c r="A2519">
        <v>2876</v>
      </c>
      <c r="B2519">
        <v>57.84421738312485</v>
      </c>
    </row>
    <row r="2520" spans="1:2" x14ac:dyDescent="0.25">
      <c r="A2520">
        <v>2875.6324044357953</v>
      </c>
      <c r="B2520">
        <v>57.781358762110834</v>
      </c>
    </row>
    <row r="2521" spans="1:2" x14ac:dyDescent="0.25">
      <c r="A2521">
        <v>2874.8056784883393</v>
      </c>
      <c r="B2521">
        <v>57.689928040635898</v>
      </c>
    </row>
    <row r="2522" spans="1:2" x14ac:dyDescent="0.25">
      <c r="A2522">
        <v>2873.6205510309824</v>
      </c>
      <c r="B2522">
        <v>57.658498730128898</v>
      </c>
    </row>
    <row r="2523" spans="1:2" x14ac:dyDescent="0.25">
      <c r="A2523">
        <v>2872.1196379605358</v>
      </c>
      <c r="B2523">
        <v>57.764215501834279</v>
      </c>
    </row>
    <row r="2524" spans="1:2" x14ac:dyDescent="0.25">
      <c r="A2524">
        <v>2870.3295272275013</v>
      </c>
      <c r="B2524">
        <v>57.761358291788191</v>
      </c>
    </row>
    <row r="2525" spans="1:2" x14ac:dyDescent="0.25">
      <c r="A2525">
        <v>2868.2691474916314</v>
      </c>
      <c r="B2525">
        <v>57.63564104976016</v>
      </c>
    </row>
    <row r="2526" spans="1:2" x14ac:dyDescent="0.25">
      <c r="A2526">
        <v>2865.9529877885429</v>
      </c>
      <c r="B2526">
        <v>57.627069419621883</v>
      </c>
    </row>
    <row r="2527" spans="1:2" x14ac:dyDescent="0.25">
      <c r="A2527">
        <v>2863.3926665388603</v>
      </c>
      <c r="B2527">
        <v>57.581354058884415</v>
      </c>
    </row>
    <row r="2528" spans="1:2" x14ac:dyDescent="0.25">
      <c r="A2528">
        <v>2848</v>
      </c>
      <c r="B2528">
        <v>57.544210328285224</v>
      </c>
    </row>
    <row r="2529" spans="1:2" x14ac:dyDescent="0.25">
      <c r="A2529">
        <v>2847</v>
      </c>
      <c r="B2529">
        <v>57.695642460728088</v>
      </c>
    </row>
    <row r="2530" spans="1:2" x14ac:dyDescent="0.25">
      <c r="A2530">
        <v>2846</v>
      </c>
      <c r="B2530">
        <v>57.655641520082803</v>
      </c>
    </row>
    <row r="2531" spans="1:2" x14ac:dyDescent="0.25">
      <c r="A2531">
        <v>2846</v>
      </c>
      <c r="B2531">
        <v>57.569925218700057</v>
      </c>
    </row>
    <row r="2532" spans="1:2" x14ac:dyDescent="0.25">
      <c r="A2532">
        <v>2861</v>
      </c>
      <c r="B2532">
        <v>57.504209387639939</v>
      </c>
    </row>
    <row r="2533" spans="1:2" x14ac:dyDescent="0.25">
      <c r="A2533">
        <v>2867</v>
      </c>
      <c r="B2533">
        <v>57.592782899068787</v>
      </c>
    </row>
    <row r="2534" spans="1:2" x14ac:dyDescent="0.25">
      <c r="A2534">
        <v>2873</v>
      </c>
      <c r="B2534">
        <v>57.652784310036708</v>
      </c>
    </row>
    <row r="2535" spans="1:2" x14ac:dyDescent="0.25">
      <c r="A2535">
        <v>2880</v>
      </c>
      <c r="B2535">
        <v>57.498494967547757</v>
      </c>
    </row>
    <row r="2536" spans="1:2" x14ac:dyDescent="0.25">
      <c r="A2536">
        <v>2886</v>
      </c>
      <c r="B2536">
        <v>57.538495908193049</v>
      </c>
    </row>
    <row r="2537" spans="1:2" x14ac:dyDescent="0.25">
      <c r="A2537">
        <v>2885</v>
      </c>
      <c r="B2537">
        <v>57.458494026902486</v>
      </c>
    </row>
    <row r="2538" spans="1:2" x14ac:dyDescent="0.25">
      <c r="A2538">
        <v>2887</v>
      </c>
      <c r="B2538">
        <v>57.441350766625931</v>
      </c>
    </row>
    <row r="2539" spans="1:2" x14ac:dyDescent="0.25">
      <c r="A2539">
        <v>2888</v>
      </c>
      <c r="B2539">
        <v>57.504209387639939</v>
      </c>
    </row>
    <row r="2540" spans="1:2" x14ac:dyDescent="0.25">
      <c r="A2540">
        <v>2889</v>
      </c>
      <c r="B2540">
        <v>57.501352177593851</v>
      </c>
    </row>
    <row r="2541" spans="1:2" x14ac:dyDescent="0.25">
      <c r="A2541">
        <v>2888.6324044357957</v>
      </c>
      <c r="B2541">
        <v>57.444207976672025</v>
      </c>
    </row>
    <row r="2542" spans="1:2" x14ac:dyDescent="0.25">
      <c r="A2542">
        <v>2887.8056784883393</v>
      </c>
      <c r="B2542">
        <v>57.347062835104907</v>
      </c>
    </row>
    <row r="2543" spans="1:2" x14ac:dyDescent="0.25">
      <c r="A2543">
        <v>2886.6205510309824</v>
      </c>
      <c r="B2543">
        <v>57.409921456118923</v>
      </c>
    </row>
    <row r="2544" spans="1:2" x14ac:dyDescent="0.25">
      <c r="A2544">
        <v>2885.1196379605358</v>
      </c>
      <c r="B2544">
        <v>57.429921926441565</v>
      </c>
    </row>
    <row r="2545" spans="1:2" x14ac:dyDescent="0.25">
      <c r="A2545">
        <v>2883.3295272275013</v>
      </c>
      <c r="B2545">
        <v>57.349920045150995</v>
      </c>
    </row>
    <row r="2546" spans="1:2" x14ac:dyDescent="0.25">
      <c r="A2546">
        <v>2881.2691474916314</v>
      </c>
      <c r="B2546">
        <v>57.38992098579628</v>
      </c>
    </row>
    <row r="2547" spans="1:2" x14ac:dyDescent="0.25">
      <c r="A2547">
        <v>2878.9529877885429</v>
      </c>
      <c r="B2547">
        <v>57.384206565704098</v>
      </c>
    </row>
    <row r="2548" spans="1:2" x14ac:dyDescent="0.25">
      <c r="A2548">
        <v>2878.4601238901964</v>
      </c>
      <c r="B2548">
        <v>57.372777725519725</v>
      </c>
    </row>
    <row r="2549" spans="1:2" x14ac:dyDescent="0.25">
      <c r="A2549">
        <v>2877.9575819307702</v>
      </c>
      <c r="B2549">
        <v>57.384206565704098</v>
      </c>
    </row>
    <row r="2550" spans="1:2" x14ac:dyDescent="0.25">
      <c r="A2550">
        <v>2876.3926665388622</v>
      </c>
      <c r="B2550">
        <v>57.372777725519725</v>
      </c>
    </row>
    <row r="2551" spans="1:2" x14ac:dyDescent="0.25">
      <c r="A2551">
        <v>2871</v>
      </c>
      <c r="B2551">
        <v>57.321347944690082</v>
      </c>
    </row>
    <row r="2552" spans="1:2" x14ac:dyDescent="0.25">
      <c r="A2552">
        <v>2873</v>
      </c>
      <c r="B2552">
        <v>57.369920515473645</v>
      </c>
    </row>
    <row r="2553" spans="1:2" x14ac:dyDescent="0.25">
      <c r="A2553">
        <v>2875</v>
      </c>
      <c r="B2553">
        <v>57.38992098579628</v>
      </c>
    </row>
    <row r="2554" spans="1:2" x14ac:dyDescent="0.25">
      <c r="A2554">
        <v>2877</v>
      </c>
      <c r="B2554">
        <v>57.392778195842375</v>
      </c>
    </row>
    <row r="2555" spans="1:2" x14ac:dyDescent="0.25">
      <c r="A2555">
        <v>2878</v>
      </c>
      <c r="B2555">
        <v>57.424207506349376</v>
      </c>
    </row>
    <row r="2556" spans="1:2" x14ac:dyDescent="0.25">
      <c r="A2556">
        <v>2880</v>
      </c>
      <c r="B2556">
        <v>57.392778195842375</v>
      </c>
    </row>
    <row r="2557" spans="1:2" x14ac:dyDescent="0.25">
      <c r="A2557">
        <v>2882</v>
      </c>
      <c r="B2557">
        <v>57.372777725519725</v>
      </c>
    </row>
    <row r="2558" spans="1:2" x14ac:dyDescent="0.25">
      <c r="A2558">
        <v>2884</v>
      </c>
      <c r="B2558">
        <v>57.347062835104907</v>
      </c>
    </row>
    <row r="2559" spans="1:2" x14ac:dyDescent="0.25">
      <c r="A2559">
        <v>2885</v>
      </c>
      <c r="B2559">
        <v>57.507066597686034</v>
      </c>
    </row>
    <row r="2560" spans="1:2" x14ac:dyDescent="0.25">
      <c r="A2560">
        <v>2876</v>
      </c>
      <c r="B2560">
        <v>57.37563493556582</v>
      </c>
    </row>
    <row r="2561" spans="1:2" x14ac:dyDescent="0.25">
      <c r="A2561">
        <v>2875</v>
      </c>
      <c r="B2561">
        <v>57.298490264321345</v>
      </c>
    </row>
    <row r="2562" spans="1:2" x14ac:dyDescent="0.25">
      <c r="A2562">
        <v>2875</v>
      </c>
      <c r="B2562">
        <v>57.292775844229162</v>
      </c>
    </row>
    <row r="2563" spans="1:2" x14ac:dyDescent="0.25">
      <c r="A2563">
        <v>2875</v>
      </c>
      <c r="B2563">
        <v>57.321347944690082</v>
      </c>
    </row>
    <row r="2564" spans="1:2" x14ac:dyDescent="0.25">
      <c r="A2564">
        <v>2879</v>
      </c>
      <c r="B2564">
        <v>57.369920515473645</v>
      </c>
    </row>
    <row r="2565" spans="1:2" x14ac:dyDescent="0.25">
      <c r="A2565">
        <v>2879</v>
      </c>
      <c r="B2565">
        <v>57.292775844229162</v>
      </c>
    </row>
    <row r="2566" spans="1:2" x14ac:dyDescent="0.25">
      <c r="A2566">
        <v>2879</v>
      </c>
      <c r="B2566">
        <v>57.324205154736177</v>
      </c>
    </row>
    <row r="2567" spans="1:2" x14ac:dyDescent="0.25">
      <c r="A2567">
        <v>2879</v>
      </c>
      <c r="B2567">
        <v>57.241346063399519</v>
      </c>
    </row>
    <row r="2568" spans="1:2" x14ac:dyDescent="0.25">
      <c r="A2568">
        <v>2876</v>
      </c>
      <c r="B2568">
        <v>57.192773492615963</v>
      </c>
    </row>
    <row r="2569" spans="1:2" x14ac:dyDescent="0.25">
      <c r="A2569">
        <v>2876</v>
      </c>
      <c r="B2569">
        <v>57.324205154736177</v>
      </c>
    </row>
    <row r="2570" spans="1:2" x14ac:dyDescent="0.25">
      <c r="A2570">
        <v>2876</v>
      </c>
      <c r="B2570">
        <v>57.304204684413534</v>
      </c>
    </row>
    <row r="2571" spans="1:2" x14ac:dyDescent="0.25">
      <c r="A2571">
        <v>2876</v>
      </c>
      <c r="B2571">
        <v>57.227060013169059</v>
      </c>
    </row>
    <row r="2572" spans="1:2" x14ac:dyDescent="0.25">
      <c r="A2572">
        <v>2882</v>
      </c>
      <c r="B2572">
        <v>57.241346063399519</v>
      </c>
    </row>
    <row r="2573" spans="1:2" x14ac:dyDescent="0.25">
      <c r="A2573">
        <v>2883</v>
      </c>
      <c r="B2573">
        <v>57.209916752892504</v>
      </c>
    </row>
    <row r="2574" spans="1:2" x14ac:dyDescent="0.25">
      <c r="A2574">
        <v>2885</v>
      </c>
      <c r="B2574">
        <v>57.229917223215153</v>
      </c>
    </row>
    <row r="2575" spans="1:2" x14ac:dyDescent="0.25">
      <c r="A2575">
        <v>2887</v>
      </c>
      <c r="B2575">
        <v>57.247060483491694</v>
      </c>
    </row>
    <row r="2576" spans="1:2" x14ac:dyDescent="0.25">
      <c r="A2576">
        <v>2888</v>
      </c>
      <c r="B2576">
        <v>57.347062835104907</v>
      </c>
    </row>
    <row r="2577" spans="1:2" x14ac:dyDescent="0.25">
      <c r="A2577">
        <v>2889</v>
      </c>
      <c r="B2577">
        <v>57.218488383030781</v>
      </c>
    </row>
    <row r="2578" spans="1:2" x14ac:dyDescent="0.25">
      <c r="A2578">
        <v>2890</v>
      </c>
      <c r="B2578">
        <v>57.138486501740218</v>
      </c>
    </row>
    <row r="2579" spans="1:2" x14ac:dyDescent="0.25">
      <c r="A2579">
        <v>2892</v>
      </c>
      <c r="B2579">
        <v>57.201345122754226</v>
      </c>
    </row>
    <row r="2580" spans="1:2" x14ac:dyDescent="0.25">
      <c r="A2580">
        <v>2887</v>
      </c>
      <c r="B2580">
        <v>57.244203273445613</v>
      </c>
    </row>
    <row r="2581" spans="1:2" x14ac:dyDescent="0.25">
      <c r="A2581">
        <v>2886</v>
      </c>
      <c r="B2581">
        <v>57.267060953814344</v>
      </c>
    </row>
    <row r="2582" spans="1:2" x14ac:dyDescent="0.25">
      <c r="A2582">
        <v>2886</v>
      </c>
      <c r="B2582">
        <v>57.249917693537789</v>
      </c>
    </row>
    <row r="2583" spans="1:2" x14ac:dyDescent="0.25">
      <c r="A2583">
        <v>2885</v>
      </c>
      <c r="B2583">
        <v>57.232774433261241</v>
      </c>
    </row>
    <row r="2584" spans="1:2" x14ac:dyDescent="0.25">
      <c r="A2584">
        <v>2883</v>
      </c>
      <c r="B2584">
        <v>57.281347004044804</v>
      </c>
    </row>
    <row r="2585" spans="1:2" x14ac:dyDescent="0.25">
      <c r="A2585">
        <v>2890</v>
      </c>
      <c r="B2585">
        <v>57.269918163860432</v>
      </c>
    </row>
    <row r="2586" spans="1:2" x14ac:dyDescent="0.25">
      <c r="A2586">
        <v>2894</v>
      </c>
      <c r="B2586">
        <v>57.184201862477686</v>
      </c>
    </row>
    <row r="2587" spans="1:2" x14ac:dyDescent="0.25">
      <c r="A2587">
        <v>2898</v>
      </c>
      <c r="B2587">
        <v>57.318490734643994</v>
      </c>
    </row>
    <row r="2588" spans="1:2" x14ac:dyDescent="0.25">
      <c r="A2588">
        <v>2902</v>
      </c>
      <c r="B2588">
        <v>57.304204684413534</v>
      </c>
    </row>
    <row r="2589" spans="1:2" x14ac:dyDescent="0.25">
      <c r="A2589">
        <v>2906</v>
      </c>
      <c r="B2589">
        <v>57.252774903583877</v>
      </c>
    </row>
    <row r="2590" spans="1:2" x14ac:dyDescent="0.25">
      <c r="A2590">
        <v>2896</v>
      </c>
      <c r="B2590">
        <v>57.255632113629972</v>
      </c>
    </row>
    <row r="2591" spans="1:2" x14ac:dyDescent="0.25">
      <c r="A2591">
        <v>2895</v>
      </c>
      <c r="B2591">
        <v>57.307061894459622</v>
      </c>
    </row>
    <row r="2592" spans="1:2" x14ac:dyDescent="0.25">
      <c r="A2592">
        <v>2895</v>
      </c>
      <c r="B2592">
        <v>57.327062364782257</v>
      </c>
    </row>
    <row r="2593" spans="1:2" x14ac:dyDescent="0.25">
      <c r="A2593">
        <v>2894</v>
      </c>
      <c r="B2593">
        <v>57.301347474367439</v>
      </c>
    </row>
    <row r="2594" spans="1:2" x14ac:dyDescent="0.25">
      <c r="A2594">
        <v>2892</v>
      </c>
      <c r="B2594">
        <v>57.372777725519725</v>
      </c>
    </row>
    <row r="2595" spans="1:2" x14ac:dyDescent="0.25">
      <c r="A2595">
        <v>2891</v>
      </c>
      <c r="B2595">
        <v>57.278489793998709</v>
      </c>
    </row>
    <row r="2596" spans="1:2" x14ac:dyDescent="0.25">
      <c r="A2596">
        <v>2890</v>
      </c>
      <c r="B2596">
        <v>57.298490264321345</v>
      </c>
    </row>
    <row r="2597" spans="1:2" x14ac:dyDescent="0.25">
      <c r="A2597">
        <v>2889</v>
      </c>
      <c r="B2597">
        <v>57.347062835104907</v>
      </c>
    </row>
    <row r="2598" spans="1:2" x14ac:dyDescent="0.25">
      <c r="A2598">
        <v>2898</v>
      </c>
      <c r="B2598">
        <v>57.349920045150995</v>
      </c>
    </row>
    <row r="2599" spans="1:2" x14ac:dyDescent="0.25">
      <c r="A2599">
        <v>2901</v>
      </c>
      <c r="B2599">
        <v>57.309919104505717</v>
      </c>
    </row>
    <row r="2600" spans="1:2" x14ac:dyDescent="0.25">
      <c r="A2600">
        <v>2903</v>
      </c>
      <c r="B2600">
        <v>57.252774903583877</v>
      </c>
    </row>
    <row r="2601" spans="1:2" x14ac:dyDescent="0.25">
      <c r="A2601">
        <v>2906</v>
      </c>
      <c r="B2601">
        <v>57.395635405888463</v>
      </c>
    </row>
    <row r="2602" spans="1:2" x14ac:dyDescent="0.25">
      <c r="A2602">
        <v>2909</v>
      </c>
      <c r="B2602">
        <v>57.364206095381455</v>
      </c>
    </row>
    <row r="2603" spans="1:2" x14ac:dyDescent="0.25">
      <c r="A2603">
        <v>2911</v>
      </c>
      <c r="B2603">
        <v>57.347062835104907</v>
      </c>
    </row>
    <row r="2604" spans="1:2" x14ac:dyDescent="0.25">
      <c r="A2604">
        <v>2914</v>
      </c>
      <c r="B2604">
        <v>57.444207976672025</v>
      </c>
    </row>
    <row r="2605" spans="1:2" x14ac:dyDescent="0.25">
      <c r="A2605">
        <v>2916</v>
      </c>
      <c r="B2605">
        <v>57.355634465243185</v>
      </c>
    </row>
    <row r="2606" spans="1:2" x14ac:dyDescent="0.25">
      <c r="A2606">
        <v>2908</v>
      </c>
      <c r="B2606">
        <v>57.327062364782257</v>
      </c>
    </row>
    <row r="2607" spans="1:2" x14ac:dyDescent="0.25">
      <c r="A2607">
        <v>2907</v>
      </c>
      <c r="B2607">
        <v>57.384206565704098</v>
      </c>
    </row>
    <row r="2608" spans="1:2" x14ac:dyDescent="0.25">
      <c r="A2608">
        <v>2906</v>
      </c>
      <c r="B2608">
        <v>57.458494026902486</v>
      </c>
    </row>
    <row r="2609" spans="1:2" x14ac:dyDescent="0.25">
      <c r="A2609">
        <v>2905</v>
      </c>
      <c r="B2609">
        <v>57.458494026902486</v>
      </c>
    </row>
    <row r="2610" spans="1:2" x14ac:dyDescent="0.25">
      <c r="A2610">
        <v>2903</v>
      </c>
      <c r="B2610">
        <v>57.38992098579628</v>
      </c>
    </row>
    <row r="2611" spans="1:2" x14ac:dyDescent="0.25">
      <c r="A2611">
        <v>2902</v>
      </c>
      <c r="B2611">
        <v>57.481351707271216</v>
      </c>
    </row>
    <row r="2612" spans="1:2" x14ac:dyDescent="0.25">
      <c r="A2612">
        <v>2900</v>
      </c>
      <c r="B2612">
        <v>57.392778195842375</v>
      </c>
    </row>
    <row r="2613" spans="1:2" x14ac:dyDescent="0.25">
      <c r="A2613">
        <v>2898</v>
      </c>
      <c r="B2613">
        <v>57.418493086257193</v>
      </c>
    </row>
    <row r="2614" spans="1:2" x14ac:dyDescent="0.25">
      <c r="A2614">
        <v>2898</v>
      </c>
      <c r="B2614">
        <v>57.429921926441565</v>
      </c>
    </row>
    <row r="2615" spans="1:2" x14ac:dyDescent="0.25">
      <c r="A2615">
        <v>2897</v>
      </c>
      <c r="B2615">
        <v>57.498494967547757</v>
      </c>
    </row>
    <row r="2616" spans="1:2" x14ac:dyDescent="0.25">
      <c r="A2616">
        <v>2906</v>
      </c>
      <c r="B2616">
        <v>57.552781958423502</v>
      </c>
    </row>
    <row r="2617" spans="1:2" x14ac:dyDescent="0.25">
      <c r="A2617">
        <v>2908</v>
      </c>
      <c r="B2617">
        <v>57.507066597686034</v>
      </c>
    </row>
    <row r="2618" spans="1:2" x14ac:dyDescent="0.25">
      <c r="A2618">
        <v>2911</v>
      </c>
      <c r="B2618">
        <v>57.512781017778217</v>
      </c>
    </row>
    <row r="2619" spans="1:2" x14ac:dyDescent="0.25">
      <c r="A2619">
        <v>2913</v>
      </c>
      <c r="B2619">
        <v>57.498494967547757</v>
      </c>
    </row>
    <row r="2620" spans="1:2" x14ac:dyDescent="0.25">
      <c r="A2620">
        <v>2916</v>
      </c>
      <c r="B2620">
        <v>57.567068008653962</v>
      </c>
    </row>
    <row r="2621" spans="1:2" x14ac:dyDescent="0.25">
      <c r="A2621">
        <v>2918</v>
      </c>
      <c r="B2621">
        <v>57.555639168469597</v>
      </c>
    </row>
    <row r="2622" spans="1:2" x14ac:dyDescent="0.25">
      <c r="A2622">
        <v>2921</v>
      </c>
      <c r="B2622">
        <v>57.492780547455581</v>
      </c>
    </row>
    <row r="2623" spans="1:2" x14ac:dyDescent="0.25">
      <c r="A2623">
        <v>2923</v>
      </c>
      <c r="B2623">
        <v>57.544210328285224</v>
      </c>
    </row>
    <row r="2624" spans="1:2" x14ac:dyDescent="0.25">
      <c r="A2624">
        <v>2926</v>
      </c>
      <c r="B2624">
        <v>57.501352177593851</v>
      </c>
    </row>
    <row r="2625" spans="1:2" x14ac:dyDescent="0.25">
      <c r="A2625">
        <v>2927</v>
      </c>
      <c r="B2625">
        <v>57.409921456118923</v>
      </c>
    </row>
    <row r="2626" spans="1:2" x14ac:dyDescent="0.25">
      <c r="A2626">
        <v>2928</v>
      </c>
      <c r="B2626">
        <v>57.504209387639939</v>
      </c>
    </row>
    <row r="2627" spans="1:2" x14ac:dyDescent="0.25">
      <c r="A2627">
        <v>2930</v>
      </c>
      <c r="B2627">
        <v>57.535638698146954</v>
      </c>
    </row>
    <row r="2628" spans="1:2" x14ac:dyDescent="0.25">
      <c r="A2628">
        <v>2931</v>
      </c>
      <c r="B2628">
        <v>57.518495437870406</v>
      </c>
    </row>
    <row r="2629" spans="1:2" x14ac:dyDescent="0.25">
      <c r="A2629">
        <v>2920</v>
      </c>
      <c r="B2629">
        <v>57.498494967547757</v>
      </c>
    </row>
    <row r="2630" spans="1:2" x14ac:dyDescent="0.25">
      <c r="A2630">
        <v>2917</v>
      </c>
      <c r="B2630">
        <v>57.561353588561779</v>
      </c>
    </row>
    <row r="2631" spans="1:2" x14ac:dyDescent="0.25">
      <c r="A2631">
        <v>2914</v>
      </c>
      <c r="B2631">
        <v>57.572782428746144</v>
      </c>
    </row>
    <row r="2632" spans="1:2" x14ac:dyDescent="0.25">
      <c r="A2632">
        <v>2912</v>
      </c>
      <c r="B2632">
        <v>57.604211739253152</v>
      </c>
    </row>
    <row r="2633" spans="1:2" x14ac:dyDescent="0.25">
      <c r="A2633">
        <v>2909</v>
      </c>
      <c r="B2633">
        <v>57.695642460728088</v>
      </c>
    </row>
    <row r="2634" spans="1:2" x14ac:dyDescent="0.25">
      <c r="A2634">
        <v>2907</v>
      </c>
      <c r="B2634">
        <v>57.618497789483612</v>
      </c>
    </row>
    <row r="2635" spans="1:2" x14ac:dyDescent="0.25">
      <c r="A2635">
        <v>2905</v>
      </c>
      <c r="B2635">
        <v>57.589925689022692</v>
      </c>
    </row>
    <row r="2636" spans="1:2" x14ac:dyDescent="0.25">
      <c r="A2636">
        <v>2903</v>
      </c>
      <c r="B2636">
        <v>57.615640579437517</v>
      </c>
    </row>
    <row r="2637" spans="1:2" x14ac:dyDescent="0.25">
      <c r="A2637">
        <v>2903.3675955642043</v>
      </c>
      <c r="B2637">
        <v>57.667070360267161</v>
      </c>
    </row>
    <row r="2638" spans="1:2" x14ac:dyDescent="0.25">
      <c r="A2638">
        <v>2904.1943215116603</v>
      </c>
      <c r="B2638">
        <v>57.655641520082803</v>
      </c>
    </row>
    <row r="2639" spans="1:2" x14ac:dyDescent="0.25">
      <c r="A2639">
        <v>2905.3794489690176</v>
      </c>
      <c r="B2639">
        <v>57.558496378515684</v>
      </c>
    </row>
    <row r="2640" spans="1:2" x14ac:dyDescent="0.25">
      <c r="A2640">
        <v>2906.8803620394642</v>
      </c>
      <c r="B2640">
        <v>57.61278336939143</v>
      </c>
    </row>
    <row r="2641" spans="1:2" x14ac:dyDescent="0.25">
      <c r="A2641">
        <v>2908.6704727724973</v>
      </c>
      <c r="B2641">
        <v>57.535638698146954</v>
      </c>
    </row>
    <row r="2642" spans="1:2" x14ac:dyDescent="0.25">
      <c r="A2642">
        <v>2910.7308525083668</v>
      </c>
      <c r="B2642">
        <v>57.509923807732129</v>
      </c>
    </row>
    <row r="2643" spans="1:2" x14ac:dyDescent="0.25">
      <c r="A2643">
        <v>2913.0470122114571</v>
      </c>
      <c r="B2643">
        <v>57.595640109114875</v>
      </c>
    </row>
    <row r="2644" spans="1:2" x14ac:dyDescent="0.25">
      <c r="A2644">
        <v>2915.6073334611378</v>
      </c>
      <c r="B2644">
        <v>57.529924278054771</v>
      </c>
    </row>
    <row r="2645" spans="1:2" x14ac:dyDescent="0.25">
      <c r="A2645">
        <v>2918.4021918311491</v>
      </c>
      <c r="B2645">
        <v>57.469922867086844</v>
      </c>
    </row>
    <row r="2646" spans="1:2" x14ac:dyDescent="0.25">
      <c r="A2646">
        <v>2931</v>
      </c>
      <c r="B2646">
        <v>57.447065186718113</v>
      </c>
    </row>
    <row r="2647" spans="1:2" x14ac:dyDescent="0.25">
      <c r="A2647">
        <v>2927</v>
      </c>
      <c r="B2647">
        <v>57.492780547455581</v>
      </c>
    </row>
    <row r="2648" spans="1:2" x14ac:dyDescent="0.25">
      <c r="A2648">
        <v>2925</v>
      </c>
      <c r="B2648">
        <v>57.487066127363398</v>
      </c>
    </row>
    <row r="2649" spans="1:2" x14ac:dyDescent="0.25">
      <c r="A2649">
        <v>2920</v>
      </c>
      <c r="B2649">
        <v>57.455636816856384</v>
      </c>
    </row>
    <row r="2650" spans="1:2" x14ac:dyDescent="0.25">
      <c r="A2650">
        <v>2918</v>
      </c>
      <c r="B2650">
        <v>57.424207506349376</v>
      </c>
    </row>
    <row r="2651" spans="1:2" x14ac:dyDescent="0.25">
      <c r="A2651">
        <v>2917</v>
      </c>
      <c r="B2651">
        <v>57.455636816856384</v>
      </c>
    </row>
    <row r="2652" spans="1:2" x14ac:dyDescent="0.25">
      <c r="A2652">
        <v>2915</v>
      </c>
      <c r="B2652">
        <v>57.392778195842375</v>
      </c>
    </row>
    <row r="2653" spans="1:2" x14ac:dyDescent="0.25">
      <c r="A2653">
        <v>2914</v>
      </c>
      <c r="B2653">
        <v>57.378492145611908</v>
      </c>
    </row>
    <row r="2654" spans="1:2" x14ac:dyDescent="0.25">
      <c r="A2654">
        <v>2914.3675955642043</v>
      </c>
      <c r="B2654">
        <v>57.432779136487653</v>
      </c>
    </row>
    <row r="2655" spans="1:2" x14ac:dyDescent="0.25">
      <c r="A2655">
        <v>2915.1943215116607</v>
      </c>
      <c r="B2655">
        <v>57.484208917317304</v>
      </c>
    </row>
    <row r="2656" spans="1:2" x14ac:dyDescent="0.25">
      <c r="A2656">
        <v>2916.3794489690176</v>
      </c>
      <c r="B2656">
        <v>57.429921926441565</v>
      </c>
    </row>
    <row r="2657" spans="1:2" x14ac:dyDescent="0.25">
      <c r="A2657">
        <v>2917.8803620394642</v>
      </c>
      <c r="B2657">
        <v>57.35277725519709</v>
      </c>
    </row>
    <row r="2658" spans="1:2" x14ac:dyDescent="0.25">
      <c r="A2658">
        <v>2919.6704727724987</v>
      </c>
      <c r="B2658">
        <v>57.392778195842375</v>
      </c>
    </row>
    <row r="2659" spans="1:2" x14ac:dyDescent="0.25">
      <c r="A2659">
        <v>2921.7308525083686</v>
      </c>
      <c r="B2659">
        <v>57.287061424136986</v>
      </c>
    </row>
    <row r="2660" spans="1:2" x14ac:dyDescent="0.25">
      <c r="A2660">
        <v>2924.0470122114571</v>
      </c>
      <c r="B2660">
        <v>57.252774903583877</v>
      </c>
    </row>
    <row r="2661" spans="1:2" x14ac:dyDescent="0.25">
      <c r="A2661">
        <v>2926.6073334611378</v>
      </c>
      <c r="B2661">
        <v>57.298490264321345</v>
      </c>
    </row>
    <row r="2662" spans="1:2" x14ac:dyDescent="0.25">
      <c r="A2662">
        <v>2929.402191831151</v>
      </c>
      <c r="B2662">
        <v>57.249917693537789</v>
      </c>
    </row>
    <row r="2663" spans="1:2" x14ac:dyDescent="0.25">
      <c r="A2663">
        <v>2932.4234203917372</v>
      </c>
      <c r="B2663">
        <v>57.172773022293313</v>
      </c>
    </row>
    <row r="2664" spans="1:2" x14ac:dyDescent="0.25">
      <c r="A2664">
        <v>2935.6639590885698</v>
      </c>
      <c r="B2664">
        <v>57.227060013169059</v>
      </c>
    </row>
    <row r="2665" spans="1:2" x14ac:dyDescent="0.25">
      <c r="A2665">
        <v>2939.1176139031954</v>
      </c>
      <c r="B2665">
        <v>57.281347004044804</v>
      </c>
    </row>
    <row r="2666" spans="1:2" x14ac:dyDescent="0.25">
      <c r="A2666">
        <v>2950</v>
      </c>
      <c r="B2666">
        <v>57.281347004044804</v>
      </c>
    </row>
    <row r="2667" spans="1:2" x14ac:dyDescent="0.25">
      <c r="A2667">
        <v>2947</v>
      </c>
      <c r="B2667">
        <v>57.198487912708146</v>
      </c>
    </row>
    <row r="2668" spans="1:2" x14ac:dyDescent="0.25">
      <c r="A2668">
        <v>2943</v>
      </c>
      <c r="B2668">
        <v>57.278489793998709</v>
      </c>
    </row>
    <row r="2669" spans="1:2" x14ac:dyDescent="0.25">
      <c r="A2669">
        <v>2939</v>
      </c>
      <c r="B2669">
        <v>57.215631172984693</v>
      </c>
    </row>
    <row r="2670" spans="1:2" x14ac:dyDescent="0.25">
      <c r="A2670">
        <v>2951</v>
      </c>
      <c r="B2670">
        <v>57.247060483491694</v>
      </c>
    </row>
    <row r="2671" spans="1:2" x14ac:dyDescent="0.25">
      <c r="A2671">
        <v>2952</v>
      </c>
      <c r="B2671">
        <v>57.318490734643994</v>
      </c>
    </row>
    <row r="2672" spans="1:2" x14ac:dyDescent="0.25">
      <c r="A2672">
        <v>2954</v>
      </c>
      <c r="B2672">
        <v>57.258489323676066</v>
      </c>
    </row>
    <row r="2673" spans="1:2" x14ac:dyDescent="0.25">
      <c r="A2673">
        <v>2955</v>
      </c>
      <c r="B2673">
        <v>57.201345122754226</v>
      </c>
    </row>
    <row r="2674" spans="1:2" x14ac:dyDescent="0.25">
      <c r="A2674">
        <v>2960</v>
      </c>
      <c r="B2674">
        <v>57.227060013169059</v>
      </c>
    </row>
    <row r="2675" spans="1:2" x14ac:dyDescent="0.25">
      <c r="A2675">
        <v>2968</v>
      </c>
      <c r="B2675">
        <v>57.244203273445613</v>
      </c>
    </row>
    <row r="2676" spans="1:2" x14ac:dyDescent="0.25">
      <c r="A2676">
        <v>2975</v>
      </c>
      <c r="B2676">
        <v>57.215631172984693</v>
      </c>
    </row>
    <row r="2677" spans="1:2" x14ac:dyDescent="0.25">
      <c r="A2677">
        <v>2983</v>
      </c>
      <c r="B2677">
        <v>57.198487912708146</v>
      </c>
    </row>
    <row r="2678" spans="1:2" x14ac:dyDescent="0.25">
      <c r="A2678">
        <v>2987</v>
      </c>
      <c r="B2678">
        <v>57.238488853353424</v>
      </c>
    </row>
    <row r="2679" spans="1:2" x14ac:dyDescent="0.25">
      <c r="A2679">
        <v>2988</v>
      </c>
      <c r="B2679">
        <v>57.189916282569868</v>
      </c>
    </row>
    <row r="2680" spans="1:2" x14ac:dyDescent="0.25">
      <c r="A2680">
        <v>2988</v>
      </c>
      <c r="B2680">
        <v>57.155629762016773</v>
      </c>
    </row>
    <row r="2681" spans="1:2" x14ac:dyDescent="0.25">
      <c r="A2681">
        <v>2989</v>
      </c>
      <c r="B2681">
        <v>57.312776314551805</v>
      </c>
    </row>
    <row r="2682" spans="1:2" x14ac:dyDescent="0.25">
      <c r="A2682">
        <v>2989</v>
      </c>
      <c r="B2682">
        <v>57.312776314551805</v>
      </c>
    </row>
    <row r="2683" spans="1:2" x14ac:dyDescent="0.25">
      <c r="A2683">
        <v>2976</v>
      </c>
      <c r="B2683">
        <v>57.264203743768249</v>
      </c>
    </row>
    <row r="2684" spans="1:2" x14ac:dyDescent="0.25">
      <c r="A2684">
        <v>2972</v>
      </c>
      <c r="B2684">
        <v>57.224202803122964</v>
      </c>
    </row>
    <row r="2685" spans="1:2" x14ac:dyDescent="0.25">
      <c r="A2685">
        <v>2968</v>
      </c>
      <c r="B2685">
        <v>57.258489323676066</v>
      </c>
    </row>
    <row r="2686" spans="1:2" x14ac:dyDescent="0.25">
      <c r="A2686">
        <v>2965</v>
      </c>
      <c r="B2686">
        <v>57.252774903583877</v>
      </c>
    </row>
    <row r="2687" spans="1:2" x14ac:dyDescent="0.25">
      <c r="A2687">
        <v>2965</v>
      </c>
      <c r="B2687">
        <v>57.278489793998709</v>
      </c>
    </row>
    <row r="2688" spans="1:2" x14ac:dyDescent="0.25">
      <c r="A2688">
        <v>2961</v>
      </c>
      <c r="B2688">
        <v>57.318490734643994</v>
      </c>
    </row>
    <row r="2689" spans="1:2" x14ac:dyDescent="0.25">
      <c r="A2689">
        <v>2957</v>
      </c>
      <c r="B2689">
        <v>57.295633054275257</v>
      </c>
    </row>
    <row r="2690" spans="1:2" x14ac:dyDescent="0.25">
      <c r="A2690">
        <v>2953</v>
      </c>
      <c r="B2690">
        <v>57.255632113629972</v>
      </c>
    </row>
    <row r="2691" spans="1:2" x14ac:dyDescent="0.25">
      <c r="A2691">
        <v>2953.3675955642047</v>
      </c>
      <c r="B2691">
        <v>57.289918634183067</v>
      </c>
    </row>
    <row r="2692" spans="1:2" x14ac:dyDescent="0.25">
      <c r="A2692">
        <v>2954.1943215116607</v>
      </c>
      <c r="B2692">
        <v>57.378492145611908</v>
      </c>
    </row>
    <row r="2693" spans="1:2" x14ac:dyDescent="0.25">
      <c r="A2693">
        <v>2955.3794489690176</v>
      </c>
      <c r="B2693">
        <v>57.315633524597899</v>
      </c>
    </row>
    <row r="2694" spans="1:2" x14ac:dyDescent="0.25">
      <c r="A2694">
        <v>2956.8803620394642</v>
      </c>
      <c r="B2694">
        <v>57.361348885335367</v>
      </c>
    </row>
    <row r="2695" spans="1:2" x14ac:dyDescent="0.25">
      <c r="A2695">
        <v>2958.6704727724987</v>
      </c>
      <c r="B2695">
        <v>57.392778195842375</v>
      </c>
    </row>
    <row r="2696" spans="1:2" x14ac:dyDescent="0.25">
      <c r="A2696">
        <v>2960.7308525083686</v>
      </c>
      <c r="B2696">
        <v>57.387063775750185</v>
      </c>
    </row>
    <row r="2697" spans="1:2" x14ac:dyDescent="0.25">
      <c r="A2697">
        <v>2963.0470122114571</v>
      </c>
      <c r="B2697">
        <v>57.395635405888463</v>
      </c>
    </row>
    <row r="2698" spans="1:2" x14ac:dyDescent="0.25">
      <c r="A2698">
        <v>2965.6073334611378</v>
      </c>
      <c r="B2698">
        <v>57.447065186718113</v>
      </c>
    </row>
    <row r="2699" spans="1:2" x14ac:dyDescent="0.25">
      <c r="A2699">
        <v>2968.402191831151</v>
      </c>
      <c r="B2699">
        <v>57.529924278054771</v>
      </c>
    </row>
    <row r="2700" spans="1:2" x14ac:dyDescent="0.25">
      <c r="A2700">
        <v>2972.0541927460458</v>
      </c>
      <c r="B2700">
        <v>57.487066127363398</v>
      </c>
    </row>
    <row r="2701" spans="1:2" x14ac:dyDescent="0.25">
      <c r="A2701">
        <v>2975.3378258427247</v>
      </c>
      <c r="B2701">
        <v>57.487066127363398</v>
      </c>
    </row>
    <row r="2702" spans="1:2" x14ac:dyDescent="0.25">
      <c r="A2702">
        <v>2988</v>
      </c>
      <c r="B2702">
        <v>57.621354999529707</v>
      </c>
    </row>
    <row r="2703" spans="1:2" x14ac:dyDescent="0.25">
      <c r="A2703">
        <v>2985</v>
      </c>
      <c r="B2703">
        <v>57.64992709999062</v>
      </c>
    </row>
    <row r="2704" spans="1:2" x14ac:dyDescent="0.25">
      <c r="A2704">
        <v>2984</v>
      </c>
      <c r="B2704">
        <v>57.601354529207057</v>
      </c>
    </row>
    <row r="2705" spans="1:2" x14ac:dyDescent="0.25">
      <c r="A2705">
        <v>2982</v>
      </c>
      <c r="B2705">
        <v>57.709928510958548</v>
      </c>
    </row>
    <row r="2706" spans="1:2" x14ac:dyDescent="0.25">
      <c r="A2706">
        <v>2981</v>
      </c>
      <c r="B2706">
        <v>57.615640579437517</v>
      </c>
    </row>
    <row r="2707" spans="1:2" x14ac:dyDescent="0.25">
      <c r="A2707">
        <v>2980</v>
      </c>
      <c r="B2707">
        <v>57.707071300912446</v>
      </c>
    </row>
    <row r="2708" spans="1:2" x14ac:dyDescent="0.25">
      <c r="A2708">
        <v>2978</v>
      </c>
      <c r="B2708">
        <v>57.789930392249111</v>
      </c>
    </row>
    <row r="2709" spans="1:2" x14ac:dyDescent="0.25">
      <c r="A2709">
        <v>2976</v>
      </c>
      <c r="B2709">
        <v>57.761358291788191</v>
      </c>
    </row>
    <row r="2710" spans="1:2" x14ac:dyDescent="0.25">
      <c r="A2710">
        <v>2974</v>
      </c>
      <c r="B2710">
        <v>57.749929451603819</v>
      </c>
    </row>
    <row r="2711" spans="1:2" x14ac:dyDescent="0.25">
      <c r="A2711">
        <v>2974.3675955642038</v>
      </c>
      <c r="B2711">
        <v>57.775644342018651</v>
      </c>
    </row>
    <row r="2712" spans="1:2" x14ac:dyDescent="0.25">
      <c r="A2712">
        <v>2975.1943215116603</v>
      </c>
      <c r="B2712">
        <v>57.752786661649914</v>
      </c>
    </row>
    <row r="2713" spans="1:2" x14ac:dyDescent="0.25">
      <c r="A2713">
        <v>2976.3794489690176</v>
      </c>
      <c r="B2713">
        <v>57.712785721004629</v>
      </c>
    </row>
    <row r="2714" spans="1:2" x14ac:dyDescent="0.25">
      <c r="A2714">
        <v>2976.6553711059755</v>
      </c>
      <c r="B2714">
        <v>57.675641990405438</v>
      </c>
    </row>
    <row r="2715" spans="1:2" x14ac:dyDescent="0.25">
      <c r="A2715">
        <v>2976.9436381381333</v>
      </c>
      <c r="B2715">
        <v>57.672784780359351</v>
      </c>
    </row>
    <row r="2716" spans="1:2" x14ac:dyDescent="0.25">
      <c r="A2716">
        <v>2977.8803620394629</v>
      </c>
      <c r="B2716">
        <v>57.707071300912446</v>
      </c>
    </row>
    <row r="2717" spans="1:2" x14ac:dyDescent="0.25">
      <c r="A2717">
        <v>2979.6704727724973</v>
      </c>
      <c r="B2717">
        <v>57.772787131972557</v>
      </c>
    </row>
    <row r="2718" spans="1:2" x14ac:dyDescent="0.25">
      <c r="A2718">
        <v>2981.7308525083686</v>
      </c>
      <c r="B2718">
        <v>57.687070830589811</v>
      </c>
    </row>
    <row r="2719" spans="1:2" x14ac:dyDescent="0.25">
      <c r="A2719">
        <v>2984.0470122114557</v>
      </c>
      <c r="B2719">
        <v>57.64992709999062</v>
      </c>
    </row>
    <row r="2720" spans="1:2" x14ac:dyDescent="0.25">
      <c r="A2720">
        <v>2986.6073334611378</v>
      </c>
      <c r="B2720">
        <v>57.761358291788191</v>
      </c>
    </row>
    <row r="2721" spans="1:2" x14ac:dyDescent="0.25">
      <c r="A2721">
        <v>3001</v>
      </c>
      <c r="B2721">
        <v>57.735643401373366</v>
      </c>
    </row>
    <row r="2722" spans="1:2" x14ac:dyDescent="0.25">
      <c r="A2722">
        <v>3000</v>
      </c>
      <c r="B2722">
        <v>57.675641990405438</v>
      </c>
    </row>
    <row r="2723" spans="1:2" x14ac:dyDescent="0.25">
      <c r="A2723">
        <v>3000</v>
      </c>
      <c r="B2723">
        <v>57.672784780359351</v>
      </c>
    </row>
    <row r="2724" spans="1:2" x14ac:dyDescent="0.25">
      <c r="A2724">
        <v>3000</v>
      </c>
      <c r="B2724">
        <v>57.704214090866351</v>
      </c>
    </row>
    <row r="2725" spans="1:2" x14ac:dyDescent="0.25">
      <c r="A2725">
        <v>2998</v>
      </c>
      <c r="B2725">
        <v>57.738500611419461</v>
      </c>
    </row>
    <row r="2726" spans="1:2" x14ac:dyDescent="0.25">
      <c r="A2726">
        <v>2995</v>
      </c>
      <c r="B2726">
        <v>57.784215972156929</v>
      </c>
    </row>
    <row r="2727" spans="1:2" x14ac:dyDescent="0.25">
      <c r="A2727">
        <v>2992</v>
      </c>
      <c r="B2727">
        <v>57.741357821465549</v>
      </c>
    </row>
    <row r="2728" spans="1:2" x14ac:dyDescent="0.25">
      <c r="A2728">
        <v>2989</v>
      </c>
      <c r="B2728">
        <v>57.689928040635898</v>
      </c>
    </row>
    <row r="2729" spans="1:2" x14ac:dyDescent="0.25">
      <c r="A2729">
        <v>2988</v>
      </c>
      <c r="B2729">
        <v>57.675641990405438</v>
      </c>
    </row>
    <row r="2730" spans="1:2" x14ac:dyDescent="0.25">
      <c r="A2730">
        <v>2987</v>
      </c>
      <c r="B2730">
        <v>57.744215031511644</v>
      </c>
    </row>
    <row r="2731" spans="1:2" x14ac:dyDescent="0.25">
      <c r="A2731">
        <v>2986</v>
      </c>
      <c r="B2731">
        <v>57.66421315022108</v>
      </c>
    </row>
    <row r="2732" spans="1:2" x14ac:dyDescent="0.25">
      <c r="A2732">
        <v>2985</v>
      </c>
      <c r="B2732">
        <v>57.687070830589811</v>
      </c>
    </row>
    <row r="2733" spans="1:2" x14ac:dyDescent="0.25">
      <c r="A2733">
        <v>2985.3675955642038</v>
      </c>
      <c r="B2733">
        <v>57.741357821465549</v>
      </c>
    </row>
    <row r="2734" spans="1:2" x14ac:dyDescent="0.25">
      <c r="A2734">
        <v>2986.1943215116603</v>
      </c>
      <c r="B2734">
        <v>57.661355940174985</v>
      </c>
    </row>
    <row r="2735" spans="1:2" x14ac:dyDescent="0.25">
      <c r="A2735">
        <v>2987.3794489690158</v>
      </c>
      <c r="B2735">
        <v>57.661355940174985</v>
      </c>
    </row>
    <row r="2736" spans="1:2" x14ac:dyDescent="0.25">
      <c r="A2736">
        <v>2988.8803620394629</v>
      </c>
      <c r="B2736">
        <v>57.704214090866351</v>
      </c>
    </row>
    <row r="2737" spans="1:2" x14ac:dyDescent="0.25">
      <c r="A2737">
        <v>2990.6704727724973</v>
      </c>
      <c r="B2737">
        <v>57.741357821465549</v>
      </c>
    </row>
    <row r="2738" spans="1:2" x14ac:dyDescent="0.25">
      <c r="A2738">
        <v>2992.7308525083654</v>
      </c>
      <c r="B2738">
        <v>57.698499670774176</v>
      </c>
    </row>
    <row r="2739" spans="1:2" x14ac:dyDescent="0.25">
      <c r="A2739">
        <v>2995.0470122114557</v>
      </c>
      <c r="B2739">
        <v>57.735643401373366</v>
      </c>
    </row>
    <row r="2740" spans="1:2" x14ac:dyDescent="0.25">
      <c r="A2740">
        <v>2997.6073334611378</v>
      </c>
      <c r="B2740">
        <v>57.758501081742097</v>
      </c>
    </row>
    <row r="2741" spans="1:2" x14ac:dyDescent="0.25">
      <c r="A2741">
        <v>3006</v>
      </c>
      <c r="B2741">
        <v>57.769929921926469</v>
      </c>
    </row>
    <row r="2742" spans="1:2" x14ac:dyDescent="0.25">
      <c r="A2742">
        <v>3005</v>
      </c>
      <c r="B2742">
        <v>57.807073652525659</v>
      </c>
    </row>
    <row r="2743" spans="1:2" x14ac:dyDescent="0.25">
      <c r="A2743">
        <v>3004</v>
      </c>
      <c r="B2743">
        <v>57.861360643401397</v>
      </c>
    </row>
    <row r="2744" spans="1:2" x14ac:dyDescent="0.25">
      <c r="A2744">
        <v>3004</v>
      </c>
      <c r="B2744">
        <v>57.787073182203017</v>
      </c>
    </row>
    <row r="2745" spans="1:2" x14ac:dyDescent="0.25">
      <c r="A2745">
        <v>3019</v>
      </c>
      <c r="B2745">
        <v>57.789930392249111</v>
      </c>
    </row>
    <row r="2746" spans="1:2" x14ac:dyDescent="0.25">
      <c r="A2746">
        <v>3020</v>
      </c>
      <c r="B2746">
        <v>57.901361584046683</v>
      </c>
    </row>
    <row r="2747" spans="1:2" x14ac:dyDescent="0.25">
      <c r="A2747">
        <v>3020</v>
      </c>
      <c r="B2747">
        <v>57.884218323770128</v>
      </c>
    </row>
    <row r="2748" spans="1:2" x14ac:dyDescent="0.25">
      <c r="A2748">
        <v>3022</v>
      </c>
      <c r="B2748">
        <v>57.85278901326312</v>
      </c>
    </row>
    <row r="2749" spans="1:2" x14ac:dyDescent="0.25">
      <c r="A2749">
        <v>3023</v>
      </c>
      <c r="B2749">
        <v>57.849931803217032</v>
      </c>
    </row>
    <row r="2750" spans="1:2" x14ac:dyDescent="0.25">
      <c r="A2750">
        <v>3024</v>
      </c>
      <c r="B2750">
        <v>57.847074593170937</v>
      </c>
    </row>
    <row r="2751" spans="1:2" x14ac:dyDescent="0.25">
      <c r="A2751">
        <v>3026</v>
      </c>
      <c r="B2751">
        <v>57.781358762110834</v>
      </c>
    </row>
    <row r="2752" spans="1:2" x14ac:dyDescent="0.25">
      <c r="A2752">
        <v>3027</v>
      </c>
      <c r="B2752">
        <v>57.829931332894382</v>
      </c>
    </row>
    <row r="2753" spans="1:2" x14ac:dyDescent="0.25">
      <c r="A2753">
        <v>3030</v>
      </c>
      <c r="B2753">
        <v>57.90421879409277</v>
      </c>
    </row>
    <row r="2754" spans="1:2" x14ac:dyDescent="0.25">
      <c r="A2754">
        <v>3033</v>
      </c>
      <c r="B2754">
        <v>57.84421738312485</v>
      </c>
    </row>
    <row r="2755" spans="1:2" x14ac:dyDescent="0.25">
      <c r="A2755">
        <v>3035</v>
      </c>
      <c r="B2755">
        <v>57.818502492710024</v>
      </c>
    </row>
    <row r="2756" spans="1:2" x14ac:dyDescent="0.25">
      <c r="A2756">
        <v>3038</v>
      </c>
      <c r="B2756">
        <v>57.967077415106786</v>
      </c>
    </row>
    <row r="2757" spans="1:2" x14ac:dyDescent="0.25">
      <c r="A2757">
        <v>3037</v>
      </c>
      <c r="B2757">
        <v>57.921362054369318</v>
      </c>
    </row>
    <row r="2758" spans="1:2" x14ac:dyDescent="0.25">
      <c r="A2758">
        <v>3038</v>
      </c>
      <c r="B2758">
        <v>58.004221145705976</v>
      </c>
    </row>
    <row r="2759" spans="1:2" x14ac:dyDescent="0.25">
      <c r="A2759">
        <v>3038</v>
      </c>
      <c r="B2759">
        <v>58.007078355752071</v>
      </c>
    </row>
    <row r="2760" spans="1:2" x14ac:dyDescent="0.25">
      <c r="A2760">
        <v>3038</v>
      </c>
      <c r="B2760">
        <v>57.987077885429429</v>
      </c>
    </row>
    <row r="2761" spans="1:2" x14ac:dyDescent="0.25">
      <c r="A2761">
        <v>3038</v>
      </c>
      <c r="B2761">
        <v>58.009935565798159</v>
      </c>
    </row>
    <row r="2762" spans="1:2" x14ac:dyDescent="0.25">
      <c r="A2762">
        <v>3038</v>
      </c>
      <c r="B2762">
        <v>58.021364405982531</v>
      </c>
    </row>
    <row r="2763" spans="1:2" x14ac:dyDescent="0.25">
      <c r="A2763">
        <v>3039</v>
      </c>
      <c r="B2763">
        <v>58.078508606904364</v>
      </c>
    </row>
    <row r="2764" spans="1:2" x14ac:dyDescent="0.25">
      <c r="A2764">
        <v>3040</v>
      </c>
      <c r="B2764">
        <v>58.044222086351255</v>
      </c>
    </row>
    <row r="2765" spans="1:2" x14ac:dyDescent="0.25">
      <c r="A2765">
        <v>3041</v>
      </c>
      <c r="B2765">
        <v>58.055650926535627</v>
      </c>
    </row>
    <row r="2766" spans="1:2" x14ac:dyDescent="0.25">
      <c r="A2766">
        <v>3042</v>
      </c>
      <c r="B2766">
        <v>58.115652337503555</v>
      </c>
    </row>
    <row r="2767" spans="1:2" x14ac:dyDescent="0.25">
      <c r="A2767">
        <v>3043</v>
      </c>
      <c r="B2767">
        <v>58.061365346627809</v>
      </c>
    </row>
    <row r="2768" spans="1:2" x14ac:dyDescent="0.25">
      <c r="A2768">
        <v>3044</v>
      </c>
      <c r="B2768">
        <v>58.147081648010563</v>
      </c>
    </row>
    <row r="2769" spans="1:2" x14ac:dyDescent="0.25">
      <c r="A2769">
        <v>3039</v>
      </c>
      <c r="B2769">
        <v>58.212797479070673</v>
      </c>
    </row>
    <row r="2770" spans="1:2" x14ac:dyDescent="0.25">
      <c r="A2770">
        <v>3039</v>
      </c>
      <c r="B2770">
        <v>58.127081177687913</v>
      </c>
    </row>
    <row r="2771" spans="1:2" x14ac:dyDescent="0.25">
      <c r="A2771">
        <v>3039</v>
      </c>
      <c r="B2771">
        <v>58.118509547549642</v>
      </c>
    </row>
    <row r="2772" spans="1:2" x14ac:dyDescent="0.25">
      <c r="A2772">
        <v>3039</v>
      </c>
      <c r="B2772">
        <v>58.267084469946404</v>
      </c>
    </row>
    <row r="2773" spans="1:2" x14ac:dyDescent="0.25">
      <c r="A2773">
        <v>3045</v>
      </c>
      <c r="B2773">
        <v>58.209940269024571</v>
      </c>
    </row>
    <row r="2774" spans="1:2" x14ac:dyDescent="0.25">
      <c r="A2774">
        <v>3047</v>
      </c>
      <c r="B2774">
        <v>58.167082118333205</v>
      </c>
    </row>
    <row r="2775" spans="1:2" x14ac:dyDescent="0.25">
      <c r="A2775">
        <v>3049</v>
      </c>
      <c r="B2775">
        <v>58.175653748471476</v>
      </c>
    </row>
    <row r="2776" spans="1:2" x14ac:dyDescent="0.25">
      <c r="A2776">
        <v>3050</v>
      </c>
      <c r="B2776">
        <v>58.235655159439403</v>
      </c>
    </row>
    <row r="2777" spans="1:2" x14ac:dyDescent="0.25">
      <c r="A2777">
        <v>3051</v>
      </c>
      <c r="B2777">
        <v>58.209940269024571</v>
      </c>
    </row>
    <row r="2778" spans="1:2" x14ac:dyDescent="0.25">
      <c r="A2778">
        <v>3052</v>
      </c>
      <c r="B2778">
        <v>58.338514721098704</v>
      </c>
    </row>
    <row r="2779" spans="1:2" x14ac:dyDescent="0.25">
      <c r="A2779">
        <v>3052</v>
      </c>
      <c r="B2779">
        <v>58.415659392343173</v>
      </c>
    </row>
    <row r="2780" spans="1:2" x14ac:dyDescent="0.25">
      <c r="A2780">
        <v>3052</v>
      </c>
      <c r="B2780">
        <v>58.427088232527538</v>
      </c>
    </row>
    <row r="2781" spans="1:2" x14ac:dyDescent="0.25">
      <c r="A2781">
        <v>3053</v>
      </c>
      <c r="B2781">
        <v>58.384230081836165</v>
      </c>
    </row>
    <row r="2782" spans="1:2" x14ac:dyDescent="0.25">
      <c r="A2782">
        <v>3055</v>
      </c>
      <c r="B2782">
        <v>58.312799830683872</v>
      </c>
    </row>
    <row r="2783" spans="1:2" x14ac:dyDescent="0.25">
      <c r="A2783">
        <v>3057</v>
      </c>
      <c r="B2783">
        <v>58.338514721098704</v>
      </c>
    </row>
    <row r="2784" spans="1:2" x14ac:dyDescent="0.25">
      <c r="A2784">
        <v>3058</v>
      </c>
      <c r="B2784">
        <v>58.418516602389268</v>
      </c>
    </row>
    <row r="2785" spans="1:2" x14ac:dyDescent="0.25">
      <c r="A2785">
        <v>3060</v>
      </c>
      <c r="B2785">
        <v>58.34422914119088</v>
      </c>
    </row>
    <row r="2786" spans="1:2" x14ac:dyDescent="0.25">
      <c r="A2786">
        <v>3052</v>
      </c>
      <c r="B2786">
        <v>58.3728012416518</v>
      </c>
    </row>
    <row r="2787" spans="1:2" x14ac:dyDescent="0.25">
      <c r="A2787">
        <v>3051</v>
      </c>
      <c r="B2787">
        <v>58.455660332988458</v>
      </c>
    </row>
    <row r="2788" spans="1:2" x14ac:dyDescent="0.25">
      <c r="A2788">
        <v>3051</v>
      </c>
      <c r="B2788">
        <v>58.341371931144785</v>
      </c>
    </row>
    <row r="2789" spans="1:2" x14ac:dyDescent="0.25">
      <c r="A2789">
        <v>3050</v>
      </c>
      <c r="B2789">
        <v>58.38137287179007</v>
      </c>
    </row>
    <row r="2790" spans="1:2" x14ac:dyDescent="0.25">
      <c r="A2790">
        <v>3049</v>
      </c>
      <c r="B2790">
        <v>58.495661273633736</v>
      </c>
    </row>
    <row r="2791" spans="1:2" x14ac:dyDescent="0.25">
      <c r="A2791">
        <v>3047</v>
      </c>
      <c r="B2791">
        <v>58.461374753080634</v>
      </c>
    </row>
    <row r="2792" spans="1:2" x14ac:dyDescent="0.25">
      <c r="A2792">
        <v>3045</v>
      </c>
      <c r="B2792">
        <v>58.427088232527538</v>
      </c>
    </row>
    <row r="2793" spans="1:2" x14ac:dyDescent="0.25">
      <c r="A2793">
        <v>3043</v>
      </c>
      <c r="B2793">
        <v>58.469946383218911</v>
      </c>
    </row>
    <row r="2794" spans="1:2" x14ac:dyDescent="0.25">
      <c r="A2794">
        <v>3056</v>
      </c>
      <c r="B2794">
        <v>58.489946853541554</v>
      </c>
    </row>
    <row r="2795" spans="1:2" x14ac:dyDescent="0.25">
      <c r="A2795">
        <v>3061</v>
      </c>
      <c r="B2795">
        <v>58.444231492804086</v>
      </c>
    </row>
    <row r="2796" spans="1:2" x14ac:dyDescent="0.25">
      <c r="A2796">
        <v>3065</v>
      </c>
      <c r="B2796">
        <v>58.464231963126736</v>
      </c>
    </row>
    <row r="2797" spans="1:2" x14ac:dyDescent="0.25">
      <c r="A2797">
        <v>3069</v>
      </c>
      <c r="B2797">
        <v>58.507090113818101</v>
      </c>
    </row>
    <row r="2798" spans="1:2" x14ac:dyDescent="0.25">
      <c r="A2798">
        <v>3072</v>
      </c>
      <c r="B2798">
        <v>58.432802652619721</v>
      </c>
    </row>
    <row r="2799" spans="1:2" x14ac:dyDescent="0.25">
      <c r="A2799">
        <v>3073</v>
      </c>
      <c r="B2799">
        <v>58.509947323864196</v>
      </c>
    </row>
    <row r="2800" spans="1:2" x14ac:dyDescent="0.25">
      <c r="A2800">
        <v>3074</v>
      </c>
      <c r="B2800">
        <v>58.61852130561568</v>
      </c>
    </row>
    <row r="2801" spans="1:2" x14ac:dyDescent="0.25">
      <c r="A2801">
        <v>3074</v>
      </c>
      <c r="B2801">
        <v>58.564234314739934</v>
      </c>
    </row>
    <row r="2802" spans="1:2" x14ac:dyDescent="0.25">
      <c r="A2802">
        <v>3073</v>
      </c>
      <c r="B2802">
        <v>58.601378045339125</v>
      </c>
    </row>
    <row r="2803" spans="1:2" x14ac:dyDescent="0.25">
      <c r="A2803">
        <v>3074</v>
      </c>
      <c r="B2803">
        <v>58.681379926629688</v>
      </c>
    </row>
    <row r="2804" spans="1:2" x14ac:dyDescent="0.25">
      <c r="A2804">
        <v>3074</v>
      </c>
      <c r="B2804">
        <v>58.635664565892228</v>
      </c>
    </row>
    <row r="2805" spans="1:2" x14ac:dyDescent="0.25">
      <c r="A2805">
        <v>3075</v>
      </c>
      <c r="B2805">
        <v>58.652807826168775</v>
      </c>
    </row>
    <row r="2806" spans="1:2" x14ac:dyDescent="0.25">
      <c r="A2806">
        <v>3062</v>
      </c>
      <c r="B2806">
        <v>58.787096698335084</v>
      </c>
    </row>
    <row r="2807" spans="1:2" x14ac:dyDescent="0.25">
      <c r="A2807">
        <v>3060</v>
      </c>
      <c r="B2807">
        <v>58.778525068196807</v>
      </c>
    </row>
    <row r="2808" spans="1:2" x14ac:dyDescent="0.25">
      <c r="A2808">
        <v>3058</v>
      </c>
      <c r="B2808">
        <v>58.789953908381179</v>
      </c>
    </row>
    <row r="2809" spans="1:2" x14ac:dyDescent="0.25">
      <c r="A2809">
        <v>3057</v>
      </c>
      <c r="B2809">
        <v>58.85852694948737</v>
      </c>
    </row>
    <row r="2810" spans="1:2" x14ac:dyDescent="0.25">
      <c r="A2810">
        <v>3068</v>
      </c>
      <c r="B2810">
        <v>58.929957200639663</v>
      </c>
    </row>
    <row r="2811" spans="1:2" x14ac:dyDescent="0.25">
      <c r="A2811">
        <v>3069</v>
      </c>
      <c r="B2811">
        <v>58.86424136957956</v>
      </c>
    </row>
    <row r="2812" spans="1:2" x14ac:dyDescent="0.25">
      <c r="A2812">
        <v>3070</v>
      </c>
      <c r="B2812">
        <v>58.924242780547488</v>
      </c>
    </row>
    <row r="2813" spans="1:2" x14ac:dyDescent="0.25">
      <c r="A2813">
        <v>3071</v>
      </c>
      <c r="B2813">
        <v>58.975672561377131</v>
      </c>
    </row>
    <row r="2814" spans="1:2" x14ac:dyDescent="0.25">
      <c r="A2814">
        <v>3076</v>
      </c>
      <c r="B2814">
        <v>58.93852883077794</v>
      </c>
    </row>
    <row r="2815" spans="1:2" x14ac:dyDescent="0.25">
      <c r="A2815">
        <v>3077</v>
      </c>
      <c r="B2815">
        <v>58.93852883077794</v>
      </c>
    </row>
    <row r="2816" spans="1:2" x14ac:dyDescent="0.25">
      <c r="A2816">
        <v>3079</v>
      </c>
      <c r="B2816">
        <v>58.947100460916211</v>
      </c>
    </row>
    <row r="2817" spans="1:2" x14ac:dyDescent="0.25">
      <c r="A2817">
        <v>3083</v>
      </c>
      <c r="B2817">
        <v>59.004244661838051</v>
      </c>
    </row>
    <row r="2818" spans="1:2" x14ac:dyDescent="0.25">
      <c r="A2818">
        <v>3088</v>
      </c>
      <c r="B2818">
        <v>59.112818643589527</v>
      </c>
    </row>
    <row r="2819" spans="1:2" x14ac:dyDescent="0.25">
      <c r="A2819">
        <v>3092</v>
      </c>
      <c r="B2819">
        <v>59.058531652713782</v>
      </c>
    </row>
    <row r="2820" spans="1:2" x14ac:dyDescent="0.25">
      <c r="A2820">
        <v>3092</v>
      </c>
      <c r="B2820">
        <v>59.098532593359067</v>
      </c>
    </row>
    <row r="2821" spans="1:2" x14ac:dyDescent="0.25">
      <c r="A2821">
        <v>3093</v>
      </c>
      <c r="B2821">
        <v>59.164248424419178</v>
      </c>
    </row>
    <row r="2822" spans="1:2" x14ac:dyDescent="0.25">
      <c r="A2822">
        <v>3094</v>
      </c>
      <c r="B2822">
        <v>59.158534004326995</v>
      </c>
    </row>
    <row r="2823" spans="1:2" x14ac:dyDescent="0.25">
      <c r="A2823">
        <v>3093.6324044357962</v>
      </c>
      <c r="B2823">
        <v>59.232821465525376</v>
      </c>
    </row>
    <row r="2824" spans="1:2" x14ac:dyDescent="0.25">
      <c r="A2824">
        <v>3092.8056784883397</v>
      </c>
      <c r="B2824">
        <v>59.307108926723757</v>
      </c>
    </row>
    <row r="2825" spans="1:2" x14ac:dyDescent="0.25">
      <c r="A2825">
        <v>3091.6205510309824</v>
      </c>
      <c r="B2825">
        <v>59.292822876493304</v>
      </c>
    </row>
    <row r="2826" spans="1:2" x14ac:dyDescent="0.25">
      <c r="A2826">
        <v>3090.1196379605371</v>
      </c>
      <c r="B2826">
        <v>59.287108456401114</v>
      </c>
    </row>
    <row r="2827" spans="1:2" x14ac:dyDescent="0.25">
      <c r="A2827">
        <v>3077</v>
      </c>
      <c r="B2827">
        <v>59.38711080801432</v>
      </c>
    </row>
    <row r="2828" spans="1:2" x14ac:dyDescent="0.25">
      <c r="A2828">
        <v>3078</v>
      </c>
      <c r="B2828">
        <v>59.38711080801432</v>
      </c>
    </row>
    <row r="2829" spans="1:2" x14ac:dyDescent="0.25">
      <c r="A2829">
        <v>3078</v>
      </c>
      <c r="B2829">
        <v>59.367110337691685</v>
      </c>
    </row>
    <row r="2830" spans="1:2" x14ac:dyDescent="0.25">
      <c r="A2830">
        <v>3078</v>
      </c>
      <c r="B2830">
        <v>59.384253597968225</v>
      </c>
    </row>
    <row r="2831" spans="1:2" x14ac:dyDescent="0.25">
      <c r="A2831">
        <v>3083</v>
      </c>
      <c r="B2831">
        <v>59.489970369673621</v>
      </c>
    </row>
    <row r="2832" spans="1:2" x14ac:dyDescent="0.25">
      <c r="A2832">
        <v>3088</v>
      </c>
      <c r="B2832">
        <v>59.447112218982248</v>
      </c>
    </row>
    <row r="2833" spans="1:2" x14ac:dyDescent="0.25">
      <c r="A2833">
        <v>3094</v>
      </c>
      <c r="B2833">
        <v>59.487113159627526</v>
      </c>
    </row>
    <row r="2834" spans="1:2" x14ac:dyDescent="0.25">
      <c r="A2834">
        <v>3099</v>
      </c>
      <c r="B2834">
        <v>59.578543881102462</v>
      </c>
    </row>
    <row r="2835" spans="1:2" x14ac:dyDescent="0.25">
      <c r="A2835">
        <v>3100</v>
      </c>
      <c r="B2835">
        <v>59.492827579719716</v>
      </c>
    </row>
    <row r="2836" spans="1:2" x14ac:dyDescent="0.25">
      <c r="A2836">
        <v>3101</v>
      </c>
      <c r="B2836">
        <v>59.512828050042351</v>
      </c>
    </row>
    <row r="2837" spans="1:2" x14ac:dyDescent="0.25">
      <c r="A2837">
        <v>3102</v>
      </c>
      <c r="B2837">
        <v>59.544257360549366</v>
      </c>
    </row>
    <row r="2838" spans="1:2" x14ac:dyDescent="0.25">
      <c r="A2838">
        <v>3103</v>
      </c>
      <c r="B2838">
        <v>59.552828990687644</v>
      </c>
    </row>
    <row r="2839" spans="1:2" x14ac:dyDescent="0.25">
      <c r="A2839">
        <v>3102.6324044357962</v>
      </c>
      <c r="B2839">
        <v>59.549971780641549</v>
      </c>
    </row>
    <row r="2840" spans="1:2" x14ac:dyDescent="0.25">
      <c r="A2840">
        <v>3101.8056784883397</v>
      </c>
      <c r="B2840">
        <v>59.638545292070383</v>
      </c>
    </row>
    <row r="2841" spans="1:2" x14ac:dyDescent="0.25">
      <c r="A2841">
        <v>3100.6205510309824</v>
      </c>
      <c r="B2841">
        <v>59.575686671056367</v>
      </c>
    </row>
    <row r="2842" spans="1:2" x14ac:dyDescent="0.25">
      <c r="A2842">
        <v>3099.1196379605371</v>
      </c>
      <c r="B2842">
        <v>59.612830401655557</v>
      </c>
    </row>
    <row r="2843" spans="1:2" x14ac:dyDescent="0.25">
      <c r="A2843">
        <v>3097.3295272275027</v>
      </c>
      <c r="B2843">
        <v>59.664260182485208</v>
      </c>
    </row>
    <row r="2844" spans="1:2" x14ac:dyDescent="0.25">
      <c r="A2844">
        <v>3095.2691474916314</v>
      </c>
      <c r="B2844">
        <v>59.652831342300843</v>
      </c>
    </row>
    <row r="2845" spans="1:2" x14ac:dyDescent="0.25">
      <c r="A2845">
        <v>3092.9529877885443</v>
      </c>
      <c r="B2845">
        <v>59.572829461010279</v>
      </c>
    </row>
    <row r="2846" spans="1:2" x14ac:dyDescent="0.25">
      <c r="A2846">
        <v>3090.3926665388622</v>
      </c>
      <c r="B2846">
        <v>59.627116451886018</v>
      </c>
    </row>
    <row r="2847" spans="1:2" x14ac:dyDescent="0.25">
      <c r="A2847">
        <v>3079</v>
      </c>
      <c r="B2847">
        <v>59.669974602577398</v>
      </c>
    </row>
    <row r="2848" spans="1:2" x14ac:dyDescent="0.25">
      <c r="A2848">
        <v>3079</v>
      </c>
      <c r="B2848">
        <v>59.635688082024288</v>
      </c>
    </row>
    <row r="2849" spans="1:2" x14ac:dyDescent="0.25">
      <c r="A2849">
        <v>3080</v>
      </c>
      <c r="B2849">
        <v>59.615687611701652</v>
      </c>
    </row>
    <row r="2850" spans="1:2" x14ac:dyDescent="0.25">
      <c r="A2850">
        <v>3080</v>
      </c>
      <c r="B2850">
        <v>59.652831342300843</v>
      </c>
    </row>
    <row r="2851" spans="1:2" x14ac:dyDescent="0.25">
      <c r="A2851">
        <v>3080</v>
      </c>
      <c r="B2851">
        <v>59.698546703038311</v>
      </c>
    </row>
    <row r="2852" spans="1:2" x14ac:dyDescent="0.25">
      <c r="A2852">
        <v>3084</v>
      </c>
      <c r="B2852">
        <v>59.635688082024288</v>
      </c>
    </row>
    <row r="2853" spans="1:2" x14ac:dyDescent="0.25">
      <c r="A2853">
        <v>3087</v>
      </c>
      <c r="B2853">
        <v>59.629973661932112</v>
      </c>
    </row>
    <row r="2854" spans="1:2" x14ac:dyDescent="0.25">
      <c r="A2854">
        <v>3091</v>
      </c>
      <c r="B2854">
        <v>59.789977424513239</v>
      </c>
    </row>
    <row r="2855" spans="1:2" x14ac:dyDescent="0.25">
      <c r="A2855">
        <v>3095</v>
      </c>
      <c r="B2855">
        <v>59.761405324052319</v>
      </c>
    </row>
    <row r="2856" spans="1:2" x14ac:dyDescent="0.25">
      <c r="A2856">
        <v>3096</v>
      </c>
      <c r="B2856">
        <v>59.738547643683589</v>
      </c>
    </row>
    <row r="2857" spans="1:2" x14ac:dyDescent="0.25">
      <c r="A2857">
        <v>3097</v>
      </c>
      <c r="B2857">
        <v>59.798549054651517</v>
      </c>
    </row>
    <row r="2858" spans="1:2" x14ac:dyDescent="0.25">
      <c r="A2858">
        <v>3099</v>
      </c>
      <c r="B2858">
        <v>59.758548114006238</v>
      </c>
    </row>
    <row r="2859" spans="1:2" x14ac:dyDescent="0.25">
      <c r="A2859">
        <v>3098.6324044357953</v>
      </c>
      <c r="B2859">
        <v>59.709975543222676</v>
      </c>
    </row>
    <row r="2860" spans="1:2" x14ac:dyDescent="0.25">
      <c r="A2860">
        <v>3097.8056784883397</v>
      </c>
      <c r="B2860">
        <v>59.772834164236691</v>
      </c>
    </row>
    <row r="2861" spans="1:2" x14ac:dyDescent="0.25">
      <c r="A2861">
        <v>3096.6205510309824</v>
      </c>
      <c r="B2861">
        <v>59.778548584328874</v>
      </c>
    </row>
    <row r="2862" spans="1:2" x14ac:dyDescent="0.25">
      <c r="A2862">
        <v>3095.1196379605349</v>
      </c>
      <c r="B2862">
        <v>59.707118333176588</v>
      </c>
    </row>
    <row r="2863" spans="1:2" x14ac:dyDescent="0.25">
      <c r="A2863">
        <v>3082</v>
      </c>
      <c r="B2863">
        <v>59.798549054651517</v>
      </c>
    </row>
    <row r="2864" spans="1:2" x14ac:dyDescent="0.25">
      <c r="A2864">
        <v>3084</v>
      </c>
      <c r="B2864">
        <v>59.858550465619437</v>
      </c>
    </row>
    <row r="2865" spans="1:2" x14ac:dyDescent="0.25">
      <c r="A2865">
        <v>3087</v>
      </c>
      <c r="B2865">
        <v>59.798549054651517</v>
      </c>
    </row>
    <row r="2866" spans="1:2" x14ac:dyDescent="0.25">
      <c r="A2866">
        <v>3089</v>
      </c>
      <c r="B2866">
        <v>59.764262534098414</v>
      </c>
    </row>
    <row r="2867" spans="1:2" x14ac:dyDescent="0.25">
      <c r="A2867">
        <v>3093</v>
      </c>
      <c r="B2867">
        <v>59.844264415388977</v>
      </c>
    </row>
    <row r="2868" spans="1:2" x14ac:dyDescent="0.25">
      <c r="A2868">
        <v>3098</v>
      </c>
      <c r="B2868">
        <v>59.775691374282779</v>
      </c>
    </row>
    <row r="2869" spans="1:2" x14ac:dyDescent="0.25">
      <c r="A2869">
        <v>3102</v>
      </c>
      <c r="B2869">
        <v>59.809977894835882</v>
      </c>
    </row>
    <row r="2870" spans="1:2" x14ac:dyDescent="0.25">
      <c r="A2870">
        <v>3107</v>
      </c>
      <c r="B2870">
        <v>59.89283698617254</v>
      </c>
    </row>
    <row r="2871" spans="1:2" x14ac:dyDescent="0.25">
      <c r="A2871">
        <v>3106</v>
      </c>
      <c r="B2871">
        <v>59.804263474743706</v>
      </c>
    </row>
    <row r="2872" spans="1:2" x14ac:dyDescent="0.25">
      <c r="A2872">
        <v>3107</v>
      </c>
      <c r="B2872">
        <v>59.809977894835882</v>
      </c>
    </row>
    <row r="2873" spans="1:2" x14ac:dyDescent="0.25">
      <c r="A2873">
        <v>3107</v>
      </c>
      <c r="B2873">
        <v>59.841407205342897</v>
      </c>
    </row>
    <row r="2874" spans="1:2" x14ac:dyDescent="0.25">
      <c r="A2874">
        <v>3107</v>
      </c>
      <c r="B2874">
        <v>59.841407205342897</v>
      </c>
    </row>
    <row r="2875" spans="1:2" x14ac:dyDescent="0.25">
      <c r="A2875">
        <v>3106.6324044357953</v>
      </c>
      <c r="B2875">
        <v>59.847121625435079</v>
      </c>
    </row>
    <row r="2876" spans="1:2" x14ac:dyDescent="0.25">
      <c r="A2876">
        <v>3105.8056784883383</v>
      </c>
      <c r="B2876">
        <v>59.907123036403</v>
      </c>
    </row>
    <row r="2877" spans="1:2" x14ac:dyDescent="0.25">
      <c r="A2877">
        <v>3104.6205510309824</v>
      </c>
      <c r="B2877">
        <v>59.88426535603427</v>
      </c>
    </row>
    <row r="2878" spans="1:2" x14ac:dyDescent="0.25">
      <c r="A2878">
        <v>3103.1196379605349</v>
      </c>
      <c r="B2878">
        <v>59.818549524974159</v>
      </c>
    </row>
    <row r="2879" spans="1:2" x14ac:dyDescent="0.25">
      <c r="A2879">
        <v>3101.3295272275027</v>
      </c>
      <c r="B2879">
        <v>59.86426488571162</v>
      </c>
    </row>
    <row r="2880" spans="1:2" x14ac:dyDescent="0.25">
      <c r="A2880">
        <v>3099.2691474916314</v>
      </c>
      <c r="B2880">
        <v>59.964267237324833</v>
      </c>
    </row>
    <row r="2881" spans="1:2" x14ac:dyDescent="0.25">
      <c r="A2881">
        <v>3097.9093496810083</v>
      </c>
      <c r="B2881">
        <v>59.88426535603427</v>
      </c>
    </row>
    <row r="2882" spans="1:2" x14ac:dyDescent="0.25">
      <c r="A2882">
        <v>3096.9529877885411</v>
      </c>
      <c r="B2882">
        <v>59.881408145988175</v>
      </c>
    </row>
    <row r="2883" spans="1:2" x14ac:dyDescent="0.25">
      <c r="A2883">
        <v>3094.3926665388622</v>
      </c>
      <c r="B2883">
        <v>59.88426535603427</v>
      </c>
    </row>
    <row r="2884" spans="1:2" x14ac:dyDescent="0.25">
      <c r="A2884">
        <v>3096</v>
      </c>
      <c r="B2884">
        <v>59.958552817232651</v>
      </c>
    </row>
    <row r="2885" spans="1:2" x14ac:dyDescent="0.25">
      <c r="A2885">
        <v>3098</v>
      </c>
      <c r="B2885">
        <v>59.84997883548116</v>
      </c>
    </row>
    <row r="2886" spans="1:2" x14ac:dyDescent="0.25">
      <c r="A2886">
        <v>3100</v>
      </c>
      <c r="B2886">
        <v>59.889979776126445</v>
      </c>
    </row>
    <row r="2887" spans="1:2" x14ac:dyDescent="0.25">
      <c r="A2887">
        <v>3102</v>
      </c>
      <c r="B2887">
        <v>60.049983538707579</v>
      </c>
    </row>
    <row r="2888" spans="1:2" x14ac:dyDescent="0.25">
      <c r="A2888">
        <v>3109</v>
      </c>
      <c r="B2888">
        <v>59.967124447370928</v>
      </c>
    </row>
    <row r="2889" spans="1:2" x14ac:dyDescent="0.25">
      <c r="A2889">
        <v>3113</v>
      </c>
      <c r="B2889">
        <v>59.927123506725643</v>
      </c>
    </row>
    <row r="2890" spans="1:2" x14ac:dyDescent="0.25">
      <c r="A2890">
        <v>3118</v>
      </c>
      <c r="B2890">
        <v>59.987124917693563</v>
      </c>
    </row>
    <row r="2891" spans="1:2" x14ac:dyDescent="0.25">
      <c r="A2891">
        <v>3117.6324044357962</v>
      </c>
      <c r="B2891">
        <v>59.995696547831841</v>
      </c>
    </row>
    <row r="2892" spans="1:2" x14ac:dyDescent="0.25">
      <c r="A2892">
        <v>3116.8056784883397</v>
      </c>
      <c r="B2892">
        <v>59.984267707647469</v>
      </c>
    </row>
    <row r="2893" spans="1:2" x14ac:dyDescent="0.25">
      <c r="A2893">
        <v>3115.6205510309824</v>
      </c>
      <c r="B2893">
        <v>60.032840278431031</v>
      </c>
    </row>
    <row r="2894" spans="1:2" x14ac:dyDescent="0.25">
      <c r="A2894">
        <v>3114.1196379605371</v>
      </c>
      <c r="B2894">
        <v>59.987124917693563</v>
      </c>
    </row>
    <row r="2895" spans="1:2" x14ac:dyDescent="0.25">
      <c r="A2895">
        <v>3112.3295272275027</v>
      </c>
      <c r="B2895">
        <v>59.978553287555286</v>
      </c>
    </row>
    <row r="2896" spans="1:2" x14ac:dyDescent="0.25">
      <c r="A2896">
        <v>3110.2691474916314</v>
      </c>
      <c r="B2896">
        <v>60.007125388016206</v>
      </c>
    </row>
    <row r="2897" spans="1:2" x14ac:dyDescent="0.25">
      <c r="A2897">
        <v>3107.9529877885443</v>
      </c>
      <c r="B2897">
        <v>60.024268648292754</v>
      </c>
    </row>
    <row r="2898" spans="1:2" x14ac:dyDescent="0.25">
      <c r="A2898">
        <v>3105.3926665388622</v>
      </c>
      <c r="B2898">
        <v>60.029983068384936</v>
      </c>
    </row>
    <row r="2899" spans="1:2" x14ac:dyDescent="0.25">
      <c r="A2899">
        <v>3104</v>
      </c>
      <c r="B2899">
        <v>60.021411438246659</v>
      </c>
    </row>
    <row r="2900" spans="1:2" x14ac:dyDescent="0.25">
      <c r="A2900">
        <v>3106</v>
      </c>
      <c r="B2900">
        <v>60.092841689398959</v>
      </c>
    </row>
    <row r="2901" spans="1:2" x14ac:dyDescent="0.25">
      <c r="A2901">
        <v>3107</v>
      </c>
      <c r="B2901">
        <v>60.032840278431031</v>
      </c>
    </row>
    <row r="2902" spans="1:2" x14ac:dyDescent="0.25">
      <c r="A2902">
        <v>3109</v>
      </c>
      <c r="B2902">
        <v>60.08712726930677</v>
      </c>
    </row>
    <row r="2903" spans="1:2" x14ac:dyDescent="0.25">
      <c r="A2903">
        <v>3115</v>
      </c>
      <c r="B2903">
        <v>60.121413789859872</v>
      </c>
    </row>
    <row r="2904" spans="1:2" x14ac:dyDescent="0.25">
      <c r="A2904">
        <v>3119</v>
      </c>
      <c r="B2904">
        <v>60.035697488477119</v>
      </c>
    </row>
    <row r="2905" spans="1:2" x14ac:dyDescent="0.25">
      <c r="A2905">
        <v>3124</v>
      </c>
      <c r="B2905">
        <v>60.058555168845849</v>
      </c>
    </row>
    <row r="2906" spans="1:2" x14ac:dyDescent="0.25">
      <c r="A2906">
        <v>3129</v>
      </c>
      <c r="B2906">
        <v>60.138557050136413</v>
      </c>
    </row>
    <row r="2907" spans="1:2" x14ac:dyDescent="0.25">
      <c r="A2907">
        <v>3128.6324044357953</v>
      </c>
      <c r="B2907">
        <v>60.112842159721595</v>
      </c>
    </row>
    <row r="2908" spans="1:2" x14ac:dyDescent="0.25">
      <c r="A2908">
        <v>3127.5956064717043</v>
      </c>
      <c r="B2908">
        <v>60.107127739629412</v>
      </c>
    </row>
    <row r="2909" spans="1:2" x14ac:dyDescent="0.25">
      <c r="A2909">
        <v>3126.3446288940245</v>
      </c>
      <c r="B2909">
        <v>60.172843570689523</v>
      </c>
    </row>
    <row r="2910" spans="1:2" x14ac:dyDescent="0.25">
      <c r="A2910">
        <v>3124.7840635503608</v>
      </c>
      <c r="B2910">
        <v>60.141414260182508</v>
      </c>
    </row>
    <row r="2911" spans="1:2" x14ac:dyDescent="0.25">
      <c r="A2911">
        <v>3122.9385581063948</v>
      </c>
      <c r="B2911">
        <v>60.152843100366873</v>
      </c>
    </row>
    <row r="2912" spans="1:2" x14ac:dyDescent="0.25">
      <c r="A2912">
        <v>3120.8259717517253</v>
      </c>
      <c r="B2912">
        <v>60.212844511334801</v>
      </c>
    </row>
    <row r="2913" spans="1:2" x14ac:dyDescent="0.25">
      <c r="A2913">
        <v>3118.9529877885411</v>
      </c>
      <c r="B2913">
        <v>60.198558461104341</v>
      </c>
    </row>
    <row r="2914" spans="1:2" x14ac:dyDescent="0.25">
      <c r="A2914">
        <v>3118.4601238901964</v>
      </c>
      <c r="B2914">
        <v>60.164271940551245</v>
      </c>
    </row>
    <row r="2915" spans="1:2" x14ac:dyDescent="0.25">
      <c r="A2915">
        <v>3117</v>
      </c>
      <c r="B2915">
        <v>60.164271940551245</v>
      </c>
    </row>
    <row r="2916" spans="1:2" x14ac:dyDescent="0.25">
      <c r="A2916">
        <v>3119</v>
      </c>
      <c r="B2916">
        <v>60.204272881196523</v>
      </c>
    </row>
    <row r="2917" spans="1:2" x14ac:dyDescent="0.25">
      <c r="A2917">
        <v>3122</v>
      </c>
      <c r="B2917">
        <v>60.1814152008278</v>
      </c>
    </row>
    <row r="2918" spans="1:2" x14ac:dyDescent="0.25">
      <c r="A2918">
        <v>3124</v>
      </c>
      <c r="B2918">
        <v>60.192844041012158</v>
      </c>
    </row>
    <row r="2919" spans="1:2" x14ac:dyDescent="0.25">
      <c r="A2919">
        <v>3123.6324044357953</v>
      </c>
      <c r="B2919">
        <v>60.21855893142699</v>
      </c>
    </row>
    <row r="2920" spans="1:2" x14ac:dyDescent="0.25">
      <c r="A2920">
        <v>3122.8056784883383</v>
      </c>
      <c r="B2920">
        <v>60.132842630044237</v>
      </c>
    </row>
    <row r="2921" spans="1:2" x14ac:dyDescent="0.25">
      <c r="A2921">
        <v>3121.6205510309824</v>
      </c>
      <c r="B2921">
        <v>60.152843100366873</v>
      </c>
    </row>
    <row r="2922" spans="1:2" x14ac:dyDescent="0.25">
      <c r="A2922">
        <v>3120.1196379605349</v>
      </c>
      <c r="B2922">
        <v>60.212844511334801</v>
      </c>
    </row>
    <row r="2923" spans="1:2" x14ac:dyDescent="0.25">
      <c r="A2923">
        <v>3123</v>
      </c>
      <c r="B2923">
        <v>60.232844981657443</v>
      </c>
    </row>
    <row r="2924" spans="1:2" x14ac:dyDescent="0.25">
      <c r="A2924">
        <v>3127</v>
      </c>
      <c r="B2924">
        <v>60.1814152008278</v>
      </c>
    </row>
    <row r="2925" spans="1:2" x14ac:dyDescent="0.25">
      <c r="A2925">
        <v>3131</v>
      </c>
      <c r="B2925">
        <v>60.212844511334801</v>
      </c>
    </row>
    <row r="2926" spans="1:2" x14ac:dyDescent="0.25">
      <c r="A2926">
        <v>3136</v>
      </c>
      <c r="B2926">
        <v>60.269988712256634</v>
      </c>
    </row>
    <row r="2927" spans="1:2" x14ac:dyDescent="0.25">
      <c r="A2927">
        <v>3135.6324044357962</v>
      </c>
      <c r="B2927">
        <v>60.275703132348816</v>
      </c>
    </row>
    <row r="2928" spans="1:2" x14ac:dyDescent="0.25">
      <c r="A2928">
        <v>3134.8056784883397</v>
      </c>
      <c r="B2928">
        <v>60.295703602671459</v>
      </c>
    </row>
    <row r="2929" spans="1:2" x14ac:dyDescent="0.25">
      <c r="A2929">
        <v>3133.6205510309842</v>
      </c>
      <c r="B2929">
        <v>60.335704543316744</v>
      </c>
    </row>
    <row r="2930" spans="1:2" x14ac:dyDescent="0.25">
      <c r="A2930">
        <v>3132.1196379605371</v>
      </c>
      <c r="B2930">
        <v>60.275703132348816</v>
      </c>
    </row>
    <row r="2931" spans="1:2" x14ac:dyDescent="0.25">
      <c r="A2931">
        <v>3130.3295272275027</v>
      </c>
      <c r="B2931">
        <v>60.295703602671459</v>
      </c>
    </row>
    <row r="2932" spans="1:2" x14ac:dyDescent="0.25">
      <c r="A2932">
        <v>3128.2691474916346</v>
      </c>
      <c r="B2932">
        <v>60.358562223685475</v>
      </c>
    </row>
    <row r="2933" spans="1:2" x14ac:dyDescent="0.25">
      <c r="A2933">
        <v>3125.9529877885443</v>
      </c>
      <c r="B2933">
        <v>60.298560812717554</v>
      </c>
    </row>
    <row r="2934" spans="1:2" x14ac:dyDescent="0.25">
      <c r="A2934">
        <v>3123.3926665388622</v>
      </c>
      <c r="B2934">
        <v>60.338561753362832</v>
      </c>
    </row>
    <row r="2935" spans="1:2" x14ac:dyDescent="0.25">
      <c r="A2935">
        <v>3127</v>
      </c>
      <c r="B2935">
        <v>60.332847333270649</v>
      </c>
    </row>
    <row r="2936" spans="1:2" x14ac:dyDescent="0.25">
      <c r="A2936">
        <v>3130</v>
      </c>
      <c r="B2936">
        <v>60.307132442855831</v>
      </c>
    </row>
    <row r="2937" spans="1:2" x14ac:dyDescent="0.25">
      <c r="A2937">
        <v>3133</v>
      </c>
      <c r="B2937">
        <v>60.309989652901912</v>
      </c>
    </row>
    <row r="2938" spans="1:2" x14ac:dyDescent="0.25">
      <c r="A2938">
        <v>3135</v>
      </c>
      <c r="B2938">
        <v>60.427135264791673</v>
      </c>
    </row>
    <row r="2939" spans="1:2" x14ac:dyDescent="0.25">
      <c r="A2939">
        <v>3136</v>
      </c>
      <c r="B2939">
        <v>60.321418493086284</v>
      </c>
    </row>
    <row r="2940" spans="1:2" x14ac:dyDescent="0.25">
      <c r="A2940">
        <v>3138</v>
      </c>
      <c r="B2940">
        <v>60.298560812717554</v>
      </c>
    </row>
    <row r="2941" spans="1:2" x14ac:dyDescent="0.25">
      <c r="A2941">
        <v>3140</v>
      </c>
      <c r="B2941">
        <v>60.349990593547204</v>
      </c>
    </row>
    <row r="2942" spans="1:2" x14ac:dyDescent="0.25">
      <c r="A2942">
        <v>3139.6324044357953</v>
      </c>
      <c r="B2942">
        <v>60.349990593547204</v>
      </c>
    </row>
    <row r="2943" spans="1:2" x14ac:dyDescent="0.25">
      <c r="A2943">
        <v>3138.8056784883397</v>
      </c>
      <c r="B2943">
        <v>60.358562223685475</v>
      </c>
    </row>
    <row r="2944" spans="1:2" x14ac:dyDescent="0.25">
      <c r="A2944">
        <v>3137.6205510309824</v>
      </c>
      <c r="B2944">
        <v>60.364276643777657</v>
      </c>
    </row>
    <row r="2945" spans="1:2" x14ac:dyDescent="0.25">
      <c r="A2945">
        <v>3136.1196379605349</v>
      </c>
      <c r="B2945">
        <v>60.324275703132372</v>
      </c>
    </row>
    <row r="2946" spans="1:2" x14ac:dyDescent="0.25">
      <c r="A2946">
        <v>3133</v>
      </c>
      <c r="B2946">
        <v>60.347133383501102</v>
      </c>
    </row>
    <row r="2947" spans="1:2" x14ac:dyDescent="0.25">
      <c r="A2947">
        <v>3133</v>
      </c>
      <c r="B2947">
        <v>60.372848273915935</v>
      </c>
    </row>
    <row r="2948" spans="1:2" x14ac:dyDescent="0.25">
      <c r="A2948">
        <v>3133</v>
      </c>
      <c r="B2948">
        <v>60.387134324146395</v>
      </c>
    </row>
    <row r="2949" spans="1:2" x14ac:dyDescent="0.25">
      <c r="A2949">
        <v>3134</v>
      </c>
      <c r="B2949">
        <v>60.427135264791673</v>
      </c>
    </row>
    <row r="2950" spans="1:2" x14ac:dyDescent="0.25">
      <c r="A2950">
        <v>3134</v>
      </c>
      <c r="B2950">
        <v>60.387134324146395</v>
      </c>
    </row>
    <row r="2951" spans="1:2" x14ac:dyDescent="0.25">
      <c r="A2951">
        <v>3134</v>
      </c>
      <c r="B2951">
        <v>60.427135264791673</v>
      </c>
    </row>
    <row r="2952" spans="1:2" x14ac:dyDescent="0.25">
      <c r="A2952">
        <v>3134</v>
      </c>
      <c r="B2952">
        <v>60.515708776220507</v>
      </c>
    </row>
    <row r="2953" spans="1:2" x14ac:dyDescent="0.25">
      <c r="A2953">
        <v>3134</v>
      </c>
      <c r="B2953">
        <v>60.449992945160403</v>
      </c>
    </row>
    <row r="2954" spans="1:2" x14ac:dyDescent="0.25">
      <c r="A2954">
        <v>3135</v>
      </c>
      <c r="B2954">
        <v>60.555709716865799</v>
      </c>
    </row>
    <row r="2955" spans="1:2" x14ac:dyDescent="0.25">
      <c r="A2955">
        <v>3124</v>
      </c>
      <c r="B2955">
        <v>60.538566456589244</v>
      </c>
    </row>
    <row r="2956" spans="1:2" x14ac:dyDescent="0.25">
      <c r="A2956">
        <v>3123</v>
      </c>
      <c r="B2956">
        <v>60.427135264791673</v>
      </c>
    </row>
    <row r="2957" spans="1:2" x14ac:dyDescent="0.25">
      <c r="A2957">
        <v>3121</v>
      </c>
      <c r="B2957">
        <v>60.458564575298681</v>
      </c>
    </row>
    <row r="2958" spans="1:2" x14ac:dyDescent="0.25">
      <c r="A2958">
        <v>3120</v>
      </c>
      <c r="B2958">
        <v>60.595710657511084</v>
      </c>
    </row>
    <row r="2959" spans="1:2" x14ac:dyDescent="0.25">
      <c r="A2959">
        <v>3131</v>
      </c>
      <c r="B2959">
        <v>60.472850625529134</v>
      </c>
    </row>
    <row r="2960" spans="1:2" x14ac:dyDescent="0.25">
      <c r="A2960">
        <v>3133</v>
      </c>
      <c r="B2960">
        <v>60.469993415483053</v>
      </c>
    </row>
    <row r="2961" spans="1:2" x14ac:dyDescent="0.25">
      <c r="A2961">
        <v>3134</v>
      </c>
      <c r="B2961">
        <v>60.515708776220507</v>
      </c>
    </row>
    <row r="2962" spans="1:2" x14ac:dyDescent="0.25">
      <c r="A2962">
        <v>3135</v>
      </c>
      <c r="B2962">
        <v>60.518565986266601</v>
      </c>
    </row>
    <row r="2963" spans="1:2" x14ac:dyDescent="0.25">
      <c r="A2963">
        <v>3137</v>
      </c>
      <c r="B2963">
        <v>60.524280406358784</v>
      </c>
    </row>
    <row r="2964" spans="1:2" x14ac:dyDescent="0.25">
      <c r="A2964">
        <v>3139</v>
      </c>
      <c r="B2964">
        <v>60.575710187188434</v>
      </c>
    </row>
    <row r="2965" spans="1:2" x14ac:dyDescent="0.25">
      <c r="A2965">
        <v>3140</v>
      </c>
      <c r="B2965">
        <v>60.527137616404879</v>
      </c>
    </row>
    <row r="2966" spans="1:2" x14ac:dyDescent="0.25">
      <c r="A2966">
        <v>3131</v>
      </c>
      <c r="B2966">
        <v>60.489993885805688</v>
      </c>
    </row>
    <row r="2967" spans="1:2" x14ac:dyDescent="0.25">
      <c r="A2967">
        <v>3130</v>
      </c>
      <c r="B2967">
        <v>60.529994826450967</v>
      </c>
    </row>
    <row r="2968" spans="1:2" x14ac:dyDescent="0.25">
      <c r="A2968">
        <v>3129</v>
      </c>
      <c r="B2968">
        <v>60.589996237418895</v>
      </c>
    </row>
    <row r="2969" spans="1:2" x14ac:dyDescent="0.25">
      <c r="A2969">
        <v>3128</v>
      </c>
      <c r="B2969">
        <v>60.515708776220507</v>
      </c>
    </row>
    <row r="2970" spans="1:2" x14ac:dyDescent="0.25">
      <c r="A2970">
        <v>3126</v>
      </c>
      <c r="B2970">
        <v>60.512851566174426</v>
      </c>
    </row>
    <row r="2971" spans="1:2" x14ac:dyDescent="0.25">
      <c r="A2971">
        <v>3124</v>
      </c>
      <c r="B2971">
        <v>60.547138086727522</v>
      </c>
    </row>
    <row r="2972" spans="1:2" x14ac:dyDescent="0.25">
      <c r="A2972">
        <v>3123</v>
      </c>
      <c r="B2972">
        <v>60.481422255667411</v>
      </c>
    </row>
    <row r="2973" spans="1:2" x14ac:dyDescent="0.25">
      <c r="A2973">
        <v>3121</v>
      </c>
      <c r="B2973">
        <v>60.521423196312696</v>
      </c>
    </row>
    <row r="2974" spans="1:2" x14ac:dyDescent="0.25">
      <c r="A2974">
        <v>3135</v>
      </c>
      <c r="B2974">
        <v>60.592853447464989</v>
      </c>
    </row>
    <row r="2975" spans="1:2" x14ac:dyDescent="0.25">
      <c r="A2975">
        <v>3137</v>
      </c>
      <c r="B2975">
        <v>60.509994356128331</v>
      </c>
    </row>
    <row r="2976" spans="1:2" x14ac:dyDescent="0.25">
      <c r="A2976">
        <v>3140</v>
      </c>
      <c r="B2976">
        <v>60.535709246543156</v>
      </c>
    </row>
    <row r="2977" spans="1:2" x14ac:dyDescent="0.25">
      <c r="A2977">
        <v>3143</v>
      </c>
      <c r="B2977">
        <v>60.575710187188434</v>
      </c>
    </row>
    <row r="2978" spans="1:2" x14ac:dyDescent="0.25">
      <c r="A2978">
        <v>3129</v>
      </c>
      <c r="B2978">
        <v>60.555709716865799</v>
      </c>
    </row>
    <row r="2979" spans="1:2" x14ac:dyDescent="0.25">
      <c r="A2979">
        <v>3127</v>
      </c>
      <c r="B2979">
        <v>60.569995767096252</v>
      </c>
    </row>
    <row r="2980" spans="1:2" x14ac:dyDescent="0.25">
      <c r="A2980">
        <v>3126</v>
      </c>
      <c r="B2980">
        <v>60.584281817326712</v>
      </c>
    </row>
    <row r="2981" spans="1:2" x14ac:dyDescent="0.25">
      <c r="A2981">
        <v>3126</v>
      </c>
      <c r="B2981">
        <v>60.609996707741537</v>
      </c>
    </row>
    <row r="2982" spans="1:2" x14ac:dyDescent="0.25">
      <c r="A2982">
        <v>3126</v>
      </c>
      <c r="B2982">
        <v>60.641426018248538</v>
      </c>
    </row>
    <row r="2983" spans="1:2" x14ac:dyDescent="0.25">
      <c r="A2983">
        <v>3125</v>
      </c>
      <c r="B2983">
        <v>60.592853447464989</v>
      </c>
    </row>
    <row r="2984" spans="1:2" x14ac:dyDescent="0.25">
      <c r="A2984">
        <v>3125.3675955642047</v>
      </c>
      <c r="B2984">
        <v>60.584281817326712</v>
      </c>
    </row>
    <row r="2985" spans="1:2" x14ac:dyDescent="0.25">
      <c r="A2985">
        <v>3126.1943215116603</v>
      </c>
      <c r="B2985">
        <v>60.718570689493021</v>
      </c>
    </row>
    <row r="2986" spans="1:2" x14ac:dyDescent="0.25">
      <c r="A2986">
        <v>3127.3794489690176</v>
      </c>
      <c r="B2986">
        <v>60.695713009124283</v>
      </c>
    </row>
    <row r="2987" spans="1:2" x14ac:dyDescent="0.25">
      <c r="A2987">
        <v>3137</v>
      </c>
      <c r="B2987">
        <v>60.675712538801648</v>
      </c>
    </row>
    <row r="2988" spans="1:2" x14ac:dyDescent="0.25">
      <c r="A2988">
        <v>3136</v>
      </c>
      <c r="B2988">
        <v>60.701427429216466</v>
      </c>
    </row>
    <row r="2989" spans="1:2" x14ac:dyDescent="0.25">
      <c r="A2989">
        <v>3136</v>
      </c>
      <c r="B2989">
        <v>60.709999059354743</v>
      </c>
    </row>
    <row r="2990" spans="1:2" x14ac:dyDescent="0.25">
      <c r="A2990">
        <v>3136</v>
      </c>
      <c r="B2990">
        <v>60.741428369861751</v>
      </c>
    </row>
    <row r="2991" spans="1:2" x14ac:dyDescent="0.25">
      <c r="A2991">
        <v>3136</v>
      </c>
      <c r="B2991">
        <v>60.761428840184394</v>
      </c>
    </row>
    <row r="2992" spans="1:2" x14ac:dyDescent="0.25">
      <c r="A2992">
        <v>3134</v>
      </c>
      <c r="B2992">
        <v>60.68142695889383</v>
      </c>
    </row>
    <row r="2993" spans="1:2" x14ac:dyDescent="0.25">
      <c r="A2993">
        <v>3133</v>
      </c>
      <c r="B2993">
        <v>60.624282757971997</v>
      </c>
    </row>
    <row r="2994" spans="1:2" x14ac:dyDescent="0.25">
      <c r="A2994">
        <v>3132</v>
      </c>
      <c r="B2994">
        <v>60.664283698617275</v>
      </c>
    </row>
    <row r="2995" spans="1:2" x14ac:dyDescent="0.25">
      <c r="A2995">
        <v>3131</v>
      </c>
      <c r="B2995">
        <v>60.672855328755553</v>
      </c>
    </row>
    <row r="2996" spans="1:2" x14ac:dyDescent="0.25">
      <c r="A2996">
        <v>3131</v>
      </c>
      <c r="B2996">
        <v>60.595710657511084</v>
      </c>
    </row>
    <row r="2997" spans="1:2" x14ac:dyDescent="0.25">
      <c r="A2997">
        <v>3130</v>
      </c>
      <c r="B2997">
        <v>60.589996237418895</v>
      </c>
    </row>
    <row r="2998" spans="1:2" x14ac:dyDescent="0.25">
      <c r="A2998">
        <v>3129</v>
      </c>
      <c r="B2998">
        <v>60.675712538801648</v>
      </c>
    </row>
    <row r="2999" spans="1:2" x14ac:dyDescent="0.25">
      <c r="A2999">
        <v>3129.3675955642038</v>
      </c>
      <c r="B2999">
        <v>60.595710657511084</v>
      </c>
    </row>
    <row r="3000" spans="1:2" x14ac:dyDescent="0.25">
      <c r="A3000">
        <v>3130.1943215116603</v>
      </c>
      <c r="B3000">
        <v>60.66714090866337</v>
      </c>
    </row>
    <row r="3001" spans="1:2" x14ac:dyDescent="0.25">
      <c r="A3001">
        <v>3131.3794489690176</v>
      </c>
      <c r="B3001">
        <v>60.695713009124283</v>
      </c>
    </row>
    <row r="3002" spans="1:2" x14ac:dyDescent="0.25">
      <c r="A3002">
        <v>3132.8803620394629</v>
      </c>
      <c r="B3002">
        <v>60.609996707741537</v>
      </c>
    </row>
    <row r="3003" spans="1:2" x14ac:dyDescent="0.25">
      <c r="A3003">
        <v>3145</v>
      </c>
      <c r="B3003">
        <v>60.581424607280617</v>
      </c>
    </row>
    <row r="3004" spans="1:2" x14ac:dyDescent="0.25">
      <c r="A3004">
        <v>3144</v>
      </c>
      <c r="B3004">
        <v>60.664283698617275</v>
      </c>
    </row>
    <row r="3005" spans="1:2" x14ac:dyDescent="0.25">
      <c r="A3005">
        <v>3143</v>
      </c>
      <c r="B3005">
        <v>60.635711598156362</v>
      </c>
    </row>
    <row r="3006" spans="1:2" x14ac:dyDescent="0.25">
      <c r="A3006">
        <v>3139</v>
      </c>
      <c r="B3006">
        <v>60.607139497695442</v>
      </c>
    </row>
    <row r="3007" spans="1:2" x14ac:dyDescent="0.25">
      <c r="A3007">
        <v>3135</v>
      </c>
      <c r="B3007">
        <v>60.661426488571188</v>
      </c>
    </row>
    <row r="3008" spans="1:2" x14ac:dyDescent="0.25">
      <c r="A3008">
        <v>3131</v>
      </c>
      <c r="B3008">
        <v>60.578567397234529</v>
      </c>
    </row>
    <row r="3009" spans="1:2" x14ac:dyDescent="0.25">
      <c r="A3009">
        <v>3127</v>
      </c>
      <c r="B3009">
        <v>60.644283228294633</v>
      </c>
    </row>
    <row r="3010" spans="1:2" x14ac:dyDescent="0.25">
      <c r="A3010">
        <v>3127.3675955642038</v>
      </c>
      <c r="B3010">
        <v>60.750000000000028</v>
      </c>
    </row>
    <row r="3011" spans="1:2" x14ac:dyDescent="0.25">
      <c r="A3011">
        <v>3128.1943215116603</v>
      </c>
      <c r="B3011">
        <v>60.709999059354743</v>
      </c>
    </row>
    <row r="3012" spans="1:2" x14ac:dyDescent="0.25">
      <c r="A3012">
        <v>3129.3794489690176</v>
      </c>
      <c r="B3012">
        <v>60.695713009124283</v>
      </c>
    </row>
    <row r="3013" spans="1:2" x14ac:dyDescent="0.25">
      <c r="A3013">
        <v>3130.8803620394629</v>
      </c>
      <c r="B3013">
        <v>60.764286050230488</v>
      </c>
    </row>
    <row r="3014" spans="1:2" x14ac:dyDescent="0.25">
      <c r="A3014">
        <v>3131.5628880351383</v>
      </c>
      <c r="B3014">
        <v>60.781429310507029</v>
      </c>
    </row>
    <row r="3015" spans="1:2" x14ac:dyDescent="0.25">
      <c r="A3015">
        <v>3132.6704727724973</v>
      </c>
      <c r="B3015">
        <v>60.758571630138306</v>
      </c>
    </row>
    <row r="3016" spans="1:2" x14ac:dyDescent="0.25">
      <c r="A3016">
        <v>3134.7308525083686</v>
      </c>
      <c r="B3016">
        <v>60.775714890414847</v>
      </c>
    </row>
    <row r="3017" spans="1:2" x14ac:dyDescent="0.25">
      <c r="A3017">
        <v>3137.0470122114557</v>
      </c>
      <c r="B3017">
        <v>60.772857680368759</v>
      </c>
    </row>
    <row r="3018" spans="1:2" x14ac:dyDescent="0.25">
      <c r="A3018">
        <v>3139.6073334611378</v>
      </c>
      <c r="B3018">
        <v>60.718570689493021</v>
      </c>
    </row>
    <row r="3019" spans="1:2" x14ac:dyDescent="0.25">
      <c r="A3019">
        <v>3142.402191831151</v>
      </c>
      <c r="B3019">
        <v>60.724285109585196</v>
      </c>
    </row>
    <row r="3020" spans="1:2" x14ac:dyDescent="0.25">
      <c r="A3020">
        <v>3145.4234203917349</v>
      </c>
      <c r="B3020">
        <v>60.727142319631298</v>
      </c>
    </row>
    <row r="3021" spans="1:2" x14ac:dyDescent="0.25">
      <c r="A3021">
        <v>3159</v>
      </c>
      <c r="B3021">
        <v>60.810001410967956</v>
      </c>
    </row>
    <row r="3022" spans="1:2" x14ac:dyDescent="0.25">
      <c r="A3022">
        <v>3160</v>
      </c>
      <c r="B3022">
        <v>60.750000000000028</v>
      </c>
    </row>
    <row r="3023" spans="1:2" x14ac:dyDescent="0.25">
      <c r="A3023">
        <v>3160</v>
      </c>
      <c r="B3023">
        <v>60.801429780829679</v>
      </c>
    </row>
    <row r="3024" spans="1:2" x14ac:dyDescent="0.25">
      <c r="A3024">
        <v>3161</v>
      </c>
      <c r="B3024">
        <v>60.810001410967956</v>
      </c>
    </row>
    <row r="3025" spans="1:2" x14ac:dyDescent="0.25">
      <c r="A3025">
        <v>3163</v>
      </c>
      <c r="B3025">
        <v>60.772857680368759</v>
      </c>
    </row>
    <row r="3026" spans="1:2" x14ac:dyDescent="0.25">
      <c r="A3026">
        <v>3162.6324044357953</v>
      </c>
      <c r="B3026">
        <v>60.821430251152314</v>
      </c>
    </row>
    <row r="3027" spans="1:2" x14ac:dyDescent="0.25">
      <c r="A3027">
        <v>3161.8056784883383</v>
      </c>
      <c r="B3027">
        <v>60.844287931521052</v>
      </c>
    </row>
    <row r="3028" spans="1:2" x14ac:dyDescent="0.25">
      <c r="A3028">
        <v>3160.6205510309824</v>
      </c>
      <c r="B3028">
        <v>60.715713479446926</v>
      </c>
    </row>
    <row r="3029" spans="1:2" x14ac:dyDescent="0.25">
      <c r="A3029">
        <v>3159.1196379605349</v>
      </c>
      <c r="B3029">
        <v>60.707141849308648</v>
      </c>
    </row>
    <row r="3030" spans="1:2" x14ac:dyDescent="0.25">
      <c r="A3030">
        <v>3149</v>
      </c>
      <c r="B3030">
        <v>60.798572570783584</v>
      </c>
    </row>
    <row r="3031" spans="1:2" x14ac:dyDescent="0.25">
      <c r="A3031">
        <v>3150</v>
      </c>
      <c r="B3031">
        <v>60.738571159815656</v>
      </c>
    </row>
    <row r="3032" spans="1:2" x14ac:dyDescent="0.25">
      <c r="A3032">
        <v>3152</v>
      </c>
      <c r="B3032">
        <v>60.747142789953934</v>
      </c>
    </row>
    <row r="3033" spans="1:2" x14ac:dyDescent="0.25">
      <c r="A3033">
        <v>3154</v>
      </c>
      <c r="B3033">
        <v>60.821430251152314</v>
      </c>
    </row>
    <row r="3034" spans="1:2" x14ac:dyDescent="0.25">
      <c r="A3034">
        <v>3158</v>
      </c>
      <c r="B3034">
        <v>60.735713949769568</v>
      </c>
    </row>
    <row r="3035" spans="1:2" x14ac:dyDescent="0.25">
      <c r="A3035">
        <v>3162</v>
      </c>
      <c r="B3035">
        <v>60.792858150691401</v>
      </c>
    </row>
    <row r="3036" spans="1:2" x14ac:dyDescent="0.25">
      <c r="A3036">
        <v>3166</v>
      </c>
      <c r="B3036">
        <v>60.83285909133668</v>
      </c>
    </row>
    <row r="3037" spans="1:2" x14ac:dyDescent="0.25">
      <c r="A3037">
        <v>3169</v>
      </c>
      <c r="B3037">
        <v>60.764286050230488</v>
      </c>
    </row>
    <row r="3038" spans="1:2" x14ac:dyDescent="0.25">
      <c r="A3038">
        <v>3168.6324044357953</v>
      </c>
      <c r="B3038">
        <v>60.755714420092211</v>
      </c>
    </row>
    <row r="3039" spans="1:2" x14ac:dyDescent="0.25">
      <c r="A3039">
        <v>3167.8056784883397</v>
      </c>
      <c r="B3039">
        <v>60.807144200921861</v>
      </c>
    </row>
    <row r="3040" spans="1:2" x14ac:dyDescent="0.25">
      <c r="A3040">
        <v>3166.6205510309824</v>
      </c>
      <c r="B3040">
        <v>60.772857680368759</v>
      </c>
    </row>
    <row r="3041" spans="1:2" x14ac:dyDescent="0.25">
      <c r="A3041">
        <v>3165.1196379605349</v>
      </c>
      <c r="B3041">
        <v>60.767143260276569</v>
      </c>
    </row>
    <row r="3042" spans="1:2" x14ac:dyDescent="0.25">
      <c r="A3042">
        <v>3163.3295272275027</v>
      </c>
      <c r="B3042">
        <v>60.821430251152314</v>
      </c>
    </row>
    <row r="3043" spans="1:2" x14ac:dyDescent="0.25">
      <c r="A3043">
        <v>3161.2691474916314</v>
      </c>
      <c r="B3043">
        <v>60.821430251152314</v>
      </c>
    </row>
    <row r="3044" spans="1:2" x14ac:dyDescent="0.25">
      <c r="A3044">
        <v>3158.9529877885411</v>
      </c>
      <c r="B3044">
        <v>60.767143260276569</v>
      </c>
    </row>
    <row r="3045" spans="1:2" x14ac:dyDescent="0.25">
      <c r="A3045">
        <v>3156.3926665388622</v>
      </c>
      <c r="B3045">
        <v>60.810001410967956</v>
      </c>
    </row>
    <row r="3046" spans="1:2" x14ac:dyDescent="0.25">
      <c r="A3046">
        <v>3153.597808168849</v>
      </c>
      <c r="B3046">
        <v>60.847145141567147</v>
      </c>
    </row>
    <row r="3047" spans="1:2" x14ac:dyDescent="0.25">
      <c r="A3047">
        <v>3151.8117620131093</v>
      </c>
      <c r="B3047">
        <v>60.810001410967956</v>
      </c>
    </row>
    <row r="3048" spans="1:2" x14ac:dyDescent="0.25">
      <c r="A3048">
        <v>3151.1985823004488</v>
      </c>
      <c r="B3048">
        <v>60.781429310507029</v>
      </c>
    </row>
    <row r="3049" spans="1:2" x14ac:dyDescent="0.25">
      <c r="A3049">
        <v>3136</v>
      </c>
      <c r="B3049">
        <v>60.764286050230488</v>
      </c>
    </row>
    <row r="3050" spans="1:2" x14ac:dyDescent="0.25">
      <c r="A3050">
        <v>3136.3675955642047</v>
      </c>
      <c r="B3050">
        <v>60.827144671244497</v>
      </c>
    </row>
    <row r="3051" spans="1:2" x14ac:dyDescent="0.25">
      <c r="A3051">
        <v>3137.1943215116603</v>
      </c>
      <c r="B3051">
        <v>60.752857210046116</v>
      </c>
    </row>
    <row r="3052" spans="1:2" x14ac:dyDescent="0.25">
      <c r="A3052">
        <v>3138.3794489690176</v>
      </c>
      <c r="B3052">
        <v>60.770000470322664</v>
      </c>
    </row>
    <row r="3053" spans="1:2" x14ac:dyDescent="0.25">
      <c r="A3053">
        <v>3139.8803620394651</v>
      </c>
      <c r="B3053">
        <v>60.830001881290592</v>
      </c>
    </row>
    <row r="3054" spans="1:2" x14ac:dyDescent="0.25">
      <c r="A3054">
        <v>3141.6704727724973</v>
      </c>
      <c r="B3054">
        <v>60.721427899539115</v>
      </c>
    </row>
    <row r="3055" spans="1:2" x14ac:dyDescent="0.25">
      <c r="A3055">
        <v>3143.7308525083686</v>
      </c>
      <c r="B3055">
        <v>60.715713479446926</v>
      </c>
    </row>
    <row r="3056" spans="1:2" x14ac:dyDescent="0.25">
      <c r="A3056">
        <v>3146.0470122114589</v>
      </c>
      <c r="B3056">
        <v>60.761428840184394</v>
      </c>
    </row>
    <row r="3057" spans="1:2" x14ac:dyDescent="0.25">
      <c r="A3057">
        <v>3148.6073334611378</v>
      </c>
      <c r="B3057">
        <v>60.715713479446926</v>
      </c>
    </row>
    <row r="3058" spans="1:2" x14ac:dyDescent="0.25">
      <c r="A3058">
        <v>3152</v>
      </c>
      <c r="B3058">
        <v>60.695713009124283</v>
      </c>
    </row>
    <row r="3059" spans="1:2" x14ac:dyDescent="0.25">
      <c r="A3059">
        <v>3149</v>
      </c>
      <c r="B3059">
        <v>60.750000000000028</v>
      </c>
    </row>
    <row r="3060" spans="1:2" x14ac:dyDescent="0.25">
      <c r="A3060">
        <v>3147</v>
      </c>
      <c r="B3060">
        <v>60.647140438340728</v>
      </c>
    </row>
    <row r="3061" spans="1:2" x14ac:dyDescent="0.25">
      <c r="A3061">
        <v>3145</v>
      </c>
      <c r="B3061">
        <v>60.692855799078188</v>
      </c>
    </row>
    <row r="3062" spans="1:2" x14ac:dyDescent="0.25">
      <c r="A3062">
        <v>3141</v>
      </c>
      <c r="B3062">
        <v>60.741428369861751</v>
      </c>
    </row>
    <row r="3063" spans="1:2" x14ac:dyDescent="0.25">
      <c r="A3063">
        <v>3137</v>
      </c>
      <c r="B3063">
        <v>60.724285109585196</v>
      </c>
    </row>
    <row r="3064" spans="1:2" x14ac:dyDescent="0.25">
      <c r="A3064">
        <v>3134</v>
      </c>
      <c r="B3064">
        <v>60.638568808202457</v>
      </c>
    </row>
    <row r="3065" spans="1:2" x14ac:dyDescent="0.25">
      <c r="A3065">
        <v>3134.3675955642038</v>
      </c>
      <c r="B3065">
        <v>60.709999059354743</v>
      </c>
    </row>
    <row r="3066" spans="1:2" x14ac:dyDescent="0.25">
      <c r="A3066">
        <v>3135.1943215116603</v>
      </c>
      <c r="B3066">
        <v>60.721427899539115</v>
      </c>
    </row>
    <row r="3067" spans="1:2" x14ac:dyDescent="0.25">
      <c r="A3067">
        <v>3136.3794489690176</v>
      </c>
      <c r="B3067">
        <v>60.704284639262561</v>
      </c>
    </row>
    <row r="3068" spans="1:2" x14ac:dyDescent="0.25">
      <c r="A3068">
        <v>3137.8803620394629</v>
      </c>
      <c r="B3068">
        <v>60.718570689493021</v>
      </c>
    </row>
    <row r="3069" spans="1:2" x14ac:dyDescent="0.25">
      <c r="A3069">
        <v>3139.6704727724973</v>
      </c>
      <c r="B3069">
        <v>60.744285579907839</v>
      </c>
    </row>
    <row r="3070" spans="1:2" x14ac:dyDescent="0.25">
      <c r="A3070">
        <v>3141.7308525083686</v>
      </c>
      <c r="B3070">
        <v>60.712856269400838</v>
      </c>
    </row>
    <row r="3071" spans="1:2" x14ac:dyDescent="0.25">
      <c r="A3071">
        <v>3144.0470122114557</v>
      </c>
      <c r="B3071">
        <v>60.735713949769568</v>
      </c>
    </row>
    <row r="3072" spans="1:2" x14ac:dyDescent="0.25">
      <c r="A3072">
        <v>3146.6073334611378</v>
      </c>
      <c r="B3072">
        <v>60.770000470322664</v>
      </c>
    </row>
    <row r="3073" spans="1:2" x14ac:dyDescent="0.25">
      <c r="A3073">
        <v>3157</v>
      </c>
      <c r="B3073">
        <v>60.709999059354743</v>
      </c>
    </row>
    <row r="3074" spans="1:2" x14ac:dyDescent="0.25">
      <c r="A3074">
        <v>3156</v>
      </c>
      <c r="B3074">
        <v>60.718570689493021</v>
      </c>
    </row>
    <row r="3075" spans="1:2" x14ac:dyDescent="0.25">
      <c r="A3075">
        <v>3155</v>
      </c>
      <c r="B3075">
        <v>60.770000470322664</v>
      </c>
    </row>
    <row r="3076" spans="1:2" x14ac:dyDescent="0.25">
      <c r="A3076">
        <v>3154</v>
      </c>
      <c r="B3076">
        <v>60.655712068478998</v>
      </c>
    </row>
    <row r="3077" spans="1:2" x14ac:dyDescent="0.25">
      <c r="A3077">
        <v>3155</v>
      </c>
      <c r="B3077">
        <v>60.732856739723474</v>
      </c>
    </row>
    <row r="3078" spans="1:2" x14ac:dyDescent="0.25">
      <c r="A3078">
        <v>3154</v>
      </c>
      <c r="B3078">
        <v>60.775714890414847</v>
      </c>
    </row>
    <row r="3079" spans="1:2" x14ac:dyDescent="0.25">
      <c r="A3079">
        <v>3153</v>
      </c>
      <c r="B3079">
        <v>60.649997648386815</v>
      </c>
    </row>
    <row r="3080" spans="1:2" x14ac:dyDescent="0.25">
      <c r="A3080">
        <v>3152</v>
      </c>
      <c r="B3080">
        <v>60.689998589032101</v>
      </c>
    </row>
    <row r="3081" spans="1:2" x14ac:dyDescent="0.25">
      <c r="A3081">
        <v>3152.2515493734722</v>
      </c>
      <c r="B3081">
        <v>60.729999529677379</v>
      </c>
    </row>
    <row r="3082" spans="1:2" x14ac:dyDescent="0.25">
      <c r="A3082">
        <v>3153.1943215116603</v>
      </c>
      <c r="B3082">
        <v>60.68142695889383</v>
      </c>
    </row>
    <row r="3083" spans="1:2" x14ac:dyDescent="0.25">
      <c r="A3083">
        <v>3154.3794489690176</v>
      </c>
      <c r="B3083">
        <v>60.778572100460941</v>
      </c>
    </row>
    <row r="3084" spans="1:2" x14ac:dyDescent="0.25">
      <c r="A3084">
        <v>3155.8803620394629</v>
      </c>
      <c r="B3084">
        <v>60.8614311917976</v>
      </c>
    </row>
    <row r="3085" spans="1:2" x14ac:dyDescent="0.25">
      <c r="A3085">
        <v>3157.6704727724973</v>
      </c>
      <c r="B3085">
        <v>60.738571159815656</v>
      </c>
    </row>
    <row r="3086" spans="1:2" x14ac:dyDescent="0.25">
      <c r="A3086">
        <v>3159.7308525083686</v>
      </c>
      <c r="B3086">
        <v>60.784286520553124</v>
      </c>
    </row>
    <row r="3087" spans="1:2" x14ac:dyDescent="0.25">
      <c r="A3087">
        <v>3162.0470122114557</v>
      </c>
      <c r="B3087">
        <v>60.89000329225852</v>
      </c>
    </row>
    <row r="3088" spans="1:2" x14ac:dyDescent="0.25">
      <c r="A3088">
        <v>3164.6073334611378</v>
      </c>
      <c r="B3088">
        <v>60.830001881290592</v>
      </c>
    </row>
    <row r="3089" spans="1:2" x14ac:dyDescent="0.25">
      <c r="A3089">
        <v>3167.402191831151</v>
      </c>
      <c r="B3089">
        <v>60.810001410967956</v>
      </c>
    </row>
    <row r="3090" spans="1:2" x14ac:dyDescent="0.25">
      <c r="A3090">
        <v>3170.4234203917349</v>
      </c>
      <c r="B3090">
        <v>60.864288401843687</v>
      </c>
    </row>
    <row r="3091" spans="1:2" x14ac:dyDescent="0.25">
      <c r="A3091">
        <v>3173.6639590885698</v>
      </c>
      <c r="B3091">
        <v>60.852859561659329</v>
      </c>
    </row>
    <row r="3092" spans="1:2" x14ac:dyDescent="0.25">
      <c r="A3092">
        <v>3175</v>
      </c>
      <c r="B3092">
        <v>60.844287931521052</v>
      </c>
    </row>
    <row r="3093" spans="1:2" x14ac:dyDescent="0.25">
      <c r="A3093">
        <v>3174</v>
      </c>
      <c r="B3093">
        <v>60.938575863042068</v>
      </c>
    </row>
    <row r="3094" spans="1:2" x14ac:dyDescent="0.25">
      <c r="A3094">
        <v>3173</v>
      </c>
      <c r="B3094">
        <v>60.867145611889782</v>
      </c>
    </row>
    <row r="3095" spans="1:2" x14ac:dyDescent="0.25">
      <c r="A3095">
        <v>3172</v>
      </c>
      <c r="B3095">
        <v>60.89000329225852</v>
      </c>
    </row>
    <row r="3096" spans="1:2" x14ac:dyDescent="0.25">
      <c r="A3096">
        <v>3172</v>
      </c>
      <c r="B3096">
        <v>60.970005173549083</v>
      </c>
    </row>
    <row r="3097" spans="1:2" x14ac:dyDescent="0.25">
      <c r="A3097">
        <v>3171</v>
      </c>
      <c r="B3097">
        <v>60.987148433825631</v>
      </c>
    </row>
    <row r="3098" spans="1:2" x14ac:dyDescent="0.25">
      <c r="A3098">
        <v>3170</v>
      </c>
      <c r="B3098">
        <v>60.95000470322644</v>
      </c>
    </row>
    <row r="3099" spans="1:2" x14ac:dyDescent="0.25">
      <c r="A3099">
        <v>3182</v>
      </c>
      <c r="B3099">
        <v>61.012863324240456</v>
      </c>
    </row>
    <row r="3100" spans="1:2" x14ac:dyDescent="0.25">
      <c r="A3100">
        <v>3184</v>
      </c>
      <c r="B3100">
        <v>61.067150315116194</v>
      </c>
    </row>
    <row r="3101" spans="1:2" x14ac:dyDescent="0.25">
      <c r="A3101">
        <v>3186</v>
      </c>
      <c r="B3101">
        <v>61.012863324240456</v>
      </c>
    </row>
    <row r="3102" spans="1:2" x14ac:dyDescent="0.25">
      <c r="A3102">
        <v>3188</v>
      </c>
      <c r="B3102">
        <v>61.090007995484932</v>
      </c>
    </row>
    <row r="3103" spans="1:2" x14ac:dyDescent="0.25">
      <c r="A3103">
        <v>3192</v>
      </c>
      <c r="B3103">
        <v>61.10143683566929</v>
      </c>
    </row>
    <row r="3104" spans="1:2" x14ac:dyDescent="0.25">
      <c r="A3104">
        <v>3194</v>
      </c>
      <c r="B3104">
        <v>61.061435895024019</v>
      </c>
    </row>
    <row r="3105" spans="1:2" x14ac:dyDescent="0.25">
      <c r="A3105">
        <v>3197</v>
      </c>
      <c r="B3105">
        <v>61.021434954378726</v>
      </c>
    </row>
    <row r="3106" spans="1:2" x14ac:dyDescent="0.25">
      <c r="A3106">
        <v>3200</v>
      </c>
      <c r="B3106">
        <v>61.098579625623209</v>
      </c>
    </row>
    <row r="3107" spans="1:2" x14ac:dyDescent="0.25">
      <c r="A3107">
        <v>3199.6324044357962</v>
      </c>
      <c r="B3107">
        <v>61.041435424701369</v>
      </c>
    </row>
    <row r="3108" spans="1:2" x14ac:dyDescent="0.25">
      <c r="A3108">
        <v>3198.8056784883397</v>
      </c>
      <c r="B3108">
        <v>61.030006584517004</v>
      </c>
    </row>
    <row r="3109" spans="1:2" x14ac:dyDescent="0.25">
      <c r="A3109">
        <v>3197.6205510309842</v>
      </c>
      <c r="B3109">
        <v>61.081436365346654</v>
      </c>
    </row>
    <row r="3110" spans="1:2" x14ac:dyDescent="0.25">
      <c r="A3110">
        <v>3196.1196379605371</v>
      </c>
      <c r="B3110">
        <v>61.032863794563092</v>
      </c>
    </row>
    <row r="3111" spans="1:2" x14ac:dyDescent="0.25">
      <c r="A3111">
        <v>3194.3295272275027</v>
      </c>
      <c r="B3111">
        <v>61.052864264885741</v>
      </c>
    </row>
    <row r="3112" spans="1:2" x14ac:dyDescent="0.25">
      <c r="A3112">
        <v>3192.2691474916346</v>
      </c>
      <c r="B3112">
        <v>61.13000893613021</v>
      </c>
    </row>
    <row r="3113" spans="1:2" x14ac:dyDescent="0.25">
      <c r="A3113">
        <v>3191.8259717517253</v>
      </c>
      <c r="B3113">
        <v>61.132866146176305</v>
      </c>
    </row>
    <row r="3114" spans="1:2" x14ac:dyDescent="0.25">
      <c r="A3114">
        <v>3191.3726738238252</v>
      </c>
      <c r="B3114">
        <v>61.132866146176305</v>
      </c>
    </row>
    <row r="3115" spans="1:2" x14ac:dyDescent="0.25">
      <c r="A3115">
        <v>3189.9529877885443</v>
      </c>
      <c r="B3115">
        <v>61.067150315116194</v>
      </c>
    </row>
    <row r="3116" spans="1:2" x14ac:dyDescent="0.25">
      <c r="A3116">
        <v>3186</v>
      </c>
      <c r="B3116">
        <v>61.070007525162282</v>
      </c>
    </row>
    <row r="3117" spans="1:2" x14ac:dyDescent="0.25">
      <c r="A3117">
        <v>3188</v>
      </c>
      <c r="B3117">
        <v>61.107151255761472</v>
      </c>
    </row>
    <row r="3118" spans="1:2" x14ac:dyDescent="0.25">
      <c r="A3118">
        <v>3191</v>
      </c>
      <c r="B3118">
        <v>61.021434954378726</v>
      </c>
    </row>
    <row r="3119" spans="1:2" x14ac:dyDescent="0.25">
      <c r="A3119">
        <v>3193</v>
      </c>
      <c r="B3119">
        <v>61.052864264885741</v>
      </c>
    </row>
    <row r="3120" spans="1:2" x14ac:dyDescent="0.25">
      <c r="A3120">
        <v>3186</v>
      </c>
      <c r="B3120">
        <v>61.107151255761472</v>
      </c>
    </row>
    <row r="3121" spans="1:2" x14ac:dyDescent="0.25">
      <c r="A3121">
        <v>3186</v>
      </c>
      <c r="B3121">
        <v>60.998577274009996</v>
      </c>
    </row>
    <row r="3122" spans="1:2" x14ac:dyDescent="0.25">
      <c r="A3122">
        <v>3186</v>
      </c>
      <c r="B3122">
        <v>60.992862853917813</v>
      </c>
    </row>
    <row r="3123" spans="1:2" x14ac:dyDescent="0.25">
      <c r="A3123">
        <v>3186</v>
      </c>
      <c r="B3123">
        <v>61.10143683566929</v>
      </c>
    </row>
    <row r="3124" spans="1:2" x14ac:dyDescent="0.25">
      <c r="A3124">
        <v>3192</v>
      </c>
      <c r="B3124">
        <v>61.084293575392742</v>
      </c>
    </row>
    <row r="3125" spans="1:2" x14ac:dyDescent="0.25">
      <c r="A3125">
        <v>3192</v>
      </c>
      <c r="B3125">
        <v>61.067150315116194</v>
      </c>
    </row>
    <row r="3126" spans="1:2" x14ac:dyDescent="0.25">
      <c r="A3126">
        <v>3193</v>
      </c>
      <c r="B3126">
        <v>61.058578684977924</v>
      </c>
    </row>
    <row r="3127" spans="1:2" x14ac:dyDescent="0.25">
      <c r="A3127">
        <v>3194</v>
      </c>
      <c r="B3127">
        <v>61.027149374470909</v>
      </c>
    </row>
    <row r="3128" spans="1:2" x14ac:dyDescent="0.25">
      <c r="A3128">
        <v>3183</v>
      </c>
      <c r="B3128">
        <v>60.995720063963901</v>
      </c>
    </row>
    <row r="3129" spans="1:2" x14ac:dyDescent="0.25">
      <c r="A3129">
        <v>3181</v>
      </c>
      <c r="B3129">
        <v>61.09286520553102</v>
      </c>
    </row>
    <row r="3130" spans="1:2" x14ac:dyDescent="0.25">
      <c r="A3130">
        <v>3180</v>
      </c>
      <c r="B3130">
        <v>61.004291694102179</v>
      </c>
    </row>
    <row r="3131" spans="1:2" x14ac:dyDescent="0.25">
      <c r="A3131">
        <v>3188</v>
      </c>
      <c r="B3131">
        <v>61.012863324240456</v>
      </c>
    </row>
    <row r="3132" spans="1:2" x14ac:dyDescent="0.25">
      <c r="A3132">
        <v>3189</v>
      </c>
      <c r="B3132">
        <v>60.992862853917813</v>
      </c>
    </row>
    <row r="3133" spans="1:2" x14ac:dyDescent="0.25">
      <c r="A3133">
        <v>3189</v>
      </c>
      <c r="B3133">
        <v>61.027149374470909</v>
      </c>
    </row>
    <row r="3134" spans="1:2" x14ac:dyDescent="0.25">
      <c r="A3134">
        <v>3190</v>
      </c>
      <c r="B3134">
        <v>60.990005643871719</v>
      </c>
    </row>
    <row r="3135" spans="1:2" x14ac:dyDescent="0.25">
      <c r="A3135">
        <v>3186</v>
      </c>
      <c r="B3135">
        <v>60.995720063963901</v>
      </c>
    </row>
    <row r="3136" spans="1:2" x14ac:dyDescent="0.25">
      <c r="A3136">
        <v>3186</v>
      </c>
      <c r="B3136">
        <v>60.961433543410806</v>
      </c>
    </row>
    <row r="3137" spans="1:2" x14ac:dyDescent="0.25">
      <c r="A3137">
        <v>3186</v>
      </c>
      <c r="B3137">
        <v>60.961433543410806</v>
      </c>
    </row>
    <row r="3138" spans="1:2" x14ac:dyDescent="0.25">
      <c r="A3138">
        <v>3186</v>
      </c>
      <c r="B3138">
        <v>61.081436365346654</v>
      </c>
    </row>
    <row r="3139" spans="1:2" x14ac:dyDescent="0.25">
      <c r="A3139">
        <v>3193</v>
      </c>
      <c r="B3139">
        <v>61.030006584517004</v>
      </c>
    </row>
    <row r="3140" spans="1:2" x14ac:dyDescent="0.25">
      <c r="A3140">
        <v>3196</v>
      </c>
      <c r="B3140">
        <v>61.010006114194368</v>
      </c>
    </row>
    <row r="3141" spans="1:2" x14ac:dyDescent="0.25">
      <c r="A3141">
        <v>3198</v>
      </c>
      <c r="B3141">
        <v>60.984291223779536</v>
      </c>
    </row>
    <row r="3142" spans="1:2" x14ac:dyDescent="0.25">
      <c r="A3142">
        <v>3201</v>
      </c>
      <c r="B3142">
        <v>61.021434954378726</v>
      </c>
    </row>
    <row r="3143" spans="1:2" x14ac:dyDescent="0.25">
      <c r="A3143">
        <v>3192</v>
      </c>
      <c r="B3143">
        <v>60.958576333364711</v>
      </c>
    </row>
    <row r="3144" spans="1:2" x14ac:dyDescent="0.25">
      <c r="A3144">
        <v>3191</v>
      </c>
      <c r="B3144">
        <v>61.001434484056091</v>
      </c>
    </row>
    <row r="3145" spans="1:2" x14ac:dyDescent="0.25">
      <c r="A3145">
        <v>3191</v>
      </c>
      <c r="B3145">
        <v>61.007148904148274</v>
      </c>
    </row>
    <row r="3146" spans="1:2" x14ac:dyDescent="0.25">
      <c r="A3146">
        <v>3190</v>
      </c>
      <c r="B3146">
        <v>60.961433543410806</v>
      </c>
    </row>
    <row r="3147" spans="1:2" x14ac:dyDescent="0.25">
      <c r="A3147">
        <v>3190</v>
      </c>
      <c r="B3147">
        <v>60.938575863042068</v>
      </c>
    </row>
    <row r="3148" spans="1:2" x14ac:dyDescent="0.25">
      <c r="A3148">
        <v>3197</v>
      </c>
      <c r="B3148">
        <v>60.978576803687361</v>
      </c>
    </row>
    <row r="3149" spans="1:2" x14ac:dyDescent="0.25">
      <c r="A3149">
        <v>3197</v>
      </c>
      <c r="B3149">
        <v>61.058578684977924</v>
      </c>
    </row>
    <row r="3150" spans="1:2" x14ac:dyDescent="0.25">
      <c r="A3150">
        <v>3197</v>
      </c>
      <c r="B3150">
        <v>60.981434013733441</v>
      </c>
    </row>
    <row r="3151" spans="1:2" x14ac:dyDescent="0.25">
      <c r="A3151">
        <v>3200</v>
      </c>
      <c r="B3151">
        <v>61.024292164424821</v>
      </c>
    </row>
    <row r="3152" spans="1:2" x14ac:dyDescent="0.25">
      <c r="A3152">
        <v>3202</v>
      </c>
      <c r="B3152">
        <v>61.072864735208377</v>
      </c>
    </row>
    <row r="3153" spans="1:2" x14ac:dyDescent="0.25">
      <c r="A3153">
        <v>3204</v>
      </c>
      <c r="B3153">
        <v>61.027149374470909</v>
      </c>
    </row>
    <row r="3154" spans="1:2" x14ac:dyDescent="0.25">
      <c r="A3154">
        <v>3205</v>
      </c>
      <c r="B3154">
        <v>61.058578684977924</v>
      </c>
    </row>
    <row r="3155" spans="1:2" x14ac:dyDescent="0.25">
      <c r="A3155">
        <v>3199</v>
      </c>
      <c r="B3155">
        <v>61.104294045715392</v>
      </c>
    </row>
    <row r="3156" spans="1:2" x14ac:dyDescent="0.25">
      <c r="A3156">
        <v>3198</v>
      </c>
      <c r="B3156">
        <v>61.010006114194368</v>
      </c>
    </row>
    <row r="3157" spans="1:2" x14ac:dyDescent="0.25">
      <c r="A3157">
        <v>3198</v>
      </c>
      <c r="B3157">
        <v>61.047149844793552</v>
      </c>
    </row>
    <row r="3158" spans="1:2" x14ac:dyDescent="0.25">
      <c r="A3158">
        <v>3197</v>
      </c>
      <c r="B3158">
        <v>61.090007995484932</v>
      </c>
    </row>
    <row r="3159" spans="1:2" x14ac:dyDescent="0.25">
      <c r="A3159">
        <v>3206</v>
      </c>
      <c r="B3159">
        <v>61.024292164424821</v>
      </c>
    </row>
    <row r="3160" spans="1:2" x14ac:dyDescent="0.25">
      <c r="A3160">
        <v>3207</v>
      </c>
      <c r="B3160">
        <v>61.058578684977924</v>
      </c>
    </row>
    <row r="3161" spans="1:2" x14ac:dyDescent="0.25">
      <c r="A3161">
        <v>3209</v>
      </c>
      <c r="B3161">
        <v>61.075721945254472</v>
      </c>
    </row>
    <row r="3162" spans="1:2" x14ac:dyDescent="0.25">
      <c r="A3162">
        <v>3213</v>
      </c>
      <c r="B3162">
        <v>61.012863324240456</v>
      </c>
    </row>
    <row r="3163" spans="1:2" x14ac:dyDescent="0.25">
      <c r="A3163">
        <v>3215</v>
      </c>
      <c r="B3163">
        <v>61.061435895024019</v>
      </c>
    </row>
    <row r="3164" spans="1:2" x14ac:dyDescent="0.25">
      <c r="A3164">
        <v>3218</v>
      </c>
      <c r="B3164">
        <v>61.138580566268487</v>
      </c>
    </row>
    <row r="3165" spans="1:2" x14ac:dyDescent="0.25">
      <c r="A3165">
        <v>3220</v>
      </c>
      <c r="B3165">
        <v>61.035721004609186</v>
      </c>
    </row>
    <row r="3166" spans="1:2" x14ac:dyDescent="0.25">
      <c r="A3166">
        <v>3208</v>
      </c>
      <c r="B3166">
        <v>61.104294045715392</v>
      </c>
    </row>
    <row r="3167" spans="1:2" x14ac:dyDescent="0.25">
      <c r="A3167">
        <v>3206</v>
      </c>
      <c r="B3167">
        <v>61.13000893613021</v>
      </c>
    </row>
    <row r="3168" spans="1:2" x14ac:dyDescent="0.25">
      <c r="A3168">
        <v>3203</v>
      </c>
      <c r="B3168">
        <v>61.112865675853662</v>
      </c>
    </row>
    <row r="3169" spans="1:2" x14ac:dyDescent="0.25">
      <c r="A3169">
        <v>3201</v>
      </c>
      <c r="B3169">
        <v>61.098579625623209</v>
      </c>
    </row>
    <row r="3170" spans="1:2" x14ac:dyDescent="0.25">
      <c r="A3170">
        <v>3213</v>
      </c>
      <c r="B3170">
        <v>61.158581036591123</v>
      </c>
    </row>
    <row r="3171" spans="1:2" x14ac:dyDescent="0.25">
      <c r="A3171">
        <v>3214</v>
      </c>
      <c r="B3171">
        <v>61.127151726084122</v>
      </c>
    </row>
    <row r="3172" spans="1:2" x14ac:dyDescent="0.25">
      <c r="A3172">
        <v>3214</v>
      </c>
      <c r="B3172">
        <v>61.147152196406758</v>
      </c>
    </row>
    <row r="3173" spans="1:2" x14ac:dyDescent="0.25">
      <c r="A3173">
        <v>3216</v>
      </c>
      <c r="B3173">
        <v>61.201439187282503</v>
      </c>
    </row>
    <row r="3174" spans="1:2" x14ac:dyDescent="0.25">
      <c r="A3174">
        <v>3217</v>
      </c>
      <c r="B3174">
        <v>61.204296397328591</v>
      </c>
    </row>
    <row r="3175" spans="1:2" x14ac:dyDescent="0.25">
      <c r="A3175">
        <v>3218</v>
      </c>
      <c r="B3175">
        <v>61.178581506913773</v>
      </c>
    </row>
    <row r="3176" spans="1:2" x14ac:dyDescent="0.25">
      <c r="A3176">
        <v>3220</v>
      </c>
      <c r="B3176">
        <v>61.218582447559051</v>
      </c>
    </row>
    <row r="3177" spans="1:2" x14ac:dyDescent="0.25">
      <c r="A3177">
        <v>3219</v>
      </c>
      <c r="B3177">
        <v>61.198581977236408</v>
      </c>
    </row>
    <row r="3178" spans="1:2" x14ac:dyDescent="0.25">
      <c r="A3178">
        <v>3219</v>
      </c>
      <c r="B3178">
        <v>61.184295927005955</v>
      </c>
    </row>
    <row r="3179" spans="1:2" x14ac:dyDescent="0.25">
      <c r="A3179">
        <v>3219</v>
      </c>
      <c r="B3179">
        <v>61.184295927005955</v>
      </c>
    </row>
    <row r="3180" spans="1:2" x14ac:dyDescent="0.25">
      <c r="A3180">
        <v>3219</v>
      </c>
      <c r="B3180">
        <v>61.184295927005955</v>
      </c>
    </row>
    <row r="3181" spans="1:2" x14ac:dyDescent="0.25">
      <c r="A3181">
        <v>3219</v>
      </c>
      <c r="B3181">
        <v>61.215725237512963</v>
      </c>
    </row>
    <row r="3182" spans="1:2" x14ac:dyDescent="0.25">
      <c r="A3182">
        <v>3220</v>
      </c>
      <c r="B3182">
        <v>61.198581977236408</v>
      </c>
    </row>
    <row r="3183" spans="1:2" x14ac:dyDescent="0.25">
      <c r="A3183">
        <v>3222</v>
      </c>
      <c r="B3183">
        <v>61.155723826545035</v>
      </c>
    </row>
    <row r="3184" spans="1:2" x14ac:dyDescent="0.25">
      <c r="A3184">
        <v>3223</v>
      </c>
      <c r="B3184">
        <v>61.201439187282503</v>
      </c>
    </row>
    <row r="3185" spans="1:2" x14ac:dyDescent="0.25">
      <c r="A3185">
        <v>3225</v>
      </c>
      <c r="B3185">
        <v>61.258583388204336</v>
      </c>
    </row>
    <row r="3186" spans="1:2" x14ac:dyDescent="0.25">
      <c r="A3186">
        <v>3227</v>
      </c>
      <c r="B3186">
        <v>61.227154077697321</v>
      </c>
    </row>
    <row r="3187" spans="1:2" x14ac:dyDescent="0.25">
      <c r="A3187">
        <v>3217</v>
      </c>
      <c r="B3187">
        <v>61.235725707835599</v>
      </c>
    </row>
    <row r="3188" spans="1:2" x14ac:dyDescent="0.25">
      <c r="A3188">
        <v>3215</v>
      </c>
      <c r="B3188">
        <v>61.195724767190313</v>
      </c>
    </row>
    <row r="3189" spans="1:2" x14ac:dyDescent="0.25">
      <c r="A3189">
        <v>3213</v>
      </c>
      <c r="B3189">
        <v>61.207153607374686</v>
      </c>
    </row>
    <row r="3190" spans="1:2" x14ac:dyDescent="0.25">
      <c r="A3190">
        <v>3210</v>
      </c>
      <c r="B3190">
        <v>61.264297808296519</v>
      </c>
    </row>
    <row r="3191" spans="1:2" x14ac:dyDescent="0.25">
      <c r="A3191">
        <v>3208</v>
      </c>
      <c r="B3191">
        <v>61.270012228388694</v>
      </c>
    </row>
    <row r="3192" spans="1:2" x14ac:dyDescent="0.25">
      <c r="A3192">
        <v>3205</v>
      </c>
      <c r="B3192">
        <v>61.215725237512963</v>
      </c>
    </row>
    <row r="3193" spans="1:2" x14ac:dyDescent="0.25">
      <c r="A3193">
        <v>3202</v>
      </c>
      <c r="B3193">
        <v>61.267155018342613</v>
      </c>
    </row>
    <row r="3194" spans="1:2" x14ac:dyDescent="0.25">
      <c r="A3194">
        <v>3217</v>
      </c>
      <c r="B3194">
        <v>61.341442479540994</v>
      </c>
    </row>
    <row r="3195" spans="1:2" x14ac:dyDescent="0.25">
      <c r="A3195">
        <v>3221</v>
      </c>
      <c r="B3195">
        <v>61.310013169033986</v>
      </c>
    </row>
    <row r="3196" spans="1:2" x14ac:dyDescent="0.25">
      <c r="A3196">
        <v>3225</v>
      </c>
      <c r="B3196">
        <v>61.364300159909725</v>
      </c>
    </row>
    <row r="3197" spans="1:2" x14ac:dyDescent="0.25">
      <c r="A3197">
        <v>3229</v>
      </c>
      <c r="B3197">
        <v>61.352871319725352</v>
      </c>
    </row>
    <row r="3198" spans="1:2" x14ac:dyDescent="0.25">
      <c r="A3198">
        <v>3231</v>
      </c>
      <c r="B3198">
        <v>61.312870379080081</v>
      </c>
    </row>
    <row r="3199" spans="1:2" x14ac:dyDescent="0.25">
      <c r="A3199">
        <v>3233</v>
      </c>
      <c r="B3199">
        <v>61.332870849402717</v>
      </c>
    </row>
    <row r="3200" spans="1:2" x14ac:dyDescent="0.25">
      <c r="A3200">
        <v>3234</v>
      </c>
      <c r="B3200">
        <v>61.452873671338565</v>
      </c>
    </row>
    <row r="3201" spans="1:2" x14ac:dyDescent="0.25">
      <c r="A3201">
        <v>3236</v>
      </c>
      <c r="B3201">
        <v>61.395729470416725</v>
      </c>
    </row>
    <row r="3202" spans="1:2" x14ac:dyDescent="0.25">
      <c r="A3202">
        <v>3235.6324044357953</v>
      </c>
      <c r="B3202">
        <v>61.392872260370645</v>
      </c>
    </row>
    <row r="3203" spans="1:2" x14ac:dyDescent="0.25">
      <c r="A3203">
        <v>3234.8056784883383</v>
      </c>
      <c r="B3203">
        <v>61.387157840278462</v>
      </c>
    </row>
    <row r="3204" spans="1:2" x14ac:dyDescent="0.25">
      <c r="A3204">
        <v>3233.6205510309824</v>
      </c>
      <c r="B3204">
        <v>61.372871790047995</v>
      </c>
    </row>
    <row r="3205" spans="1:2" x14ac:dyDescent="0.25">
      <c r="A3205">
        <v>3232.1196379605349</v>
      </c>
      <c r="B3205">
        <v>61.41287273069328</v>
      </c>
    </row>
    <row r="3206" spans="1:2" x14ac:dyDescent="0.25">
      <c r="A3206">
        <v>3230.3295272275</v>
      </c>
      <c r="B3206">
        <v>61.42715878092374</v>
      </c>
    </row>
    <row r="3207" spans="1:2" x14ac:dyDescent="0.25">
      <c r="A3207">
        <v>3228.2691474916314</v>
      </c>
      <c r="B3207">
        <v>61.381443420186272</v>
      </c>
    </row>
    <row r="3208" spans="1:2" x14ac:dyDescent="0.25">
      <c r="A3208">
        <v>3225.9529877885411</v>
      </c>
      <c r="B3208">
        <v>61.384300630232367</v>
      </c>
    </row>
    <row r="3209" spans="1:2" x14ac:dyDescent="0.25">
      <c r="A3209">
        <v>3220</v>
      </c>
      <c r="B3209">
        <v>61.441444831154193</v>
      </c>
    </row>
    <row r="3210" spans="1:2" x14ac:dyDescent="0.25">
      <c r="A3210">
        <v>3220</v>
      </c>
      <c r="B3210">
        <v>61.415729940739375</v>
      </c>
    </row>
    <row r="3211" spans="1:2" x14ac:dyDescent="0.25">
      <c r="A3211">
        <v>3221</v>
      </c>
      <c r="B3211">
        <v>61.404301100555003</v>
      </c>
    </row>
    <row r="3212" spans="1:2" x14ac:dyDescent="0.25">
      <c r="A3212">
        <v>3221</v>
      </c>
      <c r="B3212">
        <v>61.447159251246376</v>
      </c>
    </row>
    <row r="3213" spans="1:2" x14ac:dyDescent="0.25">
      <c r="A3213">
        <v>3225</v>
      </c>
      <c r="B3213">
        <v>61.358585739817535</v>
      </c>
    </row>
    <row r="3214" spans="1:2" x14ac:dyDescent="0.25">
      <c r="A3214">
        <v>3226</v>
      </c>
      <c r="B3214">
        <v>61.347156899633177</v>
      </c>
    </row>
    <row r="3215" spans="1:2" x14ac:dyDescent="0.25">
      <c r="A3215">
        <v>3227</v>
      </c>
      <c r="B3215">
        <v>61.341442479540994</v>
      </c>
    </row>
    <row r="3216" spans="1:2" x14ac:dyDescent="0.25">
      <c r="A3216">
        <v>3229</v>
      </c>
      <c r="B3216">
        <v>61.378586210140185</v>
      </c>
    </row>
    <row r="3217" spans="1:2" x14ac:dyDescent="0.25">
      <c r="A3217">
        <v>3232</v>
      </c>
      <c r="B3217">
        <v>61.461445301476836</v>
      </c>
    </row>
    <row r="3218" spans="1:2" x14ac:dyDescent="0.25">
      <c r="A3218">
        <v>3236</v>
      </c>
      <c r="B3218">
        <v>61.421444360831558</v>
      </c>
    </row>
    <row r="3219" spans="1:2" x14ac:dyDescent="0.25">
      <c r="A3219">
        <v>3238</v>
      </c>
      <c r="B3219">
        <v>61.41287273069328</v>
      </c>
    </row>
    <row r="3220" spans="1:2" x14ac:dyDescent="0.25">
      <c r="A3220">
        <v>3240</v>
      </c>
      <c r="B3220">
        <v>61.42715878092374</v>
      </c>
    </row>
    <row r="3221" spans="1:2" x14ac:dyDescent="0.25">
      <c r="A3221">
        <v>3242</v>
      </c>
      <c r="B3221">
        <v>61.450016461292471</v>
      </c>
    </row>
    <row r="3222" spans="1:2" x14ac:dyDescent="0.25">
      <c r="A3222">
        <v>3241.6324044357953</v>
      </c>
      <c r="B3222">
        <v>61.438587621108113</v>
      </c>
    </row>
    <row r="3223" spans="1:2" x14ac:dyDescent="0.25">
      <c r="A3223">
        <v>3240.8056784883397</v>
      </c>
      <c r="B3223">
        <v>61.475731351707303</v>
      </c>
    </row>
    <row r="3224" spans="1:2" x14ac:dyDescent="0.25">
      <c r="A3224">
        <v>3239.6205510309824</v>
      </c>
      <c r="B3224">
        <v>61.432873201015923</v>
      </c>
    </row>
    <row r="3225" spans="1:2" x14ac:dyDescent="0.25">
      <c r="A3225">
        <v>3238.1196379605349</v>
      </c>
      <c r="B3225">
        <v>61.432873201015923</v>
      </c>
    </row>
    <row r="3226" spans="1:2" x14ac:dyDescent="0.25">
      <c r="A3226">
        <v>3236.3295272275027</v>
      </c>
      <c r="B3226">
        <v>61.507160662214304</v>
      </c>
    </row>
    <row r="3227" spans="1:2" x14ac:dyDescent="0.25">
      <c r="A3227">
        <v>3234.2691474916314</v>
      </c>
      <c r="B3227">
        <v>61.438587621108113</v>
      </c>
    </row>
    <row r="3228" spans="1:2" x14ac:dyDescent="0.25">
      <c r="A3228">
        <v>3231.9529877885443</v>
      </c>
      <c r="B3228">
        <v>61.42715878092374</v>
      </c>
    </row>
    <row r="3229" spans="1:2" x14ac:dyDescent="0.25">
      <c r="A3229">
        <v>3229.3926665388622</v>
      </c>
      <c r="B3229">
        <v>61.444302041200288</v>
      </c>
    </row>
    <row r="3230" spans="1:2" x14ac:dyDescent="0.25">
      <c r="A3230">
        <v>3227</v>
      </c>
      <c r="B3230">
        <v>61.407158310601098</v>
      </c>
    </row>
    <row r="3231" spans="1:2" x14ac:dyDescent="0.25">
      <c r="A3231">
        <v>3231</v>
      </c>
      <c r="B3231">
        <v>61.39858668046282</v>
      </c>
    </row>
    <row r="3232" spans="1:2" x14ac:dyDescent="0.25">
      <c r="A3232">
        <v>3235</v>
      </c>
      <c r="B3232">
        <v>61.455730881384653</v>
      </c>
    </row>
    <row r="3233" spans="1:2" x14ac:dyDescent="0.25">
      <c r="A3233">
        <v>3242</v>
      </c>
      <c r="B3233">
        <v>61.410015520647185</v>
      </c>
    </row>
    <row r="3234" spans="1:2" x14ac:dyDescent="0.25">
      <c r="A3234">
        <v>3246</v>
      </c>
      <c r="B3234">
        <v>61.381443420186272</v>
      </c>
    </row>
    <row r="3235" spans="1:2" x14ac:dyDescent="0.25">
      <c r="A3235">
        <v>3251</v>
      </c>
      <c r="B3235">
        <v>61.441444831154193</v>
      </c>
    </row>
    <row r="3236" spans="1:2" x14ac:dyDescent="0.25">
      <c r="A3236">
        <v>3256</v>
      </c>
      <c r="B3236">
        <v>61.475731351707303</v>
      </c>
    </row>
    <row r="3237" spans="1:2" x14ac:dyDescent="0.25">
      <c r="A3237">
        <v>3255.6324044357962</v>
      </c>
      <c r="B3237">
        <v>61.41287273069328</v>
      </c>
    </row>
    <row r="3238" spans="1:2" x14ac:dyDescent="0.25">
      <c r="A3238">
        <v>3254.8056784883397</v>
      </c>
      <c r="B3238">
        <v>61.455730881384653</v>
      </c>
    </row>
    <row r="3239" spans="1:2" x14ac:dyDescent="0.25">
      <c r="A3239">
        <v>3253.6205510309824</v>
      </c>
      <c r="B3239">
        <v>61.42715878092374</v>
      </c>
    </row>
    <row r="3240" spans="1:2" x14ac:dyDescent="0.25">
      <c r="A3240">
        <v>3252.1196379605371</v>
      </c>
      <c r="B3240">
        <v>61.450016461292471</v>
      </c>
    </row>
    <row r="3241" spans="1:2" x14ac:dyDescent="0.25">
      <c r="A3241">
        <v>3250.3295272275027</v>
      </c>
      <c r="B3241">
        <v>61.450016461292471</v>
      </c>
    </row>
    <row r="3242" spans="1:2" x14ac:dyDescent="0.25">
      <c r="A3242">
        <v>3248.2691474916346</v>
      </c>
      <c r="B3242">
        <v>61.461445301476836</v>
      </c>
    </row>
    <row r="3243" spans="1:2" x14ac:dyDescent="0.25">
      <c r="A3243">
        <v>3245.9529877885443</v>
      </c>
      <c r="B3243">
        <v>61.378586210140185</v>
      </c>
    </row>
    <row r="3244" spans="1:2" x14ac:dyDescent="0.25">
      <c r="A3244">
        <v>3233</v>
      </c>
      <c r="B3244">
        <v>61.415729940739375</v>
      </c>
    </row>
    <row r="3245" spans="1:2" x14ac:dyDescent="0.25">
      <c r="A3245">
        <v>3235</v>
      </c>
      <c r="B3245">
        <v>61.424301570877653</v>
      </c>
    </row>
    <row r="3246" spans="1:2" x14ac:dyDescent="0.25">
      <c r="A3246">
        <v>3236</v>
      </c>
      <c r="B3246">
        <v>61.378586210140185</v>
      </c>
    </row>
    <row r="3247" spans="1:2" x14ac:dyDescent="0.25">
      <c r="A3247">
        <v>3238</v>
      </c>
      <c r="B3247">
        <v>61.418587150785463</v>
      </c>
    </row>
    <row r="3248" spans="1:2" x14ac:dyDescent="0.25">
      <c r="A3248">
        <v>3238</v>
      </c>
      <c r="B3248">
        <v>61.418587150785463</v>
      </c>
    </row>
    <row r="3249" spans="1:2" x14ac:dyDescent="0.25">
      <c r="A3249">
        <v>3238</v>
      </c>
      <c r="B3249">
        <v>61.392872260370645</v>
      </c>
    </row>
    <row r="3250" spans="1:2" x14ac:dyDescent="0.25">
      <c r="A3250">
        <v>3241</v>
      </c>
      <c r="B3250">
        <v>61.335728059448805</v>
      </c>
    </row>
    <row r="3251" spans="1:2" x14ac:dyDescent="0.25">
      <c r="A3251">
        <v>3243</v>
      </c>
      <c r="B3251">
        <v>61.364300159909725</v>
      </c>
    </row>
    <row r="3252" spans="1:2" x14ac:dyDescent="0.25">
      <c r="A3252">
        <v>3245</v>
      </c>
      <c r="B3252">
        <v>61.39001505032455</v>
      </c>
    </row>
    <row r="3253" spans="1:2" x14ac:dyDescent="0.25">
      <c r="A3253">
        <v>3245</v>
      </c>
      <c r="B3253">
        <v>61.350014109679272</v>
      </c>
    </row>
    <row r="3254" spans="1:2" x14ac:dyDescent="0.25">
      <c r="A3254">
        <v>3246</v>
      </c>
      <c r="B3254">
        <v>61.321442009218345</v>
      </c>
    </row>
    <row r="3255" spans="1:2" x14ac:dyDescent="0.25">
      <c r="A3255">
        <v>3247</v>
      </c>
      <c r="B3255">
        <v>61.401443890508915</v>
      </c>
    </row>
    <row r="3256" spans="1:2" x14ac:dyDescent="0.25">
      <c r="A3256">
        <v>3248</v>
      </c>
      <c r="B3256">
        <v>61.387157840278462</v>
      </c>
    </row>
    <row r="3257" spans="1:2" x14ac:dyDescent="0.25">
      <c r="A3257">
        <v>3247.6324044357962</v>
      </c>
      <c r="B3257">
        <v>61.407158310601098</v>
      </c>
    </row>
    <row r="3258" spans="1:2" x14ac:dyDescent="0.25">
      <c r="A3258">
        <v>3246.8056784883397</v>
      </c>
      <c r="B3258">
        <v>61.39001505032455</v>
      </c>
    </row>
    <row r="3259" spans="1:2" x14ac:dyDescent="0.25">
      <c r="A3259">
        <v>3245.6205510309824</v>
      </c>
      <c r="B3259">
        <v>61.344299689587082</v>
      </c>
    </row>
    <row r="3260" spans="1:2" x14ac:dyDescent="0.25">
      <c r="A3260">
        <v>3244.1196379605371</v>
      </c>
      <c r="B3260">
        <v>61.37572900009409</v>
      </c>
    </row>
    <row r="3261" spans="1:2" x14ac:dyDescent="0.25">
      <c r="A3261">
        <v>3242.3295272275027</v>
      </c>
      <c r="B3261">
        <v>61.432873201015923</v>
      </c>
    </row>
    <row r="3262" spans="1:2" x14ac:dyDescent="0.25">
      <c r="A3262">
        <v>3240.2691474916314</v>
      </c>
      <c r="B3262">
        <v>61.415729940739375</v>
      </c>
    </row>
    <row r="3263" spans="1:2" x14ac:dyDescent="0.25">
      <c r="A3263">
        <v>3237.9529877885443</v>
      </c>
      <c r="B3263">
        <v>61.430015990969835</v>
      </c>
    </row>
    <row r="3264" spans="1:2" x14ac:dyDescent="0.25">
      <c r="A3264">
        <v>3237</v>
      </c>
      <c r="B3264">
        <v>61.430015990969835</v>
      </c>
    </row>
    <row r="3265" spans="1:2" x14ac:dyDescent="0.25">
      <c r="A3265">
        <v>3241</v>
      </c>
      <c r="B3265">
        <v>61.39858668046282</v>
      </c>
    </row>
    <row r="3266" spans="1:2" x14ac:dyDescent="0.25">
      <c r="A3266">
        <v>3244</v>
      </c>
      <c r="B3266">
        <v>61.424301570877653</v>
      </c>
    </row>
    <row r="3267" spans="1:2" x14ac:dyDescent="0.25">
      <c r="A3267">
        <v>3248</v>
      </c>
      <c r="B3267">
        <v>61.472874141661208</v>
      </c>
    </row>
    <row r="3268" spans="1:2" x14ac:dyDescent="0.25">
      <c r="A3268">
        <v>3252</v>
      </c>
      <c r="B3268">
        <v>61.42715878092374</v>
      </c>
    </row>
    <row r="3269" spans="1:2" x14ac:dyDescent="0.25">
      <c r="A3269">
        <v>3255</v>
      </c>
      <c r="B3269">
        <v>61.364300159909725</v>
      </c>
    </row>
    <row r="3270" spans="1:2" x14ac:dyDescent="0.25">
      <c r="A3270">
        <v>3258</v>
      </c>
      <c r="B3270">
        <v>61.452873671338565</v>
      </c>
    </row>
    <row r="3271" spans="1:2" x14ac:dyDescent="0.25">
      <c r="A3271">
        <v>3257.6324044357962</v>
      </c>
      <c r="B3271">
        <v>61.404301100555003</v>
      </c>
    </row>
    <row r="3272" spans="1:2" x14ac:dyDescent="0.25">
      <c r="A3272">
        <v>3256.8056784883397</v>
      </c>
      <c r="B3272">
        <v>61.335728059448805</v>
      </c>
    </row>
    <row r="3273" spans="1:2" x14ac:dyDescent="0.25">
      <c r="A3273">
        <v>3255.6205510309824</v>
      </c>
      <c r="B3273">
        <v>61.381443420186272</v>
      </c>
    </row>
    <row r="3274" spans="1:2" x14ac:dyDescent="0.25">
      <c r="A3274">
        <v>3254.1196379605371</v>
      </c>
      <c r="B3274">
        <v>61.261440598250431</v>
      </c>
    </row>
    <row r="3275" spans="1:2" x14ac:dyDescent="0.25">
      <c r="A3275">
        <v>3252.3295272275027</v>
      </c>
      <c r="B3275">
        <v>61.301441538895709</v>
      </c>
    </row>
    <row r="3276" spans="1:2" x14ac:dyDescent="0.25">
      <c r="A3276">
        <v>3250.2691474916314</v>
      </c>
      <c r="B3276">
        <v>61.301441538895709</v>
      </c>
    </row>
    <row r="3277" spans="1:2" x14ac:dyDescent="0.25">
      <c r="A3277">
        <v>3247.9529877885443</v>
      </c>
      <c r="B3277">
        <v>61.22429686765124</v>
      </c>
    </row>
    <row r="3278" spans="1:2" x14ac:dyDescent="0.25">
      <c r="A3278">
        <v>3245.3926665388622</v>
      </c>
      <c r="B3278">
        <v>61.207153607374686</v>
      </c>
    </row>
    <row r="3279" spans="1:2" x14ac:dyDescent="0.25">
      <c r="A3279">
        <v>3250</v>
      </c>
      <c r="B3279">
        <v>61.284298278619154</v>
      </c>
    </row>
    <row r="3280" spans="1:2" x14ac:dyDescent="0.25">
      <c r="A3280">
        <v>3254</v>
      </c>
      <c r="B3280">
        <v>61.175724296867678</v>
      </c>
    </row>
    <row r="3281" spans="1:2" x14ac:dyDescent="0.25">
      <c r="A3281">
        <v>3255</v>
      </c>
      <c r="B3281">
        <v>61.18715313705205</v>
      </c>
    </row>
    <row r="3282" spans="1:2" x14ac:dyDescent="0.25">
      <c r="A3282">
        <v>3256</v>
      </c>
      <c r="B3282">
        <v>61.190010347098131</v>
      </c>
    </row>
    <row r="3283" spans="1:2" x14ac:dyDescent="0.25">
      <c r="A3283">
        <v>3257</v>
      </c>
      <c r="B3283">
        <v>61.178581506913773</v>
      </c>
    </row>
    <row r="3284" spans="1:2" x14ac:dyDescent="0.25">
      <c r="A3284">
        <v>3249</v>
      </c>
      <c r="B3284">
        <v>61.22429686765124</v>
      </c>
    </row>
    <row r="3285" spans="1:2" x14ac:dyDescent="0.25">
      <c r="A3285">
        <v>3249</v>
      </c>
      <c r="B3285">
        <v>61.127151726084122</v>
      </c>
    </row>
    <row r="3286" spans="1:2" x14ac:dyDescent="0.25">
      <c r="A3286">
        <v>3249</v>
      </c>
      <c r="B3286">
        <v>61.095722415577114</v>
      </c>
    </row>
    <row r="3287" spans="1:2" x14ac:dyDescent="0.25">
      <c r="A3287">
        <v>3249</v>
      </c>
      <c r="B3287">
        <v>61.112865675853662</v>
      </c>
    </row>
    <row r="3288" spans="1:2" x14ac:dyDescent="0.25">
      <c r="A3288">
        <v>3243</v>
      </c>
      <c r="B3288">
        <v>61.024292164424821</v>
      </c>
    </row>
    <row r="3289" spans="1:2" x14ac:dyDescent="0.25">
      <c r="A3289">
        <v>3243</v>
      </c>
      <c r="B3289">
        <v>61.004291694102179</v>
      </c>
    </row>
    <row r="3290" spans="1:2" x14ac:dyDescent="0.25">
      <c r="A3290">
        <v>3242</v>
      </c>
      <c r="B3290">
        <v>61.064293105070099</v>
      </c>
    </row>
    <row r="3291" spans="1:2" x14ac:dyDescent="0.25">
      <c r="A3291">
        <v>3242</v>
      </c>
      <c r="B3291">
        <v>60.992862853917813</v>
      </c>
    </row>
    <row r="3292" spans="1:2" x14ac:dyDescent="0.25">
      <c r="A3292">
        <v>3256</v>
      </c>
      <c r="B3292">
        <v>60.984291223779536</v>
      </c>
    </row>
    <row r="3293" spans="1:2" x14ac:dyDescent="0.25">
      <c r="A3293">
        <v>3258</v>
      </c>
      <c r="B3293">
        <v>61.032863794563092</v>
      </c>
    </row>
    <row r="3294" spans="1:2" x14ac:dyDescent="0.25">
      <c r="A3294">
        <v>3260</v>
      </c>
      <c r="B3294">
        <v>60.92714702285771</v>
      </c>
    </row>
    <row r="3295" spans="1:2" x14ac:dyDescent="0.25">
      <c r="A3295">
        <v>3249</v>
      </c>
      <c r="B3295">
        <v>60.887146082212425</v>
      </c>
    </row>
    <row r="3296" spans="1:2" x14ac:dyDescent="0.25">
      <c r="A3296">
        <v>3247</v>
      </c>
      <c r="B3296">
        <v>60.972862383595178</v>
      </c>
    </row>
    <row r="3297" spans="1:2" x14ac:dyDescent="0.25">
      <c r="A3297">
        <v>3245</v>
      </c>
      <c r="B3297">
        <v>60.852859561659329</v>
      </c>
    </row>
    <row r="3298" spans="1:2" x14ac:dyDescent="0.25">
      <c r="A3298">
        <v>3243</v>
      </c>
      <c r="B3298">
        <v>60.89000329225852</v>
      </c>
    </row>
    <row r="3299" spans="1:2" x14ac:dyDescent="0.25">
      <c r="A3299">
        <v>3243.3675955642047</v>
      </c>
      <c r="B3299">
        <v>60.91286097262725</v>
      </c>
    </row>
    <row r="3300" spans="1:2" x14ac:dyDescent="0.25">
      <c r="A3300">
        <v>3244.1943215116617</v>
      </c>
      <c r="B3300">
        <v>60.852859561659329</v>
      </c>
    </row>
    <row r="3301" spans="1:2" x14ac:dyDescent="0.25">
      <c r="A3301">
        <v>3245.3794489690176</v>
      </c>
      <c r="B3301">
        <v>60.884288872166337</v>
      </c>
    </row>
    <row r="3302" spans="1:2" x14ac:dyDescent="0.25">
      <c r="A3302">
        <v>3246.8803620394651</v>
      </c>
      <c r="B3302">
        <v>60.970005173549083</v>
      </c>
    </row>
    <row r="3303" spans="1:2" x14ac:dyDescent="0.25">
      <c r="A3303">
        <v>3248.6704727725</v>
      </c>
      <c r="B3303">
        <v>60.850002351613227</v>
      </c>
    </row>
    <row r="3304" spans="1:2" x14ac:dyDescent="0.25">
      <c r="A3304">
        <v>3250.7308525083686</v>
      </c>
      <c r="B3304">
        <v>60.835716301382774</v>
      </c>
    </row>
    <row r="3305" spans="1:2" x14ac:dyDescent="0.25">
      <c r="A3305">
        <v>3253.0470122114589</v>
      </c>
      <c r="B3305">
        <v>60.881431662120242</v>
      </c>
    </row>
    <row r="3306" spans="1:2" x14ac:dyDescent="0.25">
      <c r="A3306">
        <v>3262</v>
      </c>
      <c r="B3306">
        <v>60.850002351613227</v>
      </c>
    </row>
    <row r="3307" spans="1:2" x14ac:dyDescent="0.25">
      <c r="A3307">
        <v>3260</v>
      </c>
      <c r="B3307">
        <v>60.841430721474957</v>
      </c>
    </row>
    <row r="3308" spans="1:2" x14ac:dyDescent="0.25">
      <c r="A3308">
        <v>3257</v>
      </c>
      <c r="B3308">
        <v>60.90714655253506</v>
      </c>
    </row>
    <row r="3309" spans="1:2" x14ac:dyDescent="0.25">
      <c r="A3309">
        <v>3255</v>
      </c>
      <c r="B3309">
        <v>60.815715831060132</v>
      </c>
    </row>
    <row r="3310" spans="1:2" x14ac:dyDescent="0.25">
      <c r="A3310">
        <v>3255.3675955642047</v>
      </c>
      <c r="B3310">
        <v>60.8928605023046</v>
      </c>
    </row>
    <row r="3311" spans="1:2" x14ac:dyDescent="0.25">
      <c r="A3311">
        <v>3256.1943215116617</v>
      </c>
      <c r="B3311">
        <v>60.935718652995988</v>
      </c>
    </row>
    <row r="3312" spans="1:2" x14ac:dyDescent="0.25">
      <c r="A3312">
        <v>3257.3794489690176</v>
      </c>
      <c r="B3312">
        <v>60.8928605023046</v>
      </c>
    </row>
    <row r="3313" spans="1:2" x14ac:dyDescent="0.25">
      <c r="A3313">
        <v>3258.8803620394651</v>
      </c>
      <c r="B3313">
        <v>60.918575392719433</v>
      </c>
    </row>
    <row r="3314" spans="1:2" x14ac:dyDescent="0.25">
      <c r="A3314">
        <v>3260.6704727725</v>
      </c>
      <c r="B3314">
        <v>60.961433543410806</v>
      </c>
    </row>
    <row r="3315" spans="1:2" x14ac:dyDescent="0.25">
      <c r="A3315">
        <v>3261.0614418936052</v>
      </c>
      <c r="B3315">
        <v>60.961433543410806</v>
      </c>
    </row>
    <row r="3316" spans="1:2" x14ac:dyDescent="0.25">
      <c r="A3316">
        <v>3262.7308525083686</v>
      </c>
      <c r="B3316">
        <v>60.87571724202806</v>
      </c>
    </row>
    <row r="3317" spans="1:2" x14ac:dyDescent="0.25">
      <c r="A3317">
        <v>3265.0470122114589</v>
      </c>
      <c r="B3317">
        <v>60.915718182673338</v>
      </c>
    </row>
    <row r="3318" spans="1:2" x14ac:dyDescent="0.25">
      <c r="A3318">
        <v>3275</v>
      </c>
      <c r="B3318">
        <v>60.964290753456901</v>
      </c>
    </row>
    <row r="3319" spans="1:2" x14ac:dyDescent="0.25">
      <c r="A3319">
        <v>3275</v>
      </c>
      <c r="B3319">
        <v>60.852859561659329</v>
      </c>
    </row>
    <row r="3320" spans="1:2" x14ac:dyDescent="0.25">
      <c r="A3320">
        <v>3274</v>
      </c>
      <c r="B3320">
        <v>60.867145611889782</v>
      </c>
    </row>
    <row r="3321" spans="1:2" x14ac:dyDescent="0.25">
      <c r="A3321">
        <v>3274</v>
      </c>
      <c r="B3321">
        <v>60.955719123318623</v>
      </c>
    </row>
    <row r="3322" spans="1:2" x14ac:dyDescent="0.25">
      <c r="A3322">
        <v>3274.3675955642047</v>
      </c>
      <c r="B3322">
        <v>60.95000470322644</v>
      </c>
    </row>
    <row r="3323" spans="1:2" x14ac:dyDescent="0.25">
      <c r="A3323">
        <v>3275.1943215116617</v>
      </c>
      <c r="B3323">
        <v>60.967147963502988</v>
      </c>
    </row>
    <row r="3324" spans="1:2" x14ac:dyDescent="0.25">
      <c r="A3324">
        <v>3276.3794489690176</v>
      </c>
      <c r="B3324">
        <v>61.024292164424821</v>
      </c>
    </row>
    <row r="3325" spans="1:2" x14ac:dyDescent="0.25">
      <c r="A3325">
        <v>3278.2159364496392</v>
      </c>
      <c r="B3325">
        <v>60.952861913272528</v>
      </c>
    </row>
    <row r="3326" spans="1:2" x14ac:dyDescent="0.25">
      <c r="A3326">
        <v>3280.0614418936052</v>
      </c>
      <c r="B3326">
        <v>61.030006584517004</v>
      </c>
    </row>
    <row r="3327" spans="1:2" x14ac:dyDescent="0.25">
      <c r="A3327">
        <v>3282.1740282482779</v>
      </c>
      <c r="B3327">
        <v>61.084293575392742</v>
      </c>
    </row>
    <row r="3328" spans="1:2" x14ac:dyDescent="0.25">
      <c r="A3328">
        <v>3284.5398761098036</v>
      </c>
      <c r="B3328">
        <v>61.021434954378726</v>
      </c>
    </row>
    <row r="3329" spans="1:2" x14ac:dyDescent="0.25">
      <c r="A3329">
        <v>3285</v>
      </c>
      <c r="B3329">
        <v>61.024292164424821</v>
      </c>
    </row>
    <row r="3330" spans="1:2" x14ac:dyDescent="0.25">
      <c r="A3330">
        <v>3282</v>
      </c>
      <c r="B3330">
        <v>61.058578684977924</v>
      </c>
    </row>
    <row r="3331" spans="1:2" x14ac:dyDescent="0.25">
      <c r="A3331">
        <v>3280</v>
      </c>
      <c r="B3331">
        <v>61.038578214655281</v>
      </c>
    </row>
    <row r="3332" spans="1:2" x14ac:dyDescent="0.25">
      <c r="A3332">
        <v>3278</v>
      </c>
      <c r="B3332">
        <v>61.072864735208377</v>
      </c>
    </row>
    <row r="3333" spans="1:2" x14ac:dyDescent="0.25">
      <c r="A3333">
        <v>3278.3675955642038</v>
      </c>
      <c r="B3333">
        <v>61.104294045715392</v>
      </c>
    </row>
    <row r="3334" spans="1:2" x14ac:dyDescent="0.25">
      <c r="A3334">
        <v>3279.1943215116603</v>
      </c>
      <c r="B3334">
        <v>60.981434013733441</v>
      </c>
    </row>
    <row r="3335" spans="1:2" x14ac:dyDescent="0.25">
      <c r="A3335">
        <v>3280.3794489690176</v>
      </c>
      <c r="B3335">
        <v>61.038578214655281</v>
      </c>
    </row>
    <row r="3336" spans="1:2" x14ac:dyDescent="0.25">
      <c r="A3336">
        <v>3281.8803620394629</v>
      </c>
      <c r="B3336">
        <v>61.121437305991932</v>
      </c>
    </row>
    <row r="3337" spans="1:2" x14ac:dyDescent="0.25">
      <c r="A3337">
        <v>3283.6704727724973</v>
      </c>
      <c r="B3337">
        <v>61.107151255761472</v>
      </c>
    </row>
    <row r="3338" spans="1:2" x14ac:dyDescent="0.25">
      <c r="A3338">
        <v>3285.7308525083686</v>
      </c>
      <c r="B3338">
        <v>61.104294045715392</v>
      </c>
    </row>
    <row r="3339" spans="1:2" x14ac:dyDescent="0.25">
      <c r="A3339">
        <v>3288.0470122114557</v>
      </c>
      <c r="B3339">
        <v>61.170009876775495</v>
      </c>
    </row>
    <row r="3340" spans="1:2" x14ac:dyDescent="0.25">
      <c r="A3340">
        <v>3291</v>
      </c>
      <c r="B3340">
        <v>61.164295456683313</v>
      </c>
    </row>
    <row r="3341" spans="1:2" x14ac:dyDescent="0.25">
      <c r="A3341">
        <v>3289</v>
      </c>
      <c r="B3341">
        <v>61.198581977236408</v>
      </c>
    </row>
    <row r="3342" spans="1:2" x14ac:dyDescent="0.25">
      <c r="A3342">
        <v>3286</v>
      </c>
      <c r="B3342">
        <v>61.287155488665249</v>
      </c>
    </row>
    <row r="3343" spans="1:2" x14ac:dyDescent="0.25">
      <c r="A3343">
        <v>3284</v>
      </c>
      <c r="B3343">
        <v>61.198581977236408</v>
      </c>
    </row>
    <row r="3344" spans="1:2" x14ac:dyDescent="0.25">
      <c r="A3344">
        <v>3284.3675955642047</v>
      </c>
      <c r="B3344">
        <v>61.275726648480884</v>
      </c>
    </row>
    <row r="3345" spans="1:2" x14ac:dyDescent="0.25">
      <c r="A3345">
        <v>3285.1943215116603</v>
      </c>
      <c r="B3345">
        <v>61.295727118803526</v>
      </c>
    </row>
    <row r="3346" spans="1:2" x14ac:dyDescent="0.25">
      <c r="A3346">
        <v>3286.3794489690176</v>
      </c>
      <c r="B3346">
        <v>61.235725707835599</v>
      </c>
    </row>
    <row r="3347" spans="1:2" x14ac:dyDescent="0.25">
      <c r="A3347">
        <v>3294</v>
      </c>
      <c r="B3347">
        <v>61.290012698711344</v>
      </c>
    </row>
    <row r="3348" spans="1:2" x14ac:dyDescent="0.25">
      <c r="A3348">
        <v>3293</v>
      </c>
      <c r="B3348">
        <v>61.347156899633177</v>
      </c>
    </row>
    <row r="3349" spans="1:2" x14ac:dyDescent="0.25">
      <c r="A3349">
        <v>3293</v>
      </c>
      <c r="B3349">
        <v>61.330013639356622</v>
      </c>
    </row>
    <row r="3350" spans="1:2" x14ac:dyDescent="0.25">
      <c r="A3350">
        <v>3292</v>
      </c>
      <c r="B3350">
        <v>61.212868027466868</v>
      </c>
    </row>
    <row r="3351" spans="1:2" x14ac:dyDescent="0.25">
      <c r="A3351">
        <v>3290</v>
      </c>
      <c r="B3351">
        <v>61.267155018342613</v>
      </c>
    </row>
    <row r="3352" spans="1:2" x14ac:dyDescent="0.25">
      <c r="A3352">
        <v>3290</v>
      </c>
      <c r="B3352">
        <v>61.341442479540994</v>
      </c>
    </row>
    <row r="3353" spans="1:2" x14ac:dyDescent="0.25">
      <c r="A3353">
        <v>3288</v>
      </c>
      <c r="B3353">
        <v>61.307155958987892</v>
      </c>
    </row>
    <row r="3354" spans="1:2" x14ac:dyDescent="0.25">
      <c r="A3354">
        <v>3286</v>
      </c>
      <c r="B3354">
        <v>61.321442009218345</v>
      </c>
    </row>
    <row r="3355" spans="1:2" x14ac:dyDescent="0.25">
      <c r="A3355">
        <v>3285</v>
      </c>
      <c r="B3355">
        <v>61.381443420186272</v>
      </c>
    </row>
    <row r="3356" spans="1:2" x14ac:dyDescent="0.25">
      <c r="A3356">
        <v>3285.3675955642047</v>
      </c>
      <c r="B3356">
        <v>61.37572900009409</v>
      </c>
    </row>
    <row r="3357" spans="1:2" x14ac:dyDescent="0.25">
      <c r="A3357">
        <v>3286.1943215116603</v>
      </c>
      <c r="B3357">
        <v>61.36144294986363</v>
      </c>
    </row>
    <row r="3358" spans="1:2" x14ac:dyDescent="0.25">
      <c r="A3358">
        <v>3287.3794489690176</v>
      </c>
      <c r="B3358">
        <v>61.458588091430748</v>
      </c>
    </row>
    <row r="3359" spans="1:2" x14ac:dyDescent="0.25">
      <c r="A3359">
        <v>3299</v>
      </c>
      <c r="B3359">
        <v>61.358585739817535</v>
      </c>
    </row>
    <row r="3360" spans="1:2" x14ac:dyDescent="0.25">
      <c r="A3360">
        <v>3298</v>
      </c>
      <c r="B3360">
        <v>61.39001505032455</v>
      </c>
    </row>
    <row r="3361" spans="1:2" x14ac:dyDescent="0.25">
      <c r="A3361">
        <v>3298</v>
      </c>
      <c r="B3361">
        <v>61.441444831154193</v>
      </c>
    </row>
    <row r="3362" spans="1:2" x14ac:dyDescent="0.25">
      <c r="A3362">
        <v>3298</v>
      </c>
      <c r="B3362">
        <v>61.39858668046282</v>
      </c>
    </row>
    <row r="3363" spans="1:2" x14ac:dyDescent="0.25">
      <c r="A3363">
        <v>3295</v>
      </c>
      <c r="B3363">
        <v>61.472874141661208</v>
      </c>
    </row>
    <row r="3364" spans="1:2" x14ac:dyDescent="0.25">
      <c r="A3364">
        <v>3292</v>
      </c>
      <c r="B3364">
        <v>61.444302041200288</v>
      </c>
    </row>
    <row r="3365" spans="1:2" x14ac:dyDescent="0.25">
      <c r="A3365">
        <v>3290</v>
      </c>
      <c r="B3365">
        <v>61.42715878092374</v>
      </c>
    </row>
    <row r="3366" spans="1:2" x14ac:dyDescent="0.25">
      <c r="A3366">
        <v>3288</v>
      </c>
      <c r="B3366">
        <v>61.444302041200288</v>
      </c>
    </row>
    <row r="3367" spans="1:2" x14ac:dyDescent="0.25">
      <c r="A3367">
        <v>3286</v>
      </c>
      <c r="B3367">
        <v>61.498589032076026</v>
      </c>
    </row>
    <row r="3368" spans="1:2" x14ac:dyDescent="0.25">
      <c r="A3368">
        <v>3284</v>
      </c>
      <c r="B3368">
        <v>61.39858668046282</v>
      </c>
    </row>
    <row r="3369" spans="1:2" x14ac:dyDescent="0.25">
      <c r="A3369">
        <v>3282</v>
      </c>
      <c r="B3369">
        <v>61.458588091430748</v>
      </c>
    </row>
    <row r="3370" spans="1:2" x14ac:dyDescent="0.25">
      <c r="A3370">
        <v>3282.3675955642047</v>
      </c>
      <c r="B3370">
        <v>61.490017401937756</v>
      </c>
    </row>
    <row r="3371" spans="1:2" x14ac:dyDescent="0.25">
      <c r="A3371">
        <v>3283.1943215116603</v>
      </c>
      <c r="B3371">
        <v>61.424301570877653</v>
      </c>
    </row>
    <row r="3372" spans="1:2" x14ac:dyDescent="0.25">
      <c r="A3372">
        <v>3284.3794489690176</v>
      </c>
      <c r="B3372">
        <v>61.441444831154193</v>
      </c>
    </row>
    <row r="3373" spans="1:2" x14ac:dyDescent="0.25">
      <c r="A3373">
        <v>3285.8803620394629</v>
      </c>
      <c r="B3373">
        <v>61.518589502398676</v>
      </c>
    </row>
    <row r="3374" spans="1:2" x14ac:dyDescent="0.25">
      <c r="A3374">
        <v>3287.6704727724973</v>
      </c>
      <c r="B3374">
        <v>61.424301570877653</v>
      </c>
    </row>
    <row r="3375" spans="1:2" x14ac:dyDescent="0.25">
      <c r="A3375">
        <v>3289.7308525083686</v>
      </c>
      <c r="B3375">
        <v>61.510017872260399</v>
      </c>
    </row>
    <row r="3376" spans="1:2" x14ac:dyDescent="0.25">
      <c r="A3376">
        <v>3292.0470122114557</v>
      </c>
      <c r="B3376">
        <v>61.544304392813494</v>
      </c>
    </row>
    <row r="3377" spans="1:2" x14ac:dyDescent="0.25">
      <c r="A3377">
        <v>3298</v>
      </c>
      <c r="B3377">
        <v>61.518589502398676</v>
      </c>
    </row>
    <row r="3378" spans="1:2" x14ac:dyDescent="0.25">
      <c r="A3378">
        <v>3297</v>
      </c>
      <c r="B3378">
        <v>61.495731822029938</v>
      </c>
    </row>
    <row r="3379" spans="1:2" x14ac:dyDescent="0.25">
      <c r="A3379">
        <v>3297</v>
      </c>
      <c r="B3379">
        <v>61.570019283228319</v>
      </c>
    </row>
    <row r="3380" spans="1:2" x14ac:dyDescent="0.25">
      <c r="A3380">
        <v>3296</v>
      </c>
      <c r="B3380">
        <v>61.527161132536953</v>
      </c>
    </row>
    <row r="3381" spans="1:2" x14ac:dyDescent="0.25">
      <c r="A3381">
        <v>3294</v>
      </c>
      <c r="B3381">
        <v>61.550018812905684</v>
      </c>
    </row>
    <row r="3382" spans="1:2" x14ac:dyDescent="0.25">
      <c r="A3382">
        <v>3292</v>
      </c>
      <c r="B3382">
        <v>61.618591854011875</v>
      </c>
    </row>
    <row r="3383" spans="1:2" x14ac:dyDescent="0.25">
      <c r="A3383">
        <v>3291</v>
      </c>
      <c r="B3383">
        <v>61.618591854011875</v>
      </c>
    </row>
    <row r="3384" spans="1:2" x14ac:dyDescent="0.25">
      <c r="A3384">
        <v>3289</v>
      </c>
      <c r="B3384">
        <v>61.532875552629129</v>
      </c>
    </row>
    <row r="3385" spans="1:2" x14ac:dyDescent="0.25">
      <c r="A3385">
        <v>3287</v>
      </c>
      <c r="B3385">
        <v>61.532875552629129</v>
      </c>
    </row>
    <row r="3386" spans="1:2" x14ac:dyDescent="0.25">
      <c r="A3386">
        <v>3285</v>
      </c>
      <c r="B3386">
        <v>61.630020694196247</v>
      </c>
    </row>
    <row r="3387" spans="1:2" x14ac:dyDescent="0.25">
      <c r="A3387">
        <v>3283</v>
      </c>
      <c r="B3387">
        <v>61.541447182767406</v>
      </c>
    </row>
    <row r="3388" spans="1:2" x14ac:dyDescent="0.25">
      <c r="A3388">
        <v>3282</v>
      </c>
      <c r="B3388">
        <v>61.544304392813494</v>
      </c>
    </row>
    <row r="3389" spans="1:2" x14ac:dyDescent="0.25">
      <c r="A3389">
        <v>3282.3675955642047</v>
      </c>
      <c r="B3389">
        <v>61.578590913366597</v>
      </c>
    </row>
    <row r="3390" spans="1:2" x14ac:dyDescent="0.25">
      <c r="A3390">
        <v>3283.1943215116617</v>
      </c>
      <c r="B3390">
        <v>61.501446242122121</v>
      </c>
    </row>
    <row r="3391" spans="1:2" x14ac:dyDescent="0.25">
      <c r="A3391">
        <v>3284.3794489690176</v>
      </c>
      <c r="B3391">
        <v>61.544304392813494</v>
      </c>
    </row>
    <row r="3392" spans="1:2" x14ac:dyDescent="0.25">
      <c r="A3392">
        <v>3285.8803620394651</v>
      </c>
      <c r="B3392">
        <v>61.595734173643145</v>
      </c>
    </row>
    <row r="3393" spans="1:2" x14ac:dyDescent="0.25">
      <c r="A3393">
        <v>3287.6704727725</v>
      </c>
      <c r="B3393">
        <v>61.487160191891661</v>
      </c>
    </row>
    <row r="3394" spans="1:2" x14ac:dyDescent="0.25">
      <c r="A3394">
        <v>3289.7308525083686</v>
      </c>
      <c r="B3394">
        <v>61.478588561753391</v>
      </c>
    </row>
    <row r="3395" spans="1:2" x14ac:dyDescent="0.25">
      <c r="A3395">
        <v>3292.0470122114589</v>
      </c>
      <c r="B3395">
        <v>61.518589502398676</v>
      </c>
    </row>
    <row r="3396" spans="1:2" x14ac:dyDescent="0.25">
      <c r="A3396">
        <v>3307</v>
      </c>
      <c r="B3396">
        <v>61.441444831154193</v>
      </c>
    </row>
    <row r="3397" spans="1:2" x14ac:dyDescent="0.25">
      <c r="A3397">
        <v>3294</v>
      </c>
      <c r="B3397">
        <v>61.435730411062018</v>
      </c>
    </row>
    <row r="3398" spans="1:2" x14ac:dyDescent="0.25">
      <c r="A3398">
        <v>3290</v>
      </c>
      <c r="B3398">
        <v>61.432873201015923</v>
      </c>
    </row>
    <row r="3399" spans="1:2" x14ac:dyDescent="0.25">
      <c r="A3399">
        <v>3286</v>
      </c>
      <c r="B3399">
        <v>61.287155488665249</v>
      </c>
    </row>
    <row r="3400" spans="1:2" x14ac:dyDescent="0.25">
      <c r="A3400">
        <v>3282</v>
      </c>
      <c r="B3400">
        <v>61.355728529771454</v>
      </c>
    </row>
    <row r="3401" spans="1:2" x14ac:dyDescent="0.25">
      <c r="A3401">
        <v>3279</v>
      </c>
      <c r="B3401">
        <v>61.39858668046282</v>
      </c>
    </row>
    <row r="3402" spans="1:2" x14ac:dyDescent="0.25">
      <c r="A3402">
        <v>3276</v>
      </c>
      <c r="B3402">
        <v>61.290012698711344</v>
      </c>
    </row>
    <row r="3403" spans="1:2" x14ac:dyDescent="0.25">
      <c r="A3403">
        <v>3273</v>
      </c>
      <c r="B3403">
        <v>61.347156899633177</v>
      </c>
    </row>
    <row r="3404" spans="1:2" x14ac:dyDescent="0.25">
      <c r="A3404">
        <v>3273.3675955642047</v>
      </c>
      <c r="B3404">
        <v>61.404301100555003</v>
      </c>
    </row>
    <row r="3405" spans="1:2" x14ac:dyDescent="0.25">
      <c r="A3405">
        <v>3274.1943215116603</v>
      </c>
      <c r="B3405">
        <v>61.310013169033986</v>
      </c>
    </row>
    <row r="3406" spans="1:2" x14ac:dyDescent="0.25">
      <c r="A3406">
        <v>3275.3794489690176</v>
      </c>
      <c r="B3406">
        <v>61.304298748941804</v>
      </c>
    </row>
    <row r="3407" spans="1:2" x14ac:dyDescent="0.25">
      <c r="A3407">
        <v>3276.8803620394651</v>
      </c>
      <c r="B3407">
        <v>61.312870379080081</v>
      </c>
    </row>
    <row r="3408" spans="1:2" x14ac:dyDescent="0.25">
      <c r="A3408">
        <v>3278.6704727724973</v>
      </c>
      <c r="B3408">
        <v>61.204296397328591</v>
      </c>
    </row>
    <row r="3409" spans="1:2" x14ac:dyDescent="0.25">
      <c r="A3409">
        <v>3280.7308525083686</v>
      </c>
      <c r="B3409">
        <v>61.238582917881693</v>
      </c>
    </row>
    <row r="3410" spans="1:2" x14ac:dyDescent="0.25">
      <c r="A3410">
        <v>3283.0470122114557</v>
      </c>
      <c r="B3410">
        <v>61.275726648480884</v>
      </c>
    </row>
    <row r="3411" spans="1:2" x14ac:dyDescent="0.25">
      <c r="A3411">
        <v>3296</v>
      </c>
      <c r="B3411">
        <v>61.155723826545035</v>
      </c>
    </row>
    <row r="3412" spans="1:2" x14ac:dyDescent="0.25">
      <c r="A3412">
        <v>3293</v>
      </c>
      <c r="B3412">
        <v>61.158581036591123</v>
      </c>
    </row>
    <row r="3413" spans="1:2" x14ac:dyDescent="0.25">
      <c r="A3413">
        <v>3291</v>
      </c>
      <c r="B3413">
        <v>61.18715313705205</v>
      </c>
    </row>
    <row r="3414" spans="1:2" x14ac:dyDescent="0.25">
      <c r="A3414">
        <v>3289</v>
      </c>
      <c r="B3414">
        <v>61.147152196406758</v>
      </c>
    </row>
    <row r="3415" spans="1:2" x14ac:dyDescent="0.25">
      <c r="A3415">
        <v>3299</v>
      </c>
      <c r="B3415">
        <v>61.175724296867678</v>
      </c>
    </row>
    <row r="3416" spans="1:2" x14ac:dyDescent="0.25">
      <c r="A3416">
        <v>3299</v>
      </c>
      <c r="B3416">
        <v>61.175724296867678</v>
      </c>
    </row>
    <row r="3417" spans="1:2" x14ac:dyDescent="0.25">
      <c r="A3417">
        <v>3299</v>
      </c>
      <c r="B3417">
        <v>61.192867557144226</v>
      </c>
    </row>
    <row r="3418" spans="1:2" x14ac:dyDescent="0.25">
      <c r="A3418">
        <v>3299</v>
      </c>
      <c r="B3418">
        <v>61.127151726084122</v>
      </c>
    </row>
    <row r="3419" spans="1:2" x14ac:dyDescent="0.25">
      <c r="A3419">
        <v>3293</v>
      </c>
      <c r="B3419">
        <v>61.150009406452853</v>
      </c>
    </row>
    <row r="3420" spans="1:2" x14ac:dyDescent="0.25">
      <c r="A3420">
        <v>3292</v>
      </c>
      <c r="B3420">
        <v>61.192867557144226</v>
      </c>
    </row>
    <row r="3421" spans="1:2" x14ac:dyDescent="0.25">
      <c r="A3421">
        <v>3291</v>
      </c>
      <c r="B3421">
        <v>61.158581036591123</v>
      </c>
    </row>
    <row r="3422" spans="1:2" x14ac:dyDescent="0.25">
      <c r="A3422">
        <v>3290</v>
      </c>
      <c r="B3422">
        <v>61.170009876775495</v>
      </c>
    </row>
    <row r="3423" spans="1:2" x14ac:dyDescent="0.25">
      <c r="A3423">
        <v>3290.3675955642038</v>
      </c>
      <c r="B3423">
        <v>61.201439187282503</v>
      </c>
    </row>
    <row r="3424" spans="1:2" x14ac:dyDescent="0.25">
      <c r="A3424">
        <v>3291.1943215116603</v>
      </c>
      <c r="B3424">
        <v>61.090007995484932</v>
      </c>
    </row>
    <row r="3425" spans="1:2" x14ac:dyDescent="0.25">
      <c r="A3425">
        <v>3292.3794489690158</v>
      </c>
      <c r="B3425">
        <v>61.144294986360663</v>
      </c>
    </row>
    <row r="3426" spans="1:2" x14ac:dyDescent="0.25">
      <c r="A3426">
        <v>3293.8803620394629</v>
      </c>
      <c r="B3426">
        <v>61.144294986360663</v>
      </c>
    </row>
    <row r="3427" spans="1:2" x14ac:dyDescent="0.25">
      <c r="A3427">
        <v>3295.6704727724973</v>
      </c>
      <c r="B3427">
        <v>61.09286520553102</v>
      </c>
    </row>
    <row r="3428" spans="1:2" x14ac:dyDescent="0.25">
      <c r="A3428">
        <v>3297.7308525083654</v>
      </c>
      <c r="B3428">
        <v>61.035721004609186</v>
      </c>
    </row>
    <row r="3429" spans="1:2" x14ac:dyDescent="0.25">
      <c r="A3429">
        <v>3300.0470122114557</v>
      </c>
      <c r="B3429">
        <v>61.072864735208377</v>
      </c>
    </row>
    <row r="3430" spans="1:2" x14ac:dyDescent="0.25">
      <c r="A3430">
        <v>3311</v>
      </c>
      <c r="B3430">
        <v>61.012863324240456</v>
      </c>
    </row>
    <row r="3431" spans="1:2" x14ac:dyDescent="0.25">
      <c r="A3431">
        <v>3308</v>
      </c>
      <c r="B3431">
        <v>61.027149374470909</v>
      </c>
    </row>
    <row r="3432" spans="1:2" x14ac:dyDescent="0.25">
      <c r="A3432">
        <v>3306</v>
      </c>
      <c r="B3432">
        <v>61.021434954378726</v>
      </c>
    </row>
    <row r="3433" spans="1:2" x14ac:dyDescent="0.25">
      <c r="A3433">
        <v>3303</v>
      </c>
      <c r="B3433">
        <v>60.95000470322644</v>
      </c>
    </row>
    <row r="3434" spans="1:2" x14ac:dyDescent="0.25">
      <c r="A3434">
        <v>3304</v>
      </c>
      <c r="B3434">
        <v>61.055721474931829</v>
      </c>
    </row>
    <row r="3435" spans="1:2" x14ac:dyDescent="0.25">
      <c r="A3435">
        <v>3303</v>
      </c>
      <c r="B3435">
        <v>61.018577744332632</v>
      </c>
    </row>
    <row r="3436" spans="1:2" x14ac:dyDescent="0.25">
      <c r="A3436">
        <v>3302</v>
      </c>
      <c r="B3436">
        <v>61.001434484056091</v>
      </c>
    </row>
    <row r="3437" spans="1:2" x14ac:dyDescent="0.25">
      <c r="A3437">
        <v>3302.3675955642047</v>
      </c>
      <c r="B3437">
        <v>61.021434954378726</v>
      </c>
    </row>
    <row r="3438" spans="1:2" x14ac:dyDescent="0.25">
      <c r="A3438">
        <v>3303.1943215116617</v>
      </c>
      <c r="B3438">
        <v>61.030006584517004</v>
      </c>
    </row>
    <row r="3439" spans="1:2" x14ac:dyDescent="0.25">
      <c r="A3439">
        <v>3304.3794489690176</v>
      </c>
      <c r="B3439">
        <v>60.984291223779536</v>
      </c>
    </row>
    <row r="3440" spans="1:2" x14ac:dyDescent="0.25">
      <c r="A3440">
        <v>3305.8803620394651</v>
      </c>
      <c r="B3440">
        <v>61.010006114194368</v>
      </c>
    </row>
    <row r="3441" spans="1:2" x14ac:dyDescent="0.25">
      <c r="A3441">
        <v>3307.6704727725</v>
      </c>
      <c r="B3441">
        <v>61.015720534286551</v>
      </c>
    </row>
    <row r="3442" spans="1:2" x14ac:dyDescent="0.25">
      <c r="A3442">
        <v>3309.7308525083686</v>
      </c>
      <c r="B3442">
        <v>60.932861442949893</v>
      </c>
    </row>
    <row r="3443" spans="1:2" x14ac:dyDescent="0.25">
      <c r="A3443">
        <v>3312.0470122114589</v>
      </c>
      <c r="B3443">
        <v>60.987148433825631</v>
      </c>
    </row>
    <row r="3444" spans="1:2" x14ac:dyDescent="0.25">
      <c r="A3444">
        <v>3314.6073334611415</v>
      </c>
      <c r="B3444">
        <v>60.952861913272528</v>
      </c>
    </row>
    <row r="3445" spans="1:2" x14ac:dyDescent="0.25">
      <c r="A3445">
        <v>3320</v>
      </c>
      <c r="B3445">
        <v>60.941433073088163</v>
      </c>
    </row>
    <row r="3446" spans="1:2" x14ac:dyDescent="0.25">
      <c r="A3446">
        <v>3317</v>
      </c>
      <c r="B3446">
        <v>60.967147963502988</v>
      </c>
    </row>
    <row r="3447" spans="1:2" x14ac:dyDescent="0.25">
      <c r="A3447">
        <v>3315</v>
      </c>
      <c r="B3447">
        <v>60.930004232903798</v>
      </c>
    </row>
    <row r="3448" spans="1:2" x14ac:dyDescent="0.25">
      <c r="A3448">
        <v>3314</v>
      </c>
      <c r="B3448">
        <v>60.895717712350695</v>
      </c>
    </row>
    <row r="3449" spans="1:2" x14ac:dyDescent="0.25">
      <c r="A3449">
        <v>3313</v>
      </c>
      <c r="B3449">
        <v>60.89857492239679</v>
      </c>
    </row>
    <row r="3450" spans="1:2" x14ac:dyDescent="0.25">
      <c r="A3450">
        <v>3313.077423401458</v>
      </c>
      <c r="B3450">
        <v>60.924289812811615</v>
      </c>
    </row>
    <row r="3451" spans="1:2" x14ac:dyDescent="0.25">
      <c r="A3451">
        <v>3313.6513102647027</v>
      </c>
      <c r="B3451">
        <v>60.967147963502988</v>
      </c>
    </row>
    <row r="3452" spans="1:2" x14ac:dyDescent="0.25">
      <c r="A3452">
        <v>3314.6282810666157</v>
      </c>
      <c r="B3452">
        <v>60.924289812811615</v>
      </c>
    </row>
    <row r="3453" spans="1:2" x14ac:dyDescent="0.25">
      <c r="A3453">
        <v>3315.9436381381356</v>
      </c>
      <c r="B3453">
        <v>60.915718182673338</v>
      </c>
    </row>
    <row r="3454" spans="1:2" x14ac:dyDescent="0.25">
      <c r="A3454">
        <v>3321</v>
      </c>
      <c r="B3454">
        <v>60.904289342488973</v>
      </c>
    </row>
    <row r="3455" spans="1:2" x14ac:dyDescent="0.25">
      <c r="A3455">
        <v>3317</v>
      </c>
      <c r="B3455">
        <v>60.87000282193587</v>
      </c>
    </row>
    <row r="3456" spans="1:2" x14ac:dyDescent="0.25">
      <c r="A3456">
        <v>3313</v>
      </c>
      <c r="B3456">
        <v>60.872860031981965</v>
      </c>
    </row>
    <row r="3457" spans="1:2" x14ac:dyDescent="0.25">
      <c r="A3457">
        <v>3313.3675955642047</v>
      </c>
      <c r="B3457">
        <v>60.924289812811615</v>
      </c>
    </row>
    <row r="3458" spans="1:2" x14ac:dyDescent="0.25">
      <c r="A3458">
        <v>3314.1943215116603</v>
      </c>
      <c r="B3458">
        <v>60.847145141567147</v>
      </c>
    </row>
    <row r="3459" spans="1:2" x14ac:dyDescent="0.25">
      <c r="A3459">
        <v>3315.3794489690176</v>
      </c>
      <c r="B3459">
        <v>60.844287931521052</v>
      </c>
    </row>
    <row r="3460" spans="1:2" x14ac:dyDescent="0.25">
      <c r="A3460">
        <v>3316.8803620394651</v>
      </c>
      <c r="B3460">
        <v>60.92714702285771</v>
      </c>
    </row>
    <row r="3461" spans="1:2" x14ac:dyDescent="0.25">
      <c r="A3461">
        <v>3331</v>
      </c>
      <c r="B3461">
        <v>60.864288401843687</v>
      </c>
    </row>
    <row r="3462" spans="1:2" x14ac:dyDescent="0.25">
      <c r="A3462">
        <v>3330</v>
      </c>
      <c r="B3462">
        <v>60.847145141567147</v>
      </c>
    </row>
    <row r="3463" spans="1:2" x14ac:dyDescent="0.25">
      <c r="A3463">
        <v>3328</v>
      </c>
      <c r="B3463">
        <v>60.87000282193587</v>
      </c>
    </row>
    <row r="3464" spans="1:2" x14ac:dyDescent="0.25">
      <c r="A3464">
        <v>3327</v>
      </c>
      <c r="B3464">
        <v>60.801429780829679</v>
      </c>
    </row>
    <row r="3465" spans="1:2" x14ac:dyDescent="0.25">
      <c r="A3465">
        <v>3327</v>
      </c>
      <c r="B3465">
        <v>60.778572100460941</v>
      </c>
    </row>
    <row r="3466" spans="1:2" x14ac:dyDescent="0.25">
      <c r="A3466">
        <v>3325</v>
      </c>
      <c r="B3466">
        <v>60.815715831060132</v>
      </c>
    </row>
    <row r="3467" spans="1:2" x14ac:dyDescent="0.25">
      <c r="A3467">
        <v>3323</v>
      </c>
      <c r="B3467">
        <v>60.735713949769568</v>
      </c>
    </row>
    <row r="3468" spans="1:2" x14ac:dyDescent="0.25">
      <c r="A3468">
        <v>3323.3675955642047</v>
      </c>
      <c r="B3468">
        <v>60.761428840184394</v>
      </c>
    </row>
    <row r="3469" spans="1:2" x14ac:dyDescent="0.25">
      <c r="A3469">
        <v>3324.1943215116603</v>
      </c>
      <c r="B3469">
        <v>60.784286520553124</v>
      </c>
    </row>
    <row r="3470" spans="1:2" x14ac:dyDescent="0.25">
      <c r="A3470">
        <v>3325.3794489690176</v>
      </c>
      <c r="B3470">
        <v>60.761428840184394</v>
      </c>
    </row>
    <row r="3471" spans="1:2" x14ac:dyDescent="0.25">
      <c r="A3471">
        <v>3326.8803620394651</v>
      </c>
      <c r="B3471">
        <v>60.787143730599219</v>
      </c>
    </row>
    <row r="3472" spans="1:2" x14ac:dyDescent="0.25">
      <c r="A3472">
        <v>3342</v>
      </c>
      <c r="B3472">
        <v>60.815715831060132</v>
      </c>
    </row>
    <row r="3473" spans="1:2" x14ac:dyDescent="0.25">
      <c r="A3473">
        <v>3345</v>
      </c>
      <c r="B3473">
        <v>60.752857210046116</v>
      </c>
    </row>
    <row r="3474" spans="1:2" x14ac:dyDescent="0.25">
      <c r="A3474">
        <v>3347</v>
      </c>
      <c r="B3474">
        <v>60.792858150691401</v>
      </c>
    </row>
    <row r="3475" spans="1:2" x14ac:dyDescent="0.25">
      <c r="A3475">
        <v>3335</v>
      </c>
      <c r="B3475">
        <v>60.810001410967956</v>
      </c>
    </row>
    <row r="3476" spans="1:2" x14ac:dyDescent="0.25">
      <c r="A3476">
        <v>3335</v>
      </c>
      <c r="B3476">
        <v>60.721427899539115</v>
      </c>
    </row>
    <row r="3477" spans="1:2" x14ac:dyDescent="0.25">
      <c r="A3477">
        <v>3334</v>
      </c>
      <c r="B3477">
        <v>60.721427899539115</v>
      </c>
    </row>
    <row r="3478" spans="1:2" x14ac:dyDescent="0.25">
      <c r="A3478">
        <v>3334</v>
      </c>
      <c r="B3478">
        <v>60.787143730599219</v>
      </c>
    </row>
    <row r="3479" spans="1:2" x14ac:dyDescent="0.25">
      <c r="A3479">
        <v>3334</v>
      </c>
      <c r="B3479">
        <v>60.744285579907839</v>
      </c>
    </row>
    <row r="3480" spans="1:2" x14ac:dyDescent="0.25">
      <c r="A3480">
        <v>3332</v>
      </c>
      <c r="B3480">
        <v>60.755714420092211</v>
      </c>
    </row>
    <row r="3481" spans="1:2" x14ac:dyDescent="0.25">
      <c r="A3481">
        <v>3331</v>
      </c>
      <c r="B3481">
        <v>60.787143730599219</v>
      </c>
    </row>
    <row r="3482" spans="1:2" x14ac:dyDescent="0.25">
      <c r="A3482">
        <v>3342</v>
      </c>
      <c r="B3482">
        <v>60.707141849308648</v>
      </c>
    </row>
    <row r="3483" spans="1:2" x14ac:dyDescent="0.25">
      <c r="A3483">
        <v>3344</v>
      </c>
      <c r="B3483">
        <v>60.738571159815656</v>
      </c>
    </row>
    <row r="3484" spans="1:2" x14ac:dyDescent="0.25">
      <c r="A3484">
        <v>3344</v>
      </c>
      <c r="B3484">
        <v>60.747142789953934</v>
      </c>
    </row>
    <row r="3485" spans="1:2" x14ac:dyDescent="0.25">
      <c r="A3485">
        <v>3345</v>
      </c>
      <c r="B3485">
        <v>60.747142789953934</v>
      </c>
    </row>
    <row r="3486" spans="1:2" x14ac:dyDescent="0.25">
      <c r="A3486">
        <v>3347</v>
      </c>
      <c r="B3486">
        <v>60.781429310507029</v>
      </c>
    </row>
    <row r="3487" spans="1:2" x14ac:dyDescent="0.25">
      <c r="A3487">
        <v>3350</v>
      </c>
      <c r="B3487">
        <v>60.698570219170378</v>
      </c>
    </row>
    <row r="3488" spans="1:2" x14ac:dyDescent="0.25">
      <c r="A3488">
        <v>3335</v>
      </c>
      <c r="B3488">
        <v>60.66714090866337</v>
      </c>
    </row>
    <row r="3489" spans="1:2" x14ac:dyDescent="0.25">
      <c r="A3489">
        <v>3332</v>
      </c>
      <c r="B3489">
        <v>60.68142695889383</v>
      </c>
    </row>
    <row r="3490" spans="1:2" x14ac:dyDescent="0.25">
      <c r="A3490">
        <v>3329</v>
      </c>
      <c r="B3490">
        <v>60.572852977142347</v>
      </c>
    </row>
    <row r="3491" spans="1:2" x14ac:dyDescent="0.25">
      <c r="A3491">
        <v>3325</v>
      </c>
      <c r="B3491">
        <v>60.581424607280617</v>
      </c>
    </row>
    <row r="3492" spans="1:2" x14ac:dyDescent="0.25">
      <c r="A3492">
        <v>3325.3675955642047</v>
      </c>
      <c r="B3492">
        <v>60.621425547925902</v>
      </c>
    </row>
    <row r="3493" spans="1:2" x14ac:dyDescent="0.25">
      <c r="A3493">
        <v>3326.1943215116603</v>
      </c>
      <c r="B3493">
        <v>60.484279465713506</v>
      </c>
    </row>
    <row r="3494" spans="1:2" x14ac:dyDescent="0.25">
      <c r="A3494">
        <v>3327.3794489690176</v>
      </c>
      <c r="B3494">
        <v>60.507137146082243</v>
      </c>
    </row>
    <row r="3495" spans="1:2" x14ac:dyDescent="0.25">
      <c r="A3495">
        <v>3328.8803620394651</v>
      </c>
      <c r="B3495">
        <v>60.547138086727522</v>
      </c>
    </row>
    <row r="3496" spans="1:2" x14ac:dyDescent="0.25">
      <c r="A3496">
        <v>3330.6704727724973</v>
      </c>
      <c r="B3496">
        <v>60.487136675759594</v>
      </c>
    </row>
    <row r="3497" spans="1:2" x14ac:dyDescent="0.25">
      <c r="A3497">
        <v>3332.7308525083686</v>
      </c>
      <c r="B3497">
        <v>60.504279936036149</v>
      </c>
    </row>
    <row r="3498" spans="1:2" x14ac:dyDescent="0.25">
      <c r="A3498">
        <v>3335.0470122114589</v>
      </c>
      <c r="B3498">
        <v>60.552852506819704</v>
      </c>
    </row>
    <row r="3499" spans="1:2" x14ac:dyDescent="0.25">
      <c r="A3499">
        <v>3340</v>
      </c>
      <c r="B3499">
        <v>60.501422725990054</v>
      </c>
    </row>
    <row r="3500" spans="1:2" x14ac:dyDescent="0.25">
      <c r="A3500">
        <v>3339</v>
      </c>
      <c r="B3500">
        <v>60.515708776220507</v>
      </c>
    </row>
    <row r="3501" spans="1:2" x14ac:dyDescent="0.25">
      <c r="A3501">
        <v>3337</v>
      </c>
      <c r="B3501">
        <v>60.592853447464989</v>
      </c>
    </row>
    <row r="3502" spans="1:2" x14ac:dyDescent="0.25">
      <c r="A3502">
        <v>3350</v>
      </c>
      <c r="B3502">
        <v>60.538566456589244</v>
      </c>
    </row>
    <row r="3503" spans="1:2" x14ac:dyDescent="0.25">
      <c r="A3503">
        <v>3353</v>
      </c>
      <c r="B3503">
        <v>60.61571112783372</v>
      </c>
    </row>
    <row r="3504" spans="1:2" x14ac:dyDescent="0.25">
      <c r="A3504">
        <v>3356</v>
      </c>
      <c r="B3504">
        <v>60.607139497695442</v>
      </c>
    </row>
    <row r="3505" spans="1:2" x14ac:dyDescent="0.25">
      <c r="A3505">
        <v>3359</v>
      </c>
      <c r="B3505">
        <v>60.581424607280617</v>
      </c>
    </row>
    <row r="3506" spans="1:2" x14ac:dyDescent="0.25">
      <c r="A3506">
        <v>3348</v>
      </c>
      <c r="B3506">
        <v>60.569995767096252</v>
      </c>
    </row>
    <row r="3507" spans="1:2" x14ac:dyDescent="0.25">
      <c r="A3507">
        <v>3348</v>
      </c>
      <c r="B3507">
        <v>60.532852036497061</v>
      </c>
    </row>
    <row r="3508" spans="1:2" x14ac:dyDescent="0.25">
      <c r="A3508">
        <v>3348</v>
      </c>
      <c r="B3508">
        <v>60.458564575298681</v>
      </c>
    </row>
    <row r="3509" spans="1:2" x14ac:dyDescent="0.25">
      <c r="A3509">
        <v>3347</v>
      </c>
      <c r="B3509">
        <v>60.524280406358784</v>
      </c>
    </row>
    <row r="3510" spans="1:2" x14ac:dyDescent="0.25">
      <c r="A3510">
        <v>3360</v>
      </c>
      <c r="B3510">
        <v>60.489993885805688</v>
      </c>
    </row>
    <row r="3511" spans="1:2" x14ac:dyDescent="0.25">
      <c r="A3511">
        <v>3361</v>
      </c>
      <c r="B3511">
        <v>60.447135735114315</v>
      </c>
    </row>
    <row r="3512" spans="1:2" x14ac:dyDescent="0.25">
      <c r="A3512">
        <v>3362</v>
      </c>
      <c r="B3512">
        <v>60.438564104976038</v>
      </c>
    </row>
    <row r="3513" spans="1:2" x14ac:dyDescent="0.25">
      <c r="A3513">
        <v>3365</v>
      </c>
      <c r="B3513">
        <v>60.401420374376848</v>
      </c>
    </row>
    <row r="3514" spans="1:2" x14ac:dyDescent="0.25">
      <c r="A3514">
        <v>3366</v>
      </c>
      <c r="B3514">
        <v>60.39284874423857</v>
      </c>
    </row>
    <row r="3515" spans="1:2" x14ac:dyDescent="0.25">
      <c r="A3515">
        <v>3368</v>
      </c>
      <c r="B3515">
        <v>60.449992945160403</v>
      </c>
    </row>
    <row r="3516" spans="1:2" x14ac:dyDescent="0.25">
      <c r="A3516">
        <v>3370</v>
      </c>
      <c r="B3516">
        <v>60.39284874423857</v>
      </c>
    </row>
    <row r="3517" spans="1:2" x14ac:dyDescent="0.25">
      <c r="A3517">
        <v>3370</v>
      </c>
      <c r="B3517">
        <v>60.372848273915935</v>
      </c>
    </row>
    <row r="3518" spans="1:2" x14ac:dyDescent="0.25">
      <c r="A3518">
        <v>3371</v>
      </c>
      <c r="B3518">
        <v>60.347133383501102</v>
      </c>
    </row>
    <row r="3519" spans="1:2" x14ac:dyDescent="0.25">
      <c r="A3519">
        <v>3372</v>
      </c>
      <c r="B3519">
        <v>60.341418963408927</v>
      </c>
    </row>
    <row r="3520" spans="1:2" x14ac:dyDescent="0.25">
      <c r="A3520">
        <v>3373</v>
      </c>
      <c r="B3520">
        <v>60.378562694008117</v>
      </c>
    </row>
    <row r="3521" spans="1:2" x14ac:dyDescent="0.25">
      <c r="A3521">
        <v>3374</v>
      </c>
      <c r="B3521">
        <v>60.321418493086284</v>
      </c>
    </row>
    <row r="3522" spans="1:2" x14ac:dyDescent="0.25">
      <c r="A3522">
        <v>3370</v>
      </c>
      <c r="B3522">
        <v>60.318561283040189</v>
      </c>
    </row>
    <row r="3523" spans="1:2" x14ac:dyDescent="0.25">
      <c r="A3523">
        <v>3370</v>
      </c>
      <c r="B3523">
        <v>60.281417552440999</v>
      </c>
    </row>
    <row r="3524" spans="1:2" x14ac:dyDescent="0.25">
      <c r="A3524">
        <v>3370</v>
      </c>
      <c r="B3524">
        <v>60.227130561565254</v>
      </c>
    </row>
    <row r="3525" spans="1:2" x14ac:dyDescent="0.25">
      <c r="A3525">
        <v>3370</v>
      </c>
      <c r="B3525">
        <v>60.247131031887903</v>
      </c>
    </row>
    <row r="3526" spans="1:2" x14ac:dyDescent="0.25">
      <c r="A3526">
        <v>3366</v>
      </c>
      <c r="B3526">
        <v>60.292846392625364</v>
      </c>
    </row>
    <row r="3527" spans="1:2" x14ac:dyDescent="0.25">
      <c r="A3527">
        <v>3365</v>
      </c>
      <c r="B3527">
        <v>60.227130561565254</v>
      </c>
    </row>
    <row r="3528" spans="1:2" x14ac:dyDescent="0.25">
      <c r="A3528">
        <v>3364</v>
      </c>
      <c r="B3528">
        <v>60.249988241933991</v>
      </c>
    </row>
    <row r="3529" spans="1:2" x14ac:dyDescent="0.25">
      <c r="A3529">
        <v>3374</v>
      </c>
      <c r="B3529">
        <v>60.264274292164444</v>
      </c>
    </row>
    <row r="3530" spans="1:2" x14ac:dyDescent="0.25">
      <c r="A3530">
        <v>3379</v>
      </c>
      <c r="B3530">
        <v>60.252845451980086</v>
      </c>
    </row>
    <row r="3531" spans="1:2" x14ac:dyDescent="0.25">
      <c r="A3531">
        <v>3383</v>
      </c>
      <c r="B3531">
        <v>60.252845451980086</v>
      </c>
    </row>
    <row r="3532" spans="1:2" x14ac:dyDescent="0.25">
      <c r="A3532">
        <v>3387</v>
      </c>
      <c r="B3532">
        <v>60.321418493086284</v>
      </c>
    </row>
    <row r="3533" spans="1:2" x14ac:dyDescent="0.25">
      <c r="A3533">
        <v>3382</v>
      </c>
      <c r="B3533">
        <v>60.232844981657443</v>
      </c>
    </row>
    <row r="3534" spans="1:2" x14ac:dyDescent="0.25">
      <c r="A3534">
        <v>3382</v>
      </c>
      <c r="B3534">
        <v>60.267131502210539</v>
      </c>
    </row>
    <row r="3535" spans="1:2" x14ac:dyDescent="0.25">
      <c r="A3535">
        <v>3382</v>
      </c>
      <c r="B3535">
        <v>60.287131972533182</v>
      </c>
    </row>
    <row r="3536" spans="1:2" x14ac:dyDescent="0.25">
      <c r="A3536">
        <v>3387</v>
      </c>
      <c r="B3536">
        <v>60.289989182579276</v>
      </c>
    </row>
    <row r="3537" spans="1:2" x14ac:dyDescent="0.25">
      <c r="A3537">
        <v>3388</v>
      </c>
      <c r="B3537">
        <v>60.272845922302722</v>
      </c>
    </row>
    <row r="3538" spans="1:2" x14ac:dyDescent="0.25">
      <c r="A3538">
        <v>3389</v>
      </c>
      <c r="B3538">
        <v>60.318561283040189</v>
      </c>
    </row>
    <row r="3539" spans="1:2" x14ac:dyDescent="0.25">
      <c r="A3539">
        <v>3390</v>
      </c>
      <c r="B3539">
        <v>60.261417082118363</v>
      </c>
    </row>
    <row r="3540" spans="1:2" x14ac:dyDescent="0.25">
      <c r="A3540">
        <v>3382</v>
      </c>
      <c r="B3540">
        <v>60.301418022763642</v>
      </c>
    </row>
    <row r="3541" spans="1:2" x14ac:dyDescent="0.25">
      <c r="A3541">
        <v>3382</v>
      </c>
      <c r="B3541">
        <v>60.249988241933991</v>
      </c>
    </row>
    <row r="3542" spans="1:2" x14ac:dyDescent="0.25">
      <c r="A3542">
        <v>3382</v>
      </c>
      <c r="B3542">
        <v>60.255702662026174</v>
      </c>
    </row>
    <row r="3543" spans="1:2" x14ac:dyDescent="0.25">
      <c r="A3543">
        <v>3382</v>
      </c>
      <c r="B3543">
        <v>60.247131031887903</v>
      </c>
    </row>
    <row r="3544" spans="1:2" x14ac:dyDescent="0.25">
      <c r="A3544">
        <v>3382</v>
      </c>
      <c r="B3544">
        <v>60.249988241933991</v>
      </c>
    </row>
    <row r="3545" spans="1:2" x14ac:dyDescent="0.25">
      <c r="A3545">
        <v>3382</v>
      </c>
      <c r="B3545">
        <v>60.1814152008278</v>
      </c>
    </row>
    <row r="3546" spans="1:2" x14ac:dyDescent="0.25">
      <c r="A3546">
        <v>3382</v>
      </c>
      <c r="B3546">
        <v>60.229987771611349</v>
      </c>
    </row>
    <row r="3547" spans="1:2" x14ac:dyDescent="0.25">
      <c r="A3547">
        <v>3391</v>
      </c>
      <c r="B3547">
        <v>60.127128209952055</v>
      </c>
    </row>
    <row r="3548" spans="1:2" x14ac:dyDescent="0.25">
      <c r="A3548">
        <v>3395</v>
      </c>
      <c r="B3548">
        <v>60.129985419998143</v>
      </c>
    </row>
    <row r="3549" spans="1:2" x14ac:dyDescent="0.25">
      <c r="A3549">
        <v>3399</v>
      </c>
      <c r="B3549">
        <v>60.192844041012158</v>
      </c>
    </row>
    <row r="3550" spans="1:2" x14ac:dyDescent="0.25">
      <c r="A3550">
        <v>3402</v>
      </c>
      <c r="B3550">
        <v>60.115699369767682</v>
      </c>
    </row>
    <row r="3551" spans="1:2" x14ac:dyDescent="0.25">
      <c r="A3551">
        <v>3403</v>
      </c>
      <c r="B3551">
        <v>60.078555639168492</v>
      </c>
    </row>
    <row r="3552" spans="1:2" x14ac:dyDescent="0.25">
      <c r="A3552">
        <v>3403</v>
      </c>
      <c r="B3552">
        <v>60.1099849496755</v>
      </c>
    </row>
    <row r="3553" spans="1:2" x14ac:dyDescent="0.25">
      <c r="A3553">
        <v>3404</v>
      </c>
      <c r="B3553">
        <v>60.061412378891944</v>
      </c>
    </row>
    <row r="3554" spans="1:2" x14ac:dyDescent="0.25">
      <c r="A3554">
        <v>3392</v>
      </c>
      <c r="B3554">
        <v>60.078555639168492</v>
      </c>
    </row>
    <row r="3555" spans="1:2" x14ac:dyDescent="0.25">
      <c r="A3555">
        <v>3388</v>
      </c>
      <c r="B3555">
        <v>60.08712726930677</v>
      </c>
    </row>
    <row r="3556" spans="1:2" x14ac:dyDescent="0.25">
      <c r="A3556">
        <v>3385</v>
      </c>
      <c r="B3556">
        <v>59.975696077509191</v>
      </c>
    </row>
    <row r="3557" spans="1:2" x14ac:dyDescent="0.25">
      <c r="A3557">
        <v>3394</v>
      </c>
      <c r="B3557">
        <v>60.018554228200571</v>
      </c>
    </row>
    <row r="3558" spans="1:2" x14ac:dyDescent="0.25">
      <c r="A3558">
        <v>3395</v>
      </c>
      <c r="B3558">
        <v>60.058555168845849</v>
      </c>
    </row>
    <row r="3559" spans="1:2" x14ac:dyDescent="0.25">
      <c r="A3559">
        <v>3397</v>
      </c>
      <c r="B3559">
        <v>60.018554228200571</v>
      </c>
    </row>
    <row r="3560" spans="1:2" x14ac:dyDescent="0.25">
      <c r="A3560">
        <v>3398</v>
      </c>
      <c r="B3560">
        <v>60.004268177970111</v>
      </c>
    </row>
    <row r="3561" spans="1:2" x14ac:dyDescent="0.25">
      <c r="A3561">
        <v>3403</v>
      </c>
      <c r="B3561">
        <v>60.038554698523214</v>
      </c>
    </row>
    <row r="3562" spans="1:2" x14ac:dyDescent="0.25">
      <c r="A3562">
        <v>3407</v>
      </c>
      <c r="B3562">
        <v>59.989982127739651</v>
      </c>
    </row>
    <row r="3563" spans="1:2" x14ac:dyDescent="0.25">
      <c r="A3563">
        <v>3411</v>
      </c>
      <c r="B3563">
        <v>59.989982127739651</v>
      </c>
    </row>
    <row r="3564" spans="1:2" x14ac:dyDescent="0.25">
      <c r="A3564">
        <v>3413</v>
      </c>
      <c r="B3564">
        <v>59.984267707647469</v>
      </c>
    </row>
    <row r="3565" spans="1:2" x14ac:dyDescent="0.25">
      <c r="A3565">
        <v>3413</v>
      </c>
      <c r="B3565">
        <v>59.881408145988175</v>
      </c>
    </row>
    <row r="3566" spans="1:2" x14ac:dyDescent="0.25">
      <c r="A3566">
        <v>3414</v>
      </c>
      <c r="B3566">
        <v>59.91569466654127</v>
      </c>
    </row>
    <row r="3567" spans="1:2" x14ac:dyDescent="0.25">
      <c r="A3567">
        <v>3414</v>
      </c>
      <c r="B3567">
        <v>59.912837456495183</v>
      </c>
    </row>
    <row r="3568" spans="1:2" x14ac:dyDescent="0.25">
      <c r="A3568">
        <v>3402</v>
      </c>
      <c r="B3568">
        <v>59.881408145988175</v>
      </c>
    </row>
    <row r="3569" spans="1:2" x14ac:dyDescent="0.25">
      <c r="A3569">
        <v>3400</v>
      </c>
      <c r="B3569">
        <v>59.844264415388977</v>
      </c>
    </row>
    <row r="3570" spans="1:2" x14ac:dyDescent="0.25">
      <c r="A3570">
        <v>3397</v>
      </c>
      <c r="B3570">
        <v>59.867122095757715</v>
      </c>
    </row>
    <row r="3571" spans="1:2" x14ac:dyDescent="0.25">
      <c r="A3571">
        <v>3406</v>
      </c>
      <c r="B3571">
        <v>59.82712115511243</v>
      </c>
    </row>
    <row r="3572" spans="1:2" x14ac:dyDescent="0.25">
      <c r="A3572">
        <v>3407</v>
      </c>
      <c r="B3572">
        <v>59.847121625435079</v>
      </c>
    </row>
    <row r="3573" spans="1:2" x14ac:dyDescent="0.25">
      <c r="A3573">
        <v>3408</v>
      </c>
      <c r="B3573">
        <v>59.824263945066342</v>
      </c>
    </row>
    <row r="3574" spans="1:2" x14ac:dyDescent="0.25">
      <c r="A3574">
        <v>3409</v>
      </c>
      <c r="B3574">
        <v>59.82712115511243</v>
      </c>
    </row>
    <row r="3575" spans="1:2" x14ac:dyDescent="0.25">
      <c r="A3575">
        <v>3410</v>
      </c>
      <c r="B3575">
        <v>59.829978365158524</v>
      </c>
    </row>
    <row r="3576" spans="1:2" x14ac:dyDescent="0.25">
      <c r="A3576">
        <v>3411</v>
      </c>
      <c r="B3576">
        <v>59.775691374282779</v>
      </c>
    </row>
    <row r="3577" spans="1:2" x14ac:dyDescent="0.25">
      <c r="A3577">
        <v>3413</v>
      </c>
      <c r="B3577">
        <v>59.844264415388977</v>
      </c>
    </row>
    <row r="3578" spans="1:2" x14ac:dyDescent="0.25">
      <c r="A3578">
        <v>3417</v>
      </c>
      <c r="B3578">
        <v>59.904265826356905</v>
      </c>
    </row>
    <row r="3579" spans="1:2" x14ac:dyDescent="0.25">
      <c r="A3579">
        <v>3422</v>
      </c>
      <c r="B3579">
        <v>59.804263474743706</v>
      </c>
    </row>
    <row r="3580" spans="1:2" x14ac:dyDescent="0.25">
      <c r="A3580">
        <v>3426</v>
      </c>
      <c r="B3580">
        <v>59.804263474743706</v>
      </c>
    </row>
    <row r="3581" spans="1:2" x14ac:dyDescent="0.25">
      <c r="A3581">
        <v>3430</v>
      </c>
      <c r="B3581">
        <v>59.947123977048278</v>
      </c>
    </row>
    <row r="3582" spans="1:2" x14ac:dyDescent="0.25">
      <c r="A3582">
        <v>3430</v>
      </c>
      <c r="B3582">
        <v>59.85569325557335</v>
      </c>
    </row>
    <row r="3583" spans="1:2" x14ac:dyDescent="0.25">
      <c r="A3583">
        <v>3431</v>
      </c>
      <c r="B3583">
        <v>59.838549995296802</v>
      </c>
    </row>
    <row r="3584" spans="1:2" x14ac:dyDescent="0.25">
      <c r="A3584">
        <v>3431</v>
      </c>
      <c r="B3584">
        <v>59.867122095757715</v>
      </c>
    </row>
    <row r="3585" spans="1:2" x14ac:dyDescent="0.25">
      <c r="A3585">
        <v>3432</v>
      </c>
      <c r="B3585">
        <v>59.91569466654127</v>
      </c>
    </row>
    <row r="3586" spans="1:2" x14ac:dyDescent="0.25">
      <c r="A3586">
        <v>3419</v>
      </c>
      <c r="B3586">
        <v>59.841407205342897</v>
      </c>
    </row>
    <row r="3587" spans="1:2" x14ac:dyDescent="0.25">
      <c r="A3587">
        <v>3415</v>
      </c>
      <c r="B3587">
        <v>59.841407205342897</v>
      </c>
    </row>
    <row r="3588" spans="1:2" x14ac:dyDescent="0.25">
      <c r="A3588">
        <v>3412</v>
      </c>
      <c r="B3588">
        <v>59.852836045527255</v>
      </c>
    </row>
    <row r="3589" spans="1:2" x14ac:dyDescent="0.25">
      <c r="A3589">
        <v>3408</v>
      </c>
      <c r="B3589">
        <v>59.769976954190597</v>
      </c>
    </row>
    <row r="3590" spans="1:2" x14ac:dyDescent="0.25">
      <c r="A3590">
        <v>3423</v>
      </c>
      <c r="B3590">
        <v>59.801406264697611</v>
      </c>
    </row>
    <row r="3591" spans="1:2" x14ac:dyDescent="0.25">
      <c r="A3591">
        <v>3425</v>
      </c>
      <c r="B3591">
        <v>59.789977424513239</v>
      </c>
    </row>
    <row r="3592" spans="1:2" x14ac:dyDescent="0.25">
      <c r="A3592">
        <v>3427</v>
      </c>
      <c r="B3592">
        <v>59.755690903960144</v>
      </c>
    </row>
    <row r="3593" spans="1:2" x14ac:dyDescent="0.25">
      <c r="A3593">
        <v>3431</v>
      </c>
      <c r="B3593">
        <v>59.709975543222676</v>
      </c>
    </row>
    <row r="3594" spans="1:2" x14ac:dyDescent="0.25">
      <c r="A3594">
        <v>3436</v>
      </c>
      <c r="B3594">
        <v>59.664260182485208</v>
      </c>
    </row>
    <row r="3595" spans="1:2" x14ac:dyDescent="0.25">
      <c r="A3595">
        <v>3441</v>
      </c>
      <c r="B3595">
        <v>59.681403442761756</v>
      </c>
    </row>
    <row r="3596" spans="1:2" x14ac:dyDescent="0.25">
      <c r="A3596">
        <v>3447</v>
      </c>
      <c r="B3596">
        <v>59.732833223591406</v>
      </c>
    </row>
    <row r="3597" spans="1:2" x14ac:dyDescent="0.25">
      <c r="A3597">
        <v>3446.6324044357962</v>
      </c>
      <c r="B3597">
        <v>59.615687611701652</v>
      </c>
    </row>
    <row r="3598" spans="1:2" x14ac:dyDescent="0.25">
      <c r="A3598">
        <v>3445.8056784883397</v>
      </c>
      <c r="B3598">
        <v>59.641402502116478</v>
      </c>
    </row>
    <row r="3599" spans="1:2" x14ac:dyDescent="0.25">
      <c r="A3599">
        <v>3444.6205510309824</v>
      </c>
      <c r="B3599">
        <v>59.684260652807851</v>
      </c>
    </row>
    <row r="3600" spans="1:2" x14ac:dyDescent="0.25">
      <c r="A3600">
        <v>3443.1196379605371</v>
      </c>
      <c r="B3600">
        <v>59.615687611701652</v>
      </c>
    </row>
    <row r="3601" spans="1:2" x14ac:dyDescent="0.25">
      <c r="A3601">
        <v>3428</v>
      </c>
      <c r="B3601">
        <v>59.681403442761756</v>
      </c>
    </row>
    <row r="3602" spans="1:2" x14ac:dyDescent="0.25">
      <c r="A3602">
        <v>3427</v>
      </c>
      <c r="B3602">
        <v>59.672831812623485</v>
      </c>
    </row>
    <row r="3603" spans="1:2" x14ac:dyDescent="0.25">
      <c r="A3603">
        <v>3426</v>
      </c>
      <c r="B3603">
        <v>59.595687141379017</v>
      </c>
    </row>
    <row r="3604" spans="1:2" x14ac:dyDescent="0.25">
      <c r="A3604">
        <v>3438</v>
      </c>
      <c r="B3604">
        <v>59.641402502116478</v>
      </c>
    </row>
    <row r="3605" spans="1:2" x14ac:dyDescent="0.25">
      <c r="A3605">
        <v>3439</v>
      </c>
      <c r="B3605">
        <v>59.629973661932112</v>
      </c>
    </row>
    <row r="3606" spans="1:2" x14ac:dyDescent="0.25">
      <c r="A3606">
        <v>3440</v>
      </c>
      <c r="B3606">
        <v>59.558543410779819</v>
      </c>
    </row>
    <row r="3607" spans="1:2" x14ac:dyDescent="0.25">
      <c r="A3607">
        <v>3442</v>
      </c>
      <c r="B3607">
        <v>59.598544351425097</v>
      </c>
    </row>
    <row r="3608" spans="1:2" x14ac:dyDescent="0.25">
      <c r="A3608">
        <v>3444</v>
      </c>
      <c r="B3608">
        <v>59.638545292070383</v>
      </c>
    </row>
    <row r="3609" spans="1:2" x14ac:dyDescent="0.25">
      <c r="A3609">
        <v>3446</v>
      </c>
      <c r="B3609">
        <v>59.564257830872002</v>
      </c>
    </row>
    <row r="3610" spans="1:2" x14ac:dyDescent="0.25">
      <c r="A3610">
        <v>3449</v>
      </c>
      <c r="B3610">
        <v>59.604258771517287</v>
      </c>
    </row>
    <row r="3611" spans="1:2" x14ac:dyDescent="0.25">
      <c r="A3611">
        <v>3452</v>
      </c>
      <c r="B3611">
        <v>59.598544351425097</v>
      </c>
    </row>
    <row r="3612" spans="1:2" x14ac:dyDescent="0.25">
      <c r="A3612">
        <v>3456</v>
      </c>
      <c r="B3612">
        <v>59.561400620825907</v>
      </c>
    </row>
    <row r="3613" spans="1:2" x14ac:dyDescent="0.25">
      <c r="A3613">
        <v>3459</v>
      </c>
      <c r="B3613">
        <v>59.589972721286834</v>
      </c>
    </row>
    <row r="3614" spans="1:2" x14ac:dyDescent="0.25">
      <c r="A3614">
        <v>3460</v>
      </c>
      <c r="B3614">
        <v>59.62425924183993</v>
      </c>
    </row>
    <row r="3615" spans="1:2" x14ac:dyDescent="0.25">
      <c r="A3615">
        <v>3461</v>
      </c>
      <c r="B3615">
        <v>59.618544821747747</v>
      </c>
    </row>
    <row r="3616" spans="1:2" x14ac:dyDescent="0.25">
      <c r="A3616">
        <v>3461</v>
      </c>
      <c r="B3616">
        <v>59.62425924183993</v>
      </c>
    </row>
    <row r="3617" spans="1:2" x14ac:dyDescent="0.25">
      <c r="A3617">
        <v>3461</v>
      </c>
      <c r="B3617">
        <v>59.598544351425097</v>
      </c>
    </row>
    <row r="3618" spans="1:2" x14ac:dyDescent="0.25">
      <c r="A3618">
        <v>3461</v>
      </c>
      <c r="B3618">
        <v>59.587115511240739</v>
      </c>
    </row>
    <row r="3619" spans="1:2" x14ac:dyDescent="0.25">
      <c r="A3619">
        <v>3460.6324044357953</v>
      </c>
      <c r="B3619">
        <v>59.569972250964184</v>
      </c>
    </row>
    <row r="3620" spans="1:2" x14ac:dyDescent="0.25">
      <c r="A3620">
        <v>3459.8056784883397</v>
      </c>
      <c r="B3620">
        <v>59.632830871978207</v>
      </c>
    </row>
    <row r="3621" spans="1:2" x14ac:dyDescent="0.25">
      <c r="A3621">
        <v>3458.6205510309824</v>
      </c>
      <c r="B3621">
        <v>59.561400620825907</v>
      </c>
    </row>
    <row r="3622" spans="1:2" x14ac:dyDescent="0.25">
      <c r="A3622">
        <v>3450</v>
      </c>
      <c r="B3622">
        <v>59.581401091148557</v>
      </c>
    </row>
    <row r="3623" spans="1:2" x14ac:dyDescent="0.25">
      <c r="A3623">
        <v>3452</v>
      </c>
      <c r="B3623">
        <v>59.655688552346938</v>
      </c>
    </row>
    <row r="3624" spans="1:2" x14ac:dyDescent="0.25">
      <c r="A3624">
        <v>3455</v>
      </c>
      <c r="B3624">
        <v>59.544257360549366</v>
      </c>
    </row>
    <row r="3625" spans="1:2" x14ac:dyDescent="0.25">
      <c r="A3625">
        <v>3457</v>
      </c>
      <c r="B3625">
        <v>59.655688552346938</v>
      </c>
    </row>
    <row r="3626" spans="1:2" x14ac:dyDescent="0.25">
      <c r="A3626">
        <v>3464</v>
      </c>
      <c r="B3626">
        <v>59.681403442761756</v>
      </c>
    </row>
    <row r="3627" spans="1:2" x14ac:dyDescent="0.25">
      <c r="A3627">
        <v>3468</v>
      </c>
      <c r="B3627">
        <v>59.552828990687644</v>
      </c>
    </row>
    <row r="3628" spans="1:2" x14ac:dyDescent="0.25">
      <c r="A3628">
        <v>3472</v>
      </c>
      <c r="B3628">
        <v>59.638545292070383</v>
      </c>
    </row>
    <row r="3629" spans="1:2" x14ac:dyDescent="0.25">
      <c r="A3629">
        <v>3474</v>
      </c>
      <c r="B3629">
        <v>59.627116451886018</v>
      </c>
    </row>
    <row r="3630" spans="1:2" x14ac:dyDescent="0.25">
      <c r="A3630">
        <v>3476</v>
      </c>
      <c r="B3630">
        <v>59.604258771517287</v>
      </c>
    </row>
    <row r="3631" spans="1:2" x14ac:dyDescent="0.25">
      <c r="A3631">
        <v>3477</v>
      </c>
      <c r="B3631">
        <v>59.589972721286834</v>
      </c>
    </row>
    <row r="3632" spans="1:2" x14ac:dyDescent="0.25">
      <c r="A3632">
        <v>3464</v>
      </c>
      <c r="B3632">
        <v>59.627116451886018</v>
      </c>
    </row>
    <row r="3633" spans="1:2" x14ac:dyDescent="0.25">
      <c r="A3633">
        <v>3463</v>
      </c>
      <c r="B3633">
        <v>59.60997319160947</v>
      </c>
    </row>
    <row r="3634" spans="1:2" x14ac:dyDescent="0.25">
      <c r="A3634">
        <v>3462</v>
      </c>
      <c r="B3634">
        <v>59.632830871978207</v>
      </c>
    </row>
    <row r="3635" spans="1:2" x14ac:dyDescent="0.25">
      <c r="A3635">
        <v>3461</v>
      </c>
      <c r="B3635">
        <v>59.589972721286834</v>
      </c>
    </row>
    <row r="3636" spans="1:2" x14ac:dyDescent="0.25">
      <c r="A3636">
        <v>3474</v>
      </c>
      <c r="B3636">
        <v>59.589972721286834</v>
      </c>
    </row>
    <row r="3637" spans="1:2" x14ac:dyDescent="0.25">
      <c r="A3637">
        <v>3476</v>
      </c>
      <c r="B3637">
        <v>59.638545292070383</v>
      </c>
    </row>
    <row r="3638" spans="1:2" x14ac:dyDescent="0.25">
      <c r="A3638">
        <v>3478</v>
      </c>
      <c r="B3638">
        <v>59.552828990687644</v>
      </c>
    </row>
    <row r="3639" spans="1:2" x14ac:dyDescent="0.25">
      <c r="A3639">
        <v>3478</v>
      </c>
      <c r="B3639">
        <v>59.584258301194645</v>
      </c>
    </row>
    <row r="3640" spans="1:2" x14ac:dyDescent="0.25">
      <c r="A3640">
        <v>3480</v>
      </c>
      <c r="B3640">
        <v>59.601401561471192</v>
      </c>
    </row>
    <row r="3641" spans="1:2" x14ac:dyDescent="0.25">
      <c r="A3641">
        <v>3481</v>
      </c>
      <c r="B3641">
        <v>59.544257360549366</v>
      </c>
    </row>
    <row r="3642" spans="1:2" x14ac:dyDescent="0.25">
      <c r="A3642">
        <v>3482</v>
      </c>
      <c r="B3642">
        <v>59.587115511240739</v>
      </c>
    </row>
    <row r="3643" spans="1:2" x14ac:dyDescent="0.25">
      <c r="A3643">
        <v>3482</v>
      </c>
      <c r="B3643">
        <v>59.667117392531303</v>
      </c>
    </row>
    <row r="3644" spans="1:2" x14ac:dyDescent="0.25">
      <c r="A3644">
        <v>3482</v>
      </c>
      <c r="B3644">
        <v>59.567115040918097</v>
      </c>
    </row>
    <row r="3645" spans="1:2" x14ac:dyDescent="0.25">
      <c r="A3645">
        <v>3483</v>
      </c>
      <c r="B3645">
        <v>59.652831342300843</v>
      </c>
    </row>
    <row r="3646" spans="1:2" x14ac:dyDescent="0.25">
      <c r="A3646">
        <v>3485</v>
      </c>
      <c r="B3646">
        <v>59.687117862853938</v>
      </c>
    </row>
    <row r="3647" spans="1:2" x14ac:dyDescent="0.25">
      <c r="A3647">
        <v>3487</v>
      </c>
      <c r="B3647">
        <v>59.598544351425097</v>
      </c>
    </row>
    <row r="3648" spans="1:2" x14ac:dyDescent="0.25">
      <c r="A3648">
        <v>3489</v>
      </c>
      <c r="B3648">
        <v>59.632830871978207</v>
      </c>
    </row>
    <row r="3649" spans="1:2" x14ac:dyDescent="0.25">
      <c r="A3649">
        <v>3490</v>
      </c>
      <c r="B3649">
        <v>59.632830871978207</v>
      </c>
    </row>
    <row r="3650" spans="1:2" x14ac:dyDescent="0.25">
      <c r="A3650">
        <v>3490</v>
      </c>
      <c r="B3650">
        <v>59.641402502116478</v>
      </c>
    </row>
    <row r="3651" spans="1:2" x14ac:dyDescent="0.25">
      <c r="A3651">
        <v>3492</v>
      </c>
      <c r="B3651">
        <v>59.612830401655557</v>
      </c>
    </row>
    <row r="3652" spans="1:2" x14ac:dyDescent="0.25">
      <c r="A3652">
        <v>3479</v>
      </c>
      <c r="B3652">
        <v>59.60997319160947</v>
      </c>
    </row>
    <row r="3653" spans="1:2" x14ac:dyDescent="0.25">
      <c r="A3653">
        <v>3476</v>
      </c>
      <c r="B3653">
        <v>59.62425924183993</v>
      </c>
    </row>
    <row r="3654" spans="1:2" x14ac:dyDescent="0.25">
      <c r="A3654">
        <v>3473</v>
      </c>
      <c r="B3654">
        <v>59.632830871978207</v>
      </c>
    </row>
    <row r="3655" spans="1:2" x14ac:dyDescent="0.25">
      <c r="A3655">
        <v>3484</v>
      </c>
      <c r="B3655">
        <v>59.655688552346938</v>
      </c>
    </row>
    <row r="3656" spans="1:2" x14ac:dyDescent="0.25">
      <c r="A3656">
        <v>3487</v>
      </c>
      <c r="B3656">
        <v>59.672831812623485</v>
      </c>
    </row>
    <row r="3657" spans="1:2" x14ac:dyDescent="0.25">
      <c r="A3657">
        <v>3490</v>
      </c>
      <c r="B3657">
        <v>59.629973661932112</v>
      </c>
    </row>
    <row r="3658" spans="1:2" x14ac:dyDescent="0.25">
      <c r="A3658">
        <v>3493</v>
      </c>
      <c r="B3658">
        <v>59.655688552346938</v>
      </c>
    </row>
    <row r="3659" spans="1:2" x14ac:dyDescent="0.25">
      <c r="A3659">
        <v>3493</v>
      </c>
      <c r="B3659">
        <v>59.709975543222676</v>
      </c>
    </row>
    <row r="3660" spans="1:2" x14ac:dyDescent="0.25">
      <c r="A3660">
        <v>3494</v>
      </c>
      <c r="B3660">
        <v>59.547114570595454</v>
      </c>
    </row>
    <row r="3661" spans="1:2" x14ac:dyDescent="0.25">
      <c r="A3661">
        <v>3495</v>
      </c>
      <c r="B3661">
        <v>59.649974132254748</v>
      </c>
    </row>
    <row r="3662" spans="1:2" x14ac:dyDescent="0.25">
      <c r="A3662">
        <v>3494</v>
      </c>
      <c r="B3662">
        <v>59.672831812623485</v>
      </c>
    </row>
    <row r="3663" spans="1:2" x14ac:dyDescent="0.25">
      <c r="A3663">
        <v>3495</v>
      </c>
      <c r="B3663">
        <v>59.641402502116478</v>
      </c>
    </row>
    <row r="3664" spans="1:2" x14ac:dyDescent="0.25">
      <c r="A3664">
        <v>3495</v>
      </c>
      <c r="B3664">
        <v>59.687117862853938</v>
      </c>
    </row>
    <row r="3665" spans="1:2" x14ac:dyDescent="0.25">
      <c r="A3665">
        <v>3495</v>
      </c>
      <c r="B3665">
        <v>59.701403913084398</v>
      </c>
    </row>
    <row r="3666" spans="1:2" x14ac:dyDescent="0.25">
      <c r="A3666">
        <v>3497</v>
      </c>
      <c r="B3666">
        <v>59.681403442761756</v>
      </c>
    </row>
    <row r="3667" spans="1:2" x14ac:dyDescent="0.25">
      <c r="A3667">
        <v>3499</v>
      </c>
      <c r="B3667">
        <v>59.692832282946128</v>
      </c>
    </row>
    <row r="3668" spans="1:2" x14ac:dyDescent="0.25">
      <c r="A3668">
        <v>3500</v>
      </c>
      <c r="B3668">
        <v>59.707118333176588</v>
      </c>
    </row>
    <row r="3669" spans="1:2" x14ac:dyDescent="0.25">
      <c r="A3669">
        <v>3502</v>
      </c>
      <c r="B3669">
        <v>59.681403442761756</v>
      </c>
    </row>
    <row r="3670" spans="1:2" x14ac:dyDescent="0.25">
      <c r="A3670">
        <v>3504</v>
      </c>
      <c r="B3670">
        <v>59.707118333176588</v>
      </c>
    </row>
    <row r="3671" spans="1:2" x14ac:dyDescent="0.25">
      <c r="A3671">
        <v>3506</v>
      </c>
      <c r="B3671">
        <v>59.689975072900033</v>
      </c>
    </row>
    <row r="3672" spans="1:2" x14ac:dyDescent="0.25">
      <c r="A3672">
        <v>3497</v>
      </c>
      <c r="B3672">
        <v>59.735690433637501</v>
      </c>
    </row>
    <row r="3673" spans="1:2" x14ac:dyDescent="0.25">
      <c r="A3673">
        <v>3494</v>
      </c>
      <c r="B3673">
        <v>59.804263474743706</v>
      </c>
    </row>
    <row r="3674" spans="1:2" x14ac:dyDescent="0.25">
      <c r="A3674">
        <v>3491</v>
      </c>
      <c r="B3674">
        <v>59.732833223591406</v>
      </c>
    </row>
    <row r="3675" spans="1:2" x14ac:dyDescent="0.25">
      <c r="A3675">
        <v>3488</v>
      </c>
      <c r="B3675">
        <v>59.82712115511243</v>
      </c>
    </row>
    <row r="3676" spans="1:2" x14ac:dyDescent="0.25">
      <c r="A3676">
        <v>3501</v>
      </c>
      <c r="B3676">
        <v>59.86426488571162</v>
      </c>
    </row>
    <row r="3677" spans="1:2" x14ac:dyDescent="0.25">
      <c r="A3677">
        <v>3504</v>
      </c>
      <c r="B3677">
        <v>59.838549995296802</v>
      </c>
    </row>
    <row r="3678" spans="1:2" x14ac:dyDescent="0.25">
      <c r="A3678">
        <v>3506</v>
      </c>
      <c r="B3678">
        <v>59.904265826356905</v>
      </c>
    </row>
    <row r="3679" spans="1:2" x14ac:dyDescent="0.25">
      <c r="A3679">
        <v>3509</v>
      </c>
      <c r="B3679">
        <v>59.909980246449088</v>
      </c>
    </row>
    <row r="3680" spans="1:2" x14ac:dyDescent="0.25">
      <c r="A3680">
        <v>3512</v>
      </c>
      <c r="B3680">
        <v>59.907123036403</v>
      </c>
    </row>
    <row r="3681" spans="1:2" x14ac:dyDescent="0.25">
      <c r="A3681">
        <v>3515</v>
      </c>
      <c r="B3681">
        <v>59.924266296679548</v>
      </c>
    </row>
    <row r="3682" spans="1:2" x14ac:dyDescent="0.25">
      <c r="A3682">
        <v>3517</v>
      </c>
      <c r="B3682">
        <v>59.92140908663346</v>
      </c>
    </row>
    <row r="3683" spans="1:2" x14ac:dyDescent="0.25">
      <c r="A3683">
        <v>3516.9761701529583</v>
      </c>
      <c r="B3683">
        <v>59.898551406264723</v>
      </c>
    </row>
    <row r="3684" spans="1:2" x14ac:dyDescent="0.25">
      <c r="A3684">
        <v>3503</v>
      </c>
      <c r="B3684">
        <v>59.898551406264723</v>
      </c>
    </row>
    <row r="3685" spans="1:2" x14ac:dyDescent="0.25">
      <c r="A3685">
        <v>3502</v>
      </c>
      <c r="B3685">
        <v>59.86426488571162</v>
      </c>
    </row>
    <row r="3686" spans="1:2" x14ac:dyDescent="0.25">
      <c r="A3686">
        <v>3500</v>
      </c>
      <c r="B3686">
        <v>59.85569325557335</v>
      </c>
    </row>
    <row r="3687" spans="1:2" x14ac:dyDescent="0.25">
      <c r="A3687">
        <v>3511</v>
      </c>
      <c r="B3687">
        <v>59.881408145988175</v>
      </c>
    </row>
    <row r="3688" spans="1:2" x14ac:dyDescent="0.25">
      <c r="A3688">
        <v>3512</v>
      </c>
      <c r="B3688">
        <v>59.889979776126445</v>
      </c>
    </row>
    <row r="3689" spans="1:2" x14ac:dyDescent="0.25">
      <c r="A3689">
        <v>3513</v>
      </c>
      <c r="B3689">
        <v>59.872836515849897</v>
      </c>
    </row>
    <row r="3690" spans="1:2" x14ac:dyDescent="0.25">
      <c r="A3690">
        <v>3504</v>
      </c>
      <c r="B3690">
        <v>59.90140861631081</v>
      </c>
    </row>
    <row r="3691" spans="1:2" x14ac:dyDescent="0.25">
      <c r="A3691">
        <v>3502</v>
      </c>
      <c r="B3691">
        <v>59.898551406264723</v>
      </c>
    </row>
    <row r="3692" spans="1:2" x14ac:dyDescent="0.25">
      <c r="A3692">
        <v>3500</v>
      </c>
      <c r="B3692">
        <v>59.81283510488197</v>
      </c>
    </row>
    <row r="3693" spans="1:2" x14ac:dyDescent="0.25">
      <c r="A3693">
        <v>3498</v>
      </c>
      <c r="B3693">
        <v>59.841407205342897</v>
      </c>
    </row>
    <row r="3694" spans="1:2" x14ac:dyDescent="0.25">
      <c r="A3694">
        <v>3511</v>
      </c>
      <c r="B3694">
        <v>59.85569325557335</v>
      </c>
    </row>
    <row r="3695" spans="1:2" x14ac:dyDescent="0.25">
      <c r="A3695">
        <v>3514</v>
      </c>
      <c r="B3695">
        <v>59.829978365158524</v>
      </c>
    </row>
    <row r="3696" spans="1:2" x14ac:dyDescent="0.25">
      <c r="A3696">
        <v>3517</v>
      </c>
      <c r="B3696">
        <v>59.832835575204619</v>
      </c>
    </row>
    <row r="3697" spans="1:2" x14ac:dyDescent="0.25">
      <c r="A3697">
        <v>3506</v>
      </c>
      <c r="B3697">
        <v>59.861407675665532</v>
      </c>
    </row>
    <row r="3698" spans="1:2" x14ac:dyDescent="0.25">
      <c r="A3698">
        <v>3504</v>
      </c>
      <c r="B3698">
        <v>59.844264415388977</v>
      </c>
    </row>
    <row r="3699" spans="1:2" x14ac:dyDescent="0.25">
      <c r="A3699">
        <v>3502</v>
      </c>
      <c r="B3699">
        <v>59.86426488571162</v>
      </c>
    </row>
    <row r="3700" spans="1:2" x14ac:dyDescent="0.25">
      <c r="A3700">
        <v>3500</v>
      </c>
      <c r="B3700">
        <v>59.912837456495183</v>
      </c>
    </row>
    <row r="3701" spans="1:2" x14ac:dyDescent="0.25">
      <c r="A3701">
        <v>3512</v>
      </c>
      <c r="B3701">
        <v>59.84997883548116</v>
      </c>
    </row>
    <row r="3702" spans="1:2" x14ac:dyDescent="0.25">
      <c r="A3702">
        <v>3513</v>
      </c>
      <c r="B3702">
        <v>59.867122095757715</v>
      </c>
    </row>
    <row r="3703" spans="1:2" x14ac:dyDescent="0.25">
      <c r="A3703">
        <v>3514</v>
      </c>
      <c r="B3703">
        <v>59.838549995296802</v>
      </c>
    </row>
    <row r="3704" spans="1:2" x14ac:dyDescent="0.25">
      <c r="A3704">
        <v>3505</v>
      </c>
      <c r="B3704">
        <v>59.841407205342897</v>
      </c>
    </row>
    <row r="3705" spans="1:2" x14ac:dyDescent="0.25">
      <c r="A3705">
        <v>3504</v>
      </c>
      <c r="B3705">
        <v>59.898551406264723</v>
      </c>
    </row>
    <row r="3706" spans="1:2" x14ac:dyDescent="0.25">
      <c r="A3706">
        <v>3504</v>
      </c>
      <c r="B3706">
        <v>59.784263004421057</v>
      </c>
    </row>
    <row r="3707" spans="1:2" x14ac:dyDescent="0.25">
      <c r="A3707">
        <v>3503</v>
      </c>
      <c r="B3707">
        <v>59.82712115511243</v>
      </c>
    </row>
    <row r="3708" spans="1:2" x14ac:dyDescent="0.25">
      <c r="A3708">
        <v>3501</v>
      </c>
      <c r="B3708">
        <v>59.86426488571162</v>
      </c>
    </row>
    <row r="3709" spans="1:2" x14ac:dyDescent="0.25">
      <c r="A3709">
        <v>3500</v>
      </c>
      <c r="B3709">
        <v>59.764262534098414</v>
      </c>
    </row>
    <row r="3710" spans="1:2" x14ac:dyDescent="0.25">
      <c r="A3710">
        <v>3498</v>
      </c>
      <c r="B3710">
        <v>59.804263474743706</v>
      </c>
    </row>
    <row r="3711" spans="1:2" x14ac:dyDescent="0.25">
      <c r="A3711">
        <v>3498.3675955642047</v>
      </c>
      <c r="B3711">
        <v>59.807120684789787</v>
      </c>
    </row>
    <row r="3712" spans="1:2" x14ac:dyDescent="0.25">
      <c r="A3712">
        <v>3499.1943215116603</v>
      </c>
      <c r="B3712">
        <v>59.758548114006238</v>
      </c>
    </row>
    <row r="3713" spans="1:2" x14ac:dyDescent="0.25">
      <c r="A3713">
        <v>3500.3794489690176</v>
      </c>
      <c r="B3713">
        <v>59.807120684789787</v>
      </c>
    </row>
    <row r="3714" spans="1:2" x14ac:dyDescent="0.25">
      <c r="A3714">
        <v>3501.8803620394651</v>
      </c>
      <c r="B3714">
        <v>59.732833223591406</v>
      </c>
    </row>
    <row r="3715" spans="1:2" x14ac:dyDescent="0.25">
      <c r="A3715">
        <v>3502.5628880351383</v>
      </c>
      <c r="B3715">
        <v>59.701403913084398</v>
      </c>
    </row>
    <row r="3716" spans="1:2" x14ac:dyDescent="0.25">
      <c r="A3716">
        <v>3502.9210590453495</v>
      </c>
      <c r="B3716">
        <v>59.698546703038311</v>
      </c>
    </row>
    <row r="3717" spans="1:2" x14ac:dyDescent="0.25">
      <c r="A3717">
        <v>3503.6704727724973</v>
      </c>
      <c r="B3717">
        <v>59.701403913084398</v>
      </c>
    </row>
    <row r="3718" spans="1:2" x14ac:dyDescent="0.25">
      <c r="A3718">
        <v>3512</v>
      </c>
      <c r="B3718">
        <v>59.764262534098414</v>
      </c>
    </row>
    <row r="3719" spans="1:2" x14ac:dyDescent="0.25">
      <c r="A3719">
        <v>3508</v>
      </c>
      <c r="B3719">
        <v>59.724261593453129</v>
      </c>
    </row>
    <row r="3720" spans="1:2" x14ac:dyDescent="0.25">
      <c r="A3720">
        <v>3510</v>
      </c>
      <c r="B3720">
        <v>59.747119273821866</v>
      </c>
    </row>
    <row r="3721" spans="1:2" x14ac:dyDescent="0.25">
      <c r="A3721">
        <v>3510</v>
      </c>
      <c r="B3721">
        <v>59.749976483867961</v>
      </c>
    </row>
    <row r="3722" spans="1:2" x14ac:dyDescent="0.25">
      <c r="A3722">
        <v>3510</v>
      </c>
      <c r="B3722">
        <v>59.678546232715675</v>
      </c>
    </row>
    <row r="3723" spans="1:2" x14ac:dyDescent="0.25">
      <c r="A3723">
        <v>3510.3675955642038</v>
      </c>
      <c r="B3723">
        <v>59.767119744144509</v>
      </c>
    </row>
    <row r="3724" spans="1:2" x14ac:dyDescent="0.25">
      <c r="A3724">
        <v>3511.1943215116603</v>
      </c>
      <c r="B3724">
        <v>59.732833223591406</v>
      </c>
    </row>
    <row r="3725" spans="1:2" x14ac:dyDescent="0.25">
      <c r="A3725">
        <v>3512.3794489690158</v>
      </c>
      <c r="B3725">
        <v>59.695689492992216</v>
      </c>
    </row>
    <row r="3726" spans="1:2" x14ac:dyDescent="0.25">
      <c r="A3726">
        <v>3520</v>
      </c>
      <c r="B3726">
        <v>59.704261123130493</v>
      </c>
    </row>
    <row r="3727" spans="1:2" x14ac:dyDescent="0.25">
      <c r="A3727">
        <v>3518</v>
      </c>
      <c r="B3727">
        <v>59.664260182485208</v>
      </c>
    </row>
    <row r="3728" spans="1:2" x14ac:dyDescent="0.25">
      <c r="A3728">
        <v>3515</v>
      </c>
      <c r="B3728">
        <v>59.664260182485208</v>
      </c>
    </row>
    <row r="3729" spans="1:2" x14ac:dyDescent="0.25">
      <c r="A3729">
        <v>3513</v>
      </c>
      <c r="B3729">
        <v>59.741404853729684</v>
      </c>
    </row>
    <row r="3730" spans="1:2" x14ac:dyDescent="0.25">
      <c r="A3730">
        <v>3513.3675955642047</v>
      </c>
      <c r="B3730">
        <v>59.681403442761756</v>
      </c>
    </row>
    <row r="3731" spans="1:2" x14ac:dyDescent="0.25">
      <c r="A3731">
        <v>3514.1943215116603</v>
      </c>
      <c r="B3731">
        <v>59.715689963314865</v>
      </c>
    </row>
    <row r="3732" spans="1:2" x14ac:dyDescent="0.25">
      <c r="A3732">
        <v>3515.3794489690176</v>
      </c>
      <c r="B3732">
        <v>59.744262063775778</v>
      </c>
    </row>
    <row r="3733" spans="1:2" x14ac:dyDescent="0.25">
      <c r="A3733">
        <v>3516.8803620394651</v>
      </c>
      <c r="B3733">
        <v>59.678546232715675</v>
      </c>
    </row>
    <row r="3734" spans="1:2" x14ac:dyDescent="0.25">
      <c r="A3734">
        <v>3524</v>
      </c>
      <c r="B3734">
        <v>59.638545292070383</v>
      </c>
    </row>
    <row r="3735" spans="1:2" x14ac:dyDescent="0.25">
      <c r="A3735">
        <v>3516</v>
      </c>
      <c r="B3735">
        <v>59.687117862853938</v>
      </c>
    </row>
    <row r="3736" spans="1:2" x14ac:dyDescent="0.25">
      <c r="A3736">
        <v>3509</v>
      </c>
      <c r="B3736">
        <v>59.589972721286834</v>
      </c>
    </row>
    <row r="3737" spans="1:2" x14ac:dyDescent="0.25">
      <c r="A3737">
        <v>3510</v>
      </c>
      <c r="B3737">
        <v>59.644259712162565</v>
      </c>
    </row>
    <row r="3738" spans="1:2" x14ac:dyDescent="0.25">
      <c r="A3738">
        <v>3509</v>
      </c>
      <c r="B3738">
        <v>59.664260182485208</v>
      </c>
    </row>
    <row r="3739" spans="1:2" x14ac:dyDescent="0.25">
      <c r="A3739">
        <v>3507</v>
      </c>
      <c r="B3739">
        <v>59.555686200733724</v>
      </c>
    </row>
    <row r="3740" spans="1:2" x14ac:dyDescent="0.25">
      <c r="A3740">
        <v>3507.50116228463</v>
      </c>
      <c r="B3740">
        <v>59.712832753268771</v>
      </c>
    </row>
    <row r="3741" spans="1:2" x14ac:dyDescent="0.25">
      <c r="A3741">
        <v>3508.4043935282957</v>
      </c>
      <c r="B3741">
        <v>59.587115511240739</v>
      </c>
    </row>
    <row r="3742" spans="1:2" x14ac:dyDescent="0.25">
      <c r="A3742">
        <v>3509.6553711059773</v>
      </c>
      <c r="B3742">
        <v>59.607115981563375</v>
      </c>
    </row>
    <row r="3743" spans="1:2" x14ac:dyDescent="0.25">
      <c r="A3743">
        <v>3511.2159364496392</v>
      </c>
      <c r="B3743">
        <v>59.627116451886018</v>
      </c>
    </row>
    <row r="3744" spans="1:2" x14ac:dyDescent="0.25">
      <c r="A3744">
        <v>3513.0614418936052</v>
      </c>
      <c r="B3744">
        <v>59.535685730411089</v>
      </c>
    </row>
    <row r="3745" spans="1:2" x14ac:dyDescent="0.25">
      <c r="A3745">
        <v>3515.1740282482779</v>
      </c>
      <c r="B3745">
        <v>59.618544821747747</v>
      </c>
    </row>
    <row r="3746" spans="1:2" x14ac:dyDescent="0.25">
      <c r="A3746">
        <v>3517.5398761098036</v>
      </c>
      <c r="B3746">
        <v>59.618544821747747</v>
      </c>
    </row>
    <row r="3747" spans="1:2" x14ac:dyDescent="0.25">
      <c r="A3747">
        <v>3525</v>
      </c>
      <c r="B3747">
        <v>59.538542940457177</v>
      </c>
    </row>
    <row r="3748" spans="1:2" x14ac:dyDescent="0.25">
      <c r="A3748">
        <v>3524</v>
      </c>
      <c r="B3748">
        <v>59.521399680180629</v>
      </c>
    </row>
    <row r="3749" spans="1:2" x14ac:dyDescent="0.25">
      <c r="A3749">
        <v>3522</v>
      </c>
      <c r="B3749">
        <v>59.515685260088446</v>
      </c>
    </row>
    <row r="3750" spans="1:2" x14ac:dyDescent="0.25">
      <c r="A3750">
        <v>3522</v>
      </c>
      <c r="B3750">
        <v>59.475684319443161</v>
      </c>
    </row>
    <row r="3751" spans="1:2" x14ac:dyDescent="0.25">
      <c r="A3751">
        <v>3523</v>
      </c>
      <c r="B3751">
        <v>59.475684319443161</v>
      </c>
    </row>
    <row r="3752" spans="1:2" x14ac:dyDescent="0.25">
      <c r="A3752">
        <v>3523</v>
      </c>
      <c r="B3752">
        <v>59.461398269212708</v>
      </c>
    </row>
    <row r="3753" spans="1:2" x14ac:dyDescent="0.25">
      <c r="A3753">
        <v>3522</v>
      </c>
      <c r="B3753">
        <v>59.461398269212708</v>
      </c>
    </row>
    <row r="3754" spans="1:2" x14ac:dyDescent="0.25">
      <c r="A3754">
        <v>3521</v>
      </c>
      <c r="B3754">
        <v>59.409968488383058</v>
      </c>
    </row>
    <row r="3755" spans="1:2" x14ac:dyDescent="0.25">
      <c r="A3755">
        <v>3533</v>
      </c>
      <c r="B3755">
        <v>59.384253597968225</v>
      </c>
    </row>
    <row r="3756" spans="1:2" x14ac:dyDescent="0.25">
      <c r="A3756">
        <v>3534</v>
      </c>
      <c r="B3756">
        <v>59.384253597968225</v>
      </c>
    </row>
    <row r="3757" spans="1:2" x14ac:dyDescent="0.25">
      <c r="A3757">
        <v>3535</v>
      </c>
      <c r="B3757">
        <v>59.329966607092494</v>
      </c>
    </row>
    <row r="3758" spans="1:2" x14ac:dyDescent="0.25">
      <c r="A3758">
        <v>3536</v>
      </c>
      <c r="B3758">
        <v>59.329966607092494</v>
      </c>
    </row>
    <row r="3759" spans="1:2" x14ac:dyDescent="0.25">
      <c r="A3759">
        <v>3537</v>
      </c>
      <c r="B3759">
        <v>59.347109867369035</v>
      </c>
    </row>
    <row r="3760" spans="1:2" x14ac:dyDescent="0.25">
      <c r="A3760">
        <v>3539</v>
      </c>
      <c r="B3760">
        <v>59.318537766908122</v>
      </c>
    </row>
    <row r="3761" spans="1:2" x14ac:dyDescent="0.25">
      <c r="A3761">
        <v>3540</v>
      </c>
      <c r="B3761">
        <v>59.321394976954217</v>
      </c>
    </row>
    <row r="3762" spans="1:2" x14ac:dyDescent="0.25">
      <c r="A3762">
        <v>3542</v>
      </c>
      <c r="B3762">
        <v>59.367110337691685</v>
      </c>
    </row>
    <row r="3763" spans="1:2" x14ac:dyDescent="0.25">
      <c r="A3763">
        <v>3544</v>
      </c>
      <c r="B3763">
        <v>59.261393565986289</v>
      </c>
    </row>
    <row r="3764" spans="1:2" x14ac:dyDescent="0.25">
      <c r="A3764">
        <v>3546</v>
      </c>
      <c r="B3764">
        <v>59.281394036308932</v>
      </c>
    </row>
    <row r="3765" spans="1:2" x14ac:dyDescent="0.25">
      <c r="A3765">
        <v>3549</v>
      </c>
      <c r="B3765">
        <v>59.298537296585486</v>
      </c>
    </row>
    <row r="3766" spans="1:2" x14ac:dyDescent="0.25">
      <c r="A3766">
        <v>3547</v>
      </c>
      <c r="B3766">
        <v>59.289965666447209</v>
      </c>
    </row>
    <row r="3767" spans="1:2" x14ac:dyDescent="0.25">
      <c r="A3767">
        <v>3547</v>
      </c>
      <c r="B3767">
        <v>59.312823346815939</v>
      </c>
    </row>
    <row r="3768" spans="1:2" x14ac:dyDescent="0.25">
      <c r="A3768">
        <v>3548</v>
      </c>
      <c r="B3768">
        <v>59.312823346815939</v>
      </c>
    </row>
    <row r="3769" spans="1:2" x14ac:dyDescent="0.25">
      <c r="A3769">
        <v>3534</v>
      </c>
      <c r="B3769">
        <v>59.332823817138582</v>
      </c>
    </row>
    <row r="3770" spans="1:2" x14ac:dyDescent="0.25">
      <c r="A3770">
        <v>3528</v>
      </c>
      <c r="B3770">
        <v>59.341395447276852</v>
      </c>
    </row>
    <row r="3771" spans="1:2" x14ac:dyDescent="0.25">
      <c r="A3771">
        <v>3522</v>
      </c>
      <c r="B3771">
        <v>59.321394976954217</v>
      </c>
    </row>
    <row r="3772" spans="1:2" x14ac:dyDescent="0.25">
      <c r="A3772">
        <v>3534</v>
      </c>
      <c r="B3772">
        <v>59.292822876493304</v>
      </c>
    </row>
    <row r="3773" spans="1:2" x14ac:dyDescent="0.25">
      <c r="A3773">
        <v>3539</v>
      </c>
      <c r="B3773">
        <v>59.389968018060415</v>
      </c>
    </row>
    <row r="3774" spans="1:2" x14ac:dyDescent="0.25">
      <c r="A3774">
        <v>3544</v>
      </c>
      <c r="B3774">
        <v>59.304251716677662</v>
      </c>
    </row>
    <row r="3775" spans="1:2" x14ac:dyDescent="0.25">
      <c r="A3775">
        <v>3549</v>
      </c>
      <c r="B3775">
        <v>59.375681967829955</v>
      </c>
    </row>
    <row r="3776" spans="1:2" x14ac:dyDescent="0.25">
      <c r="A3776">
        <v>3555</v>
      </c>
      <c r="B3776">
        <v>59.335681027184677</v>
      </c>
    </row>
    <row r="3777" spans="1:2" x14ac:dyDescent="0.25">
      <c r="A3777">
        <v>3560</v>
      </c>
      <c r="B3777">
        <v>59.335681027184677</v>
      </c>
    </row>
    <row r="3778" spans="1:2" x14ac:dyDescent="0.25">
      <c r="A3778">
        <v>3565</v>
      </c>
      <c r="B3778">
        <v>59.361395917599495</v>
      </c>
    </row>
    <row r="3779" spans="1:2" x14ac:dyDescent="0.25">
      <c r="A3779">
        <v>3564.6324044357953</v>
      </c>
      <c r="B3779">
        <v>59.38711080801432</v>
      </c>
    </row>
    <row r="3780" spans="1:2" x14ac:dyDescent="0.25">
      <c r="A3780">
        <v>3563.8056784883383</v>
      </c>
      <c r="B3780">
        <v>59.384253597968225</v>
      </c>
    </row>
    <row r="3781" spans="1:2" x14ac:dyDescent="0.25">
      <c r="A3781">
        <v>3562.6205510309824</v>
      </c>
      <c r="B3781">
        <v>59.392825228106503</v>
      </c>
    </row>
    <row r="3782" spans="1:2" x14ac:dyDescent="0.25">
      <c r="A3782">
        <v>3553</v>
      </c>
      <c r="B3782">
        <v>59.37853917787605</v>
      </c>
    </row>
    <row r="3783" spans="1:2" x14ac:dyDescent="0.25">
      <c r="A3783">
        <v>3554</v>
      </c>
      <c r="B3783">
        <v>59.375681967829955</v>
      </c>
    </row>
    <row r="3784" spans="1:2" x14ac:dyDescent="0.25">
      <c r="A3784">
        <v>3554</v>
      </c>
      <c r="B3784">
        <v>59.40139685824478</v>
      </c>
    </row>
    <row r="3785" spans="1:2" x14ac:dyDescent="0.25">
      <c r="A3785">
        <v>3556</v>
      </c>
      <c r="B3785">
        <v>59.407111278336963</v>
      </c>
    </row>
    <row r="3786" spans="1:2" x14ac:dyDescent="0.25">
      <c r="A3786">
        <v>3557</v>
      </c>
      <c r="B3786">
        <v>59.404254068290875</v>
      </c>
    </row>
    <row r="3787" spans="1:2" x14ac:dyDescent="0.25">
      <c r="A3787">
        <v>3548</v>
      </c>
      <c r="B3787">
        <v>59.395682438152598</v>
      </c>
    </row>
    <row r="3788" spans="1:2" x14ac:dyDescent="0.25">
      <c r="A3788">
        <v>3548</v>
      </c>
      <c r="B3788">
        <v>59.455683849120526</v>
      </c>
    </row>
    <row r="3789" spans="1:2" x14ac:dyDescent="0.25">
      <c r="A3789">
        <v>3548</v>
      </c>
      <c r="B3789">
        <v>59.389968018060415</v>
      </c>
    </row>
    <row r="3790" spans="1:2" x14ac:dyDescent="0.25">
      <c r="A3790">
        <v>3556</v>
      </c>
      <c r="B3790">
        <v>59.409968488383058</v>
      </c>
    </row>
    <row r="3791" spans="1:2" x14ac:dyDescent="0.25">
      <c r="A3791">
        <v>3558</v>
      </c>
      <c r="B3791">
        <v>59.40139685824478</v>
      </c>
    </row>
    <row r="3792" spans="1:2" x14ac:dyDescent="0.25">
      <c r="A3792">
        <v>3561</v>
      </c>
      <c r="B3792">
        <v>59.338538237230757</v>
      </c>
    </row>
    <row r="3793" spans="1:2" x14ac:dyDescent="0.25">
      <c r="A3793">
        <v>3564</v>
      </c>
      <c r="B3793">
        <v>59.347109867369035</v>
      </c>
    </row>
    <row r="3794" spans="1:2" x14ac:dyDescent="0.25">
      <c r="A3794">
        <v>3564</v>
      </c>
      <c r="B3794">
        <v>59.301394506631581</v>
      </c>
    </row>
    <row r="3795" spans="1:2" x14ac:dyDescent="0.25">
      <c r="A3795">
        <v>3566</v>
      </c>
      <c r="B3795">
        <v>59.269965196124566</v>
      </c>
    </row>
    <row r="3796" spans="1:2" x14ac:dyDescent="0.25">
      <c r="A3796">
        <v>3567</v>
      </c>
      <c r="B3796">
        <v>59.289965666447209</v>
      </c>
    </row>
    <row r="3797" spans="1:2" x14ac:dyDescent="0.25">
      <c r="A3797">
        <v>3554</v>
      </c>
      <c r="B3797">
        <v>59.238535885617559</v>
      </c>
    </row>
    <row r="3798" spans="1:2" x14ac:dyDescent="0.25">
      <c r="A3798">
        <v>3551</v>
      </c>
      <c r="B3798">
        <v>59.181391684695726</v>
      </c>
    </row>
    <row r="3799" spans="1:2" x14ac:dyDescent="0.25">
      <c r="A3799">
        <v>3548</v>
      </c>
      <c r="B3799">
        <v>59.215678205248821</v>
      </c>
    </row>
    <row r="3800" spans="1:2" x14ac:dyDescent="0.25">
      <c r="A3800">
        <v>3547</v>
      </c>
      <c r="B3800">
        <v>59.14139074405044</v>
      </c>
    </row>
    <row r="3801" spans="1:2" x14ac:dyDescent="0.25">
      <c r="A3801">
        <v>3546</v>
      </c>
      <c r="B3801">
        <v>59.135676323958258</v>
      </c>
    </row>
    <row r="3802" spans="1:2" x14ac:dyDescent="0.25">
      <c r="A3802">
        <v>3546</v>
      </c>
      <c r="B3802">
        <v>59.135676323958258</v>
      </c>
    </row>
    <row r="3803" spans="1:2" x14ac:dyDescent="0.25">
      <c r="A3803">
        <v>3545</v>
      </c>
      <c r="B3803">
        <v>59.129961903866082</v>
      </c>
    </row>
    <row r="3804" spans="1:2" x14ac:dyDescent="0.25">
      <c r="A3804">
        <v>3544</v>
      </c>
      <c r="B3804">
        <v>59.115675853635622</v>
      </c>
    </row>
    <row r="3805" spans="1:2" x14ac:dyDescent="0.25">
      <c r="A3805">
        <v>3543</v>
      </c>
      <c r="B3805">
        <v>59.124247483773892</v>
      </c>
    </row>
    <row r="3806" spans="1:2" x14ac:dyDescent="0.25">
      <c r="A3806">
        <v>3542</v>
      </c>
      <c r="B3806">
        <v>59.061388862759877</v>
      </c>
    </row>
    <row r="3807" spans="1:2" x14ac:dyDescent="0.25">
      <c r="A3807">
        <v>3553</v>
      </c>
      <c r="B3807">
        <v>59.14139074405044</v>
      </c>
    </row>
    <row r="3808" spans="1:2" x14ac:dyDescent="0.25">
      <c r="A3808">
        <v>3556</v>
      </c>
      <c r="B3808">
        <v>59.044245602483329</v>
      </c>
    </row>
    <row r="3809" spans="1:2" x14ac:dyDescent="0.25">
      <c r="A3809">
        <v>3559</v>
      </c>
      <c r="B3809">
        <v>59.032816762298964</v>
      </c>
    </row>
    <row r="3810" spans="1:2" x14ac:dyDescent="0.25">
      <c r="A3810">
        <v>3552</v>
      </c>
      <c r="B3810">
        <v>59.087103753174695</v>
      </c>
    </row>
    <row r="3811" spans="1:2" x14ac:dyDescent="0.25">
      <c r="A3811">
        <v>3551</v>
      </c>
      <c r="B3811">
        <v>59.012816291976321</v>
      </c>
    </row>
    <row r="3812" spans="1:2" x14ac:dyDescent="0.25">
      <c r="A3812">
        <v>3550</v>
      </c>
      <c r="B3812">
        <v>59.004244661838051</v>
      </c>
    </row>
    <row r="3813" spans="1:2" x14ac:dyDescent="0.25">
      <c r="A3813">
        <v>3549</v>
      </c>
      <c r="B3813">
        <v>58.981386981469313</v>
      </c>
    </row>
    <row r="3814" spans="1:2" x14ac:dyDescent="0.25">
      <c r="A3814">
        <v>3558</v>
      </c>
      <c r="B3814">
        <v>58.995673031699774</v>
      </c>
    </row>
    <row r="3815" spans="1:2" x14ac:dyDescent="0.25">
      <c r="A3815">
        <v>3560</v>
      </c>
      <c r="B3815">
        <v>58.978529771423219</v>
      </c>
    </row>
    <row r="3816" spans="1:2" x14ac:dyDescent="0.25">
      <c r="A3816">
        <v>3561</v>
      </c>
      <c r="B3816">
        <v>58.955672091054488</v>
      </c>
    </row>
    <row r="3817" spans="1:2" x14ac:dyDescent="0.25">
      <c r="A3817">
        <v>3565</v>
      </c>
      <c r="B3817">
        <v>58.952814881008401</v>
      </c>
    </row>
    <row r="3818" spans="1:2" x14ac:dyDescent="0.25">
      <c r="A3818">
        <v>3568</v>
      </c>
      <c r="B3818">
        <v>58.961386511146664</v>
      </c>
    </row>
    <row r="3819" spans="1:2" x14ac:dyDescent="0.25">
      <c r="A3819">
        <v>3571</v>
      </c>
      <c r="B3819">
        <v>58.924242780547488</v>
      </c>
    </row>
    <row r="3820" spans="1:2" x14ac:dyDescent="0.25">
      <c r="A3820">
        <v>3563</v>
      </c>
      <c r="B3820">
        <v>58.93852883077794</v>
      </c>
    </row>
    <row r="3821" spans="1:2" x14ac:dyDescent="0.25">
      <c r="A3821">
        <v>3562</v>
      </c>
      <c r="B3821">
        <v>58.947100460916211</v>
      </c>
    </row>
    <row r="3822" spans="1:2" x14ac:dyDescent="0.25">
      <c r="A3822">
        <v>3560</v>
      </c>
      <c r="B3822">
        <v>58.86424136957956</v>
      </c>
    </row>
    <row r="3823" spans="1:2" x14ac:dyDescent="0.25">
      <c r="A3823">
        <v>3558</v>
      </c>
      <c r="B3823">
        <v>58.88709904994829</v>
      </c>
    </row>
    <row r="3824" spans="1:2" x14ac:dyDescent="0.25">
      <c r="A3824">
        <v>3558.3675955642038</v>
      </c>
      <c r="B3824">
        <v>58.912813940363115</v>
      </c>
    </row>
    <row r="3825" spans="1:2" x14ac:dyDescent="0.25">
      <c r="A3825">
        <v>3559.1943215116603</v>
      </c>
      <c r="B3825">
        <v>58.85852694948737</v>
      </c>
    </row>
    <row r="3826" spans="1:2" x14ac:dyDescent="0.25">
      <c r="A3826">
        <v>3560.3794489690158</v>
      </c>
      <c r="B3826">
        <v>58.90995673031702</v>
      </c>
    </row>
    <row r="3827" spans="1:2" x14ac:dyDescent="0.25">
      <c r="A3827">
        <v>3574</v>
      </c>
      <c r="B3827">
        <v>58.875670209763925</v>
      </c>
    </row>
    <row r="3828" spans="1:2" x14ac:dyDescent="0.25">
      <c r="A3828">
        <v>3573</v>
      </c>
      <c r="B3828">
        <v>58.847098109303005</v>
      </c>
    </row>
    <row r="3829" spans="1:2" x14ac:dyDescent="0.25">
      <c r="A3829">
        <v>3572</v>
      </c>
      <c r="B3829">
        <v>58.904242310224838</v>
      </c>
    </row>
    <row r="3830" spans="1:2" x14ac:dyDescent="0.25">
      <c r="A3830">
        <v>3570</v>
      </c>
      <c r="B3830">
        <v>58.829954849026457</v>
      </c>
    </row>
    <row r="3831" spans="1:2" x14ac:dyDescent="0.25">
      <c r="A3831">
        <v>3571</v>
      </c>
      <c r="B3831">
        <v>58.787096698335084</v>
      </c>
    </row>
    <row r="3832" spans="1:2" x14ac:dyDescent="0.25">
      <c r="A3832">
        <v>3570</v>
      </c>
      <c r="B3832">
        <v>58.82138321888818</v>
      </c>
    </row>
    <row r="3833" spans="1:2" x14ac:dyDescent="0.25">
      <c r="A3833">
        <v>3570</v>
      </c>
      <c r="B3833">
        <v>58.738524127551528</v>
      </c>
    </row>
    <row r="3834" spans="1:2" x14ac:dyDescent="0.25">
      <c r="A3834">
        <v>3583</v>
      </c>
      <c r="B3834">
        <v>58.749952967735894</v>
      </c>
    </row>
    <row r="3835" spans="1:2" x14ac:dyDescent="0.25">
      <c r="A3835">
        <v>3586</v>
      </c>
      <c r="B3835">
        <v>58.755667387828069</v>
      </c>
    </row>
    <row r="3836" spans="1:2" x14ac:dyDescent="0.25">
      <c r="A3836">
        <v>3589</v>
      </c>
      <c r="B3836">
        <v>58.772810648104624</v>
      </c>
    </row>
    <row r="3837" spans="1:2" x14ac:dyDescent="0.25">
      <c r="A3837">
        <v>3590</v>
      </c>
      <c r="B3837">
        <v>58.809954378703814</v>
      </c>
    </row>
    <row r="3838" spans="1:2" x14ac:dyDescent="0.25">
      <c r="A3838">
        <v>3591</v>
      </c>
      <c r="B3838">
        <v>58.809954378703814</v>
      </c>
    </row>
    <row r="3839" spans="1:2" x14ac:dyDescent="0.25">
      <c r="A3839">
        <v>3591</v>
      </c>
      <c r="B3839">
        <v>58.812811588749909</v>
      </c>
    </row>
    <row r="3840" spans="1:2" x14ac:dyDescent="0.25">
      <c r="A3840">
        <v>3592</v>
      </c>
      <c r="B3840">
        <v>58.855669739441282</v>
      </c>
    </row>
    <row r="3841" spans="1:2" x14ac:dyDescent="0.25">
      <c r="A3841">
        <v>3593</v>
      </c>
      <c r="B3841">
        <v>58.801382748565537</v>
      </c>
    </row>
    <row r="3842" spans="1:2" x14ac:dyDescent="0.25">
      <c r="A3842">
        <v>3594</v>
      </c>
      <c r="B3842">
        <v>58.829954849026457</v>
      </c>
    </row>
    <row r="3843" spans="1:2" x14ac:dyDescent="0.25">
      <c r="A3843">
        <v>3596</v>
      </c>
      <c r="B3843">
        <v>58.85852694948737</v>
      </c>
    </row>
    <row r="3844" spans="1:2" x14ac:dyDescent="0.25">
      <c r="A3844">
        <v>3588</v>
      </c>
      <c r="B3844">
        <v>58.792811118427267</v>
      </c>
    </row>
    <row r="3845" spans="1:2" x14ac:dyDescent="0.25">
      <c r="A3845">
        <v>3588</v>
      </c>
      <c r="B3845">
        <v>58.82138321888818</v>
      </c>
    </row>
    <row r="3846" spans="1:2" x14ac:dyDescent="0.25">
      <c r="A3846">
        <v>3588</v>
      </c>
      <c r="B3846">
        <v>58.829954849026457</v>
      </c>
    </row>
    <row r="3847" spans="1:2" x14ac:dyDescent="0.25">
      <c r="A3847">
        <v>3594</v>
      </c>
      <c r="B3847">
        <v>58.818526008842092</v>
      </c>
    </row>
    <row r="3848" spans="1:2" x14ac:dyDescent="0.25">
      <c r="A3848">
        <v>3594</v>
      </c>
      <c r="B3848">
        <v>58.787096698335084</v>
      </c>
    </row>
    <row r="3849" spans="1:2" x14ac:dyDescent="0.25">
      <c r="A3849">
        <v>3594</v>
      </c>
      <c r="B3849">
        <v>58.787096698335084</v>
      </c>
    </row>
    <row r="3850" spans="1:2" x14ac:dyDescent="0.25">
      <c r="A3850">
        <v>3594</v>
      </c>
      <c r="B3850">
        <v>58.789953908381179</v>
      </c>
    </row>
    <row r="3851" spans="1:2" x14ac:dyDescent="0.25">
      <c r="A3851">
        <v>3594</v>
      </c>
      <c r="B3851">
        <v>58.798525538519456</v>
      </c>
    </row>
    <row r="3852" spans="1:2" x14ac:dyDescent="0.25">
      <c r="A3852">
        <v>3594</v>
      </c>
      <c r="B3852">
        <v>58.778525068196807</v>
      </c>
    </row>
    <row r="3853" spans="1:2" x14ac:dyDescent="0.25">
      <c r="A3853">
        <v>3588</v>
      </c>
      <c r="B3853">
        <v>58.838526479164727</v>
      </c>
    </row>
    <row r="3854" spans="1:2" x14ac:dyDescent="0.25">
      <c r="A3854">
        <v>3587</v>
      </c>
      <c r="B3854">
        <v>58.784239488288989</v>
      </c>
    </row>
    <row r="3855" spans="1:2" x14ac:dyDescent="0.25">
      <c r="A3855">
        <v>3585</v>
      </c>
      <c r="B3855">
        <v>58.824240428934274</v>
      </c>
    </row>
    <row r="3856" spans="1:2" x14ac:dyDescent="0.25">
      <c r="A3856">
        <v>3592</v>
      </c>
      <c r="B3856">
        <v>58.904242310224838</v>
      </c>
    </row>
    <row r="3857" spans="1:2" x14ac:dyDescent="0.25">
      <c r="A3857">
        <v>3593</v>
      </c>
      <c r="B3857">
        <v>58.804239958611632</v>
      </c>
    </row>
    <row r="3858" spans="1:2" x14ac:dyDescent="0.25">
      <c r="A3858">
        <v>3595</v>
      </c>
      <c r="B3858">
        <v>58.8813846298561</v>
      </c>
    </row>
    <row r="3859" spans="1:2" x14ac:dyDescent="0.25">
      <c r="A3859">
        <v>3598</v>
      </c>
      <c r="B3859">
        <v>58.804239958611632</v>
      </c>
    </row>
    <row r="3860" spans="1:2" x14ac:dyDescent="0.25">
      <c r="A3860">
        <v>3601</v>
      </c>
      <c r="B3860">
        <v>58.784239488288989</v>
      </c>
    </row>
    <row r="3861" spans="1:2" x14ac:dyDescent="0.25">
      <c r="A3861">
        <v>3603</v>
      </c>
      <c r="B3861">
        <v>58.82138321888818</v>
      </c>
    </row>
    <row r="3862" spans="1:2" x14ac:dyDescent="0.25">
      <c r="A3862">
        <v>3606</v>
      </c>
      <c r="B3862">
        <v>58.741381337597616</v>
      </c>
    </row>
    <row r="3863" spans="1:2" x14ac:dyDescent="0.25">
      <c r="A3863">
        <v>3595</v>
      </c>
      <c r="B3863">
        <v>58.709952027090601</v>
      </c>
    </row>
    <row r="3864" spans="1:2" x14ac:dyDescent="0.25">
      <c r="A3864">
        <v>3592</v>
      </c>
      <c r="B3864">
        <v>58.727095287367156</v>
      </c>
    </row>
    <row r="3865" spans="1:2" x14ac:dyDescent="0.25">
      <c r="A3865">
        <v>3588</v>
      </c>
      <c r="B3865">
        <v>58.681379926629688</v>
      </c>
    </row>
    <row r="3866" spans="1:2" x14ac:dyDescent="0.25">
      <c r="A3866">
        <v>3596</v>
      </c>
      <c r="B3866">
        <v>58.687094346721878</v>
      </c>
    </row>
    <row r="3867" spans="1:2" x14ac:dyDescent="0.25">
      <c r="A3867">
        <v>3596</v>
      </c>
      <c r="B3867">
        <v>58.724238077321068</v>
      </c>
    </row>
    <row r="3868" spans="1:2" x14ac:dyDescent="0.25">
      <c r="A3868">
        <v>3596</v>
      </c>
      <c r="B3868">
        <v>58.675665506537506</v>
      </c>
    </row>
    <row r="3869" spans="1:2" x14ac:dyDescent="0.25">
      <c r="A3869">
        <v>3597</v>
      </c>
      <c r="B3869">
        <v>58.672808296491425</v>
      </c>
    </row>
    <row r="3870" spans="1:2" x14ac:dyDescent="0.25">
      <c r="A3870">
        <v>3598</v>
      </c>
      <c r="B3870">
        <v>58.707094817044521</v>
      </c>
    </row>
    <row r="3871" spans="1:2" x14ac:dyDescent="0.25">
      <c r="A3871">
        <v>3599</v>
      </c>
      <c r="B3871">
        <v>58.627092935753957</v>
      </c>
    </row>
    <row r="3872" spans="1:2" x14ac:dyDescent="0.25">
      <c r="A3872">
        <v>3600</v>
      </c>
      <c r="B3872">
        <v>58.649950616122688</v>
      </c>
    </row>
    <row r="3873" spans="1:2" x14ac:dyDescent="0.25">
      <c r="A3873">
        <v>3593</v>
      </c>
      <c r="B3873">
        <v>58.595663625246942</v>
      </c>
    </row>
    <row r="3874" spans="1:2" x14ac:dyDescent="0.25">
      <c r="A3874">
        <v>3592</v>
      </c>
      <c r="B3874">
        <v>58.569948734832117</v>
      </c>
    </row>
    <row r="3875" spans="1:2" x14ac:dyDescent="0.25">
      <c r="A3875">
        <v>3590</v>
      </c>
      <c r="B3875">
        <v>58.592806415200847</v>
      </c>
    </row>
    <row r="3876" spans="1:2" x14ac:dyDescent="0.25">
      <c r="A3876">
        <v>3599</v>
      </c>
      <c r="B3876">
        <v>58.544233844417299</v>
      </c>
    </row>
    <row r="3877" spans="1:2" x14ac:dyDescent="0.25">
      <c r="A3877">
        <v>3601</v>
      </c>
      <c r="B3877">
        <v>58.527090584140744</v>
      </c>
    </row>
    <row r="3878" spans="1:2" x14ac:dyDescent="0.25">
      <c r="A3878">
        <v>3604</v>
      </c>
      <c r="B3878">
        <v>58.595663625246942</v>
      </c>
    </row>
    <row r="3879" spans="1:2" x14ac:dyDescent="0.25">
      <c r="A3879">
        <v>3597</v>
      </c>
      <c r="B3879">
        <v>58.552805474555569</v>
      </c>
    </row>
    <row r="3880" spans="1:2" x14ac:dyDescent="0.25">
      <c r="A3880">
        <v>3594</v>
      </c>
      <c r="B3880">
        <v>58.558519894647752</v>
      </c>
    </row>
    <row r="3881" spans="1:2" x14ac:dyDescent="0.25">
      <c r="A3881">
        <v>3592</v>
      </c>
      <c r="B3881">
        <v>58.544233844417299</v>
      </c>
    </row>
    <row r="3882" spans="1:2" x14ac:dyDescent="0.25">
      <c r="A3882">
        <v>3589</v>
      </c>
      <c r="B3882">
        <v>58.507090113818101</v>
      </c>
    </row>
    <row r="3883" spans="1:2" x14ac:dyDescent="0.25">
      <c r="A3883">
        <v>3589</v>
      </c>
      <c r="B3883">
        <v>58.524233374094656</v>
      </c>
    </row>
    <row r="3884" spans="1:2" x14ac:dyDescent="0.25">
      <c r="A3884">
        <v>3589</v>
      </c>
      <c r="B3884">
        <v>58.549948264509474</v>
      </c>
    </row>
    <row r="3885" spans="1:2" x14ac:dyDescent="0.25">
      <c r="A3885">
        <v>3587</v>
      </c>
      <c r="B3885">
        <v>58.495661273633736</v>
      </c>
    </row>
    <row r="3886" spans="1:2" x14ac:dyDescent="0.25">
      <c r="A3886">
        <v>3586</v>
      </c>
      <c r="B3886">
        <v>58.472803593265006</v>
      </c>
    </row>
    <row r="3887" spans="1:2" x14ac:dyDescent="0.25">
      <c r="A3887">
        <v>3595</v>
      </c>
      <c r="B3887">
        <v>58.469946383218911</v>
      </c>
    </row>
    <row r="3888" spans="1:2" x14ac:dyDescent="0.25">
      <c r="A3888">
        <v>3597</v>
      </c>
      <c r="B3888">
        <v>58.438517072711903</v>
      </c>
    </row>
    <row r="3889" spans="1:2" x14ac:dyDescent="0.25">
      <c r="A3889">
        <v>3599</v>
      </c>
      <c r="B3889">
        <v>58.424231022481443</v>
      </c>
    </row>
    <row r="3890" spans="1:2" x14ac:dyDescent="0.25">
      <c r="A3890">
        <v>3602</v>
      </c>
      <c r="B3890">
        <v>58.452803122942363</v>
      </c>
    </row>
    <row r="3891" spans="1:2" x14ac:dyDescent="0.25">
      <c r="A3891">
        <v>3604</v>
      </c>
      <c r="B3891">
        <v>58.309942620637784</v>
      </c>
    </row>
    <row r="3892" spans="1:2" x14ac:dyDescent="0.25">
      <c r="A3892">
        <v>3607</v>
      </c>
      <c r="B3892">
        <v>58.34422914119088</v>
      </c>
    </row>
    <row r="3893" spans="1:2" x14ac:dyDescent="0.25">
      <c r="A3893">
        <v>3609</v>
      </c>
      <c r="B3893">
        <v>58.307085410591689</v>
      </c>
    </row>
    <row r="3894" spans="1:2" x14ac:dyDescent="0.25">
      <c r="A3894">
        <v>3599</v>
      </c>
      <c r="B3894">
        <v>58.298513780453412</v>
      </c>
    </row>
    <row r="3895" spans="1:2" x14ac:dyDescent="0.25">
      <c r="A3895">
        <v>3597</v>
      </c>
      <c r="B3895">
        <v>58.261370049854222</v>
      </c>
    </row>
    <row r="3896" spans="1:2" x14ac:dyDescent="0.25">
      <c r="A3896">
        <v>3596</v>
      </c>
      <c r="B3896">
        <v>58.281370520176864</v>
      </c>
    </row>
    <row r="3897" spans="1:2" x14ac:dyDescent="0.25">
      <c r="A3897">
        <v>3591</v>
      </c>
      <c r="B3897">
        <v>58.264227259900316</v>
      </c>
    </row>
    <row r="3898" spans="1:2" x14ac:dyDescent="0.25">
      <c r="A3898">
        <v>3586</v>
      </c>
      <c r="B3898">
        <v>58.269941679992499</v>
      </c>
    </row>
    <row r="3899" spans="1:2" x14ac:dyDescent="0.25">
      <c r="A3899">
        <v>3581</v>
      </c>
      <c r="B3899">
        <v>58.189939798701936</v>
      </c>
    </row>
    <row r="3900" spans="1:2" x14ac:dyDescent="0.25">
      <c r="A3900">
        <v>3594</v>
      </c>
      <c r="B3900">
        <v>58.204225848932396</v>
      </c>
    </row>
    <row r="3901" spans="1:2" x14ac:dyDescent="0.25">
      <c r="A3901">
        <v>3601</v>
      </c>
      <c r="B3901">
        <v>58.221369109208943</v>
      </c>
    </row>
    <row r="3902" spans="1:2" x14ac:dyDescent="0.25">
      <c r="A3902">
        <v>3607</v>
      </c>
      <c r="B3902">
        <v>58.178510958517563</v>
      </c>
    </row>
    <row r="3903" spans="1:2" x14ac:dyDescent="0.25">
      <c r="A3903">
        <v>3613</v>
      </c>
      <c r="B3903">
        <v>58.201368638886301</v>
      </c>
    </row>
    <row r="3904" spans="1:2" x14ac:dyDescent="0.25">
      <c r="A3904">
        <v>3612.6324044357962</v>
      </c>
      <c r="B3904">
        <v>58.152796068102745</v>
      </c>
    </row>
    <row r="3905" spans="1:2" x14ac:dyDescent="0.25">
      <c r="A3905">
        <v>3611.8056784883397</v>
      </c>
      <c r="B3905">
        <v>58.152796068102745</v>
      </c>
    </row>
    <row r="3906" spans="1:2" x14ac:dyDescent="0.25">
      <c r="A3906">
        <v>3610.6205510309824</v>
      </c>
      <c r="B3906">
        <v>58.192797008748023</v>
      </c>
    </row>
    <row r="3907" spans="1:2" x14ac:dyDescent="0.25">
      <c r="A3907">
        <v>3610</v>
      </c>
      <c r="B3907">
        <v>58.129938387734008</v>
      </c>
    </row>
    <row r="3908" spans="1:2" x14ac:dyDescent="0.25">
      <c r="A3908">
        <v>3615</v>
      </c>
      <c r="B3908">
        <v>58.129938387734008</v>
      </c>
    </row>
    <row r="3909" spans="1:2" x14ac:dyDescent="0.25">
      <c r="A3909">
        <v>3620</v>
      </c>
      <c r="B3909">
        <v>58.172796538425381</v>
      </c>
    </row>
    <row r="3910" spans="1:2" x14ac:dyDescent="0.25">
      <c r="A3910">
        <v>3607</v>
      </c>
      <c r="B3910">
        <v>58.132795597780103</v>
      </c>
    </row>
    <row r="3911" spans="1:2" x14ac:dyDescent="0.25">
      <c r="A3911">
        <v>3607</v>
      </c>
      <c r="B3911">
        <v>58.087080237042642</v>
      </c>
    </row>
    <row r="3912" spans="1:2" x14ac:dyDescent="0.25">
      <c r="A3912">
        <v>3606</v>
      </c>
      <c r="B3912">
        <v>58.13565280782619</v>
      </c>
    </row>
    <row r="3913" spans="1:2" x14ac:dyDescent="0.25">
      <c r="A3913">
        <v>3606</v>
      </c>
      <c r="B3913">
        <v>58.11279512745746</v>
      </c>
    </row>
    <row r="3914" spans="1:2" x14ac:dyDescent="0.25">
      <c r="A3914">
        <v>3604</v>
      </c>
      <c r="B3914">
        <v>58.104223497319182</v>
      </c>
    </row>
    <row r="3915" spans="1:2" x14ac:dyDescent="0.25">
      <c r="A3915">
        <v>3602</v>
      </c>
      <c r="B3915">
        <v>58.078508606904364</v>
      </c>
    </row>
    <row r="3916" spans="1:2" x14ac:dyDescent="0.25">
      <c r="A3916">
        <v>3602</v>
      </c>
      <c r="B3916">
        <v>58.069936976766087</v>
      </c>
    </row>
    <row r="3917" spans="1:2" x14ac:dyDescent="0.25">
      <c r="A3917">
        <v>3600</v>
      </c>
      <c r="B3917">
        <v>58.069936976766087</v>
      </c>
    </row>
    <row r="3918" spans="1:2" x14ac:dyDescent="0.25">
      <c r="A3918">
        <v>3600.3675955642047</v>
      </c>
      <c r="B3918">
        <v>58.107080707365277</v>
      </c>
    </row>
    <row r="3919" spans="1:2" x14ac:dyDescent="0.25">
      <c r="A3919">
        <v>3601.1943215116603</v>
      </c>
      <c r="B3919">
        <v>58.021364405982531</v>
      </c>
    </row>
    <row r="3920" spans="1:2" x14ac:dyDescent="0.25">
      <c r="A3920">
        <v>3602.3794489690176</v>
      </c>
      <c r="B3920">
        <v>58.038507666259079</v>
      </c>
    </row>
    <row r="3921" spans="1:2" x14ac:dyDescent="0.25">
      <c r="A3921">
        <v>3603.8803620394651</v>
      </c>
      <c r="B3921">
        <v>58.109937917411372</v>
      </c>
    </row>
    <row r="3922" spans="1:2" x14ac:dyDescent="0.25">
      <c r="A3922">
        <v>3605.6704727724973</v>
      </c>
      <c r="B3922">
        <v>58.004221145705976</v>
      </c>
    </row>
    <row r="3923" spans="1:2" x14ac:dyDescent="0.25">
      <c r="A3923">
        <v>3607.7308525083686</v>
      </c>
      <c r="B3923">
        <v>58.035650456212991</v>
      </c>
    </row>
    <row r="3924" spans="1:2" x14ac:dyDescent="0.25">
      <c r="A3924">
        <v>3618</v>
      </c>
      <c r="B3924">
        <v>58.081365816950445</v>
      </c>
    </row>
    <row r="3925" spans="1:2" x14ac:dyDescent="0.25">
      <c r="A3925">
        <v>3614</v>
      </c>
      <c r="B3925">
        <v>58.024221616028619</v>
      </c>
    </row>
    <row r="3926" spans="1:2" x14ac:dyDescent="0.25">
      <c r="A3926">
        <v>3611</v>
      </c>
      <c r="B3926">
        <v>58.049936506443444</v>
      </c>
    </row>
    <row r="3927" spans="1:2" x14ac:dyDescent="0.25">
      <c r="A3927">
        <v>3607</v>
      </c>
      <c r="B3927">
        <v>58.021364405982531</v>
      </c>
    </row>
    <row r="3928" spans="1:2" x14ac:dyDescent="0.25">
      <c r="A3928">
        <v>3619</v>
      </c>
      <c r="B3928">
        <v>58.032793246166896</v>
      </c>
    </row>
    <row r="3929" spans="1:2" x14ac:dyDescent="0.25">
      <c r="A3929">
        <v>3619</v>
      </c>
      <c r="B3929">
        <v>58.041364876305174</v>
      </c>
    </row>
    <row r="3930" spans="1:2" x14ac:dyDescent="0.25">
      <c r="A3930">
        <v>3619</v>
      </c>
      <c r="B3930">
        <v>57.958505784968509</v>
      </c>
    </row>
    <row r="3931" spans="1:2" x14ac:dyDescent="0.25">
      <c r="A3931">
        <v>3620</v>
      </c>
      <c r="B3931">
        <v>58.009935565798159</v>
      </c>
    </row>
    <row r="3932" spans="1:2" x14ac:dyDescent="0.25">
      <c r="A3932">
        <v>3621</v>
      </c>
      <c r="B3932">
        <v>58.018507195936436</v>
      </c>
    </row>
    <row r="3933" spans="1:2" x14ac:dyDescent="0.25">
      <c r="A3933">
        <v>3623</v>
      </c>
      <c r="B3933">
        <v>57.892789953908405</v>
      </c>
    </row>
    <row r="3934" spans="1:2" x14ac:dyDescent="0.25">
      <c r="A3934">
        <v>3619</v>
      </c>
      <c r="B3934">
        <v>57.995649515567706</v>
      </c>
    </row>
    <row r="3935" spans="1:2" x14ac:dyDescent="0.25">
      <c r="A3935">
        <v>3619</v>
      </c>
      <c r="B3935">
        <v>57.88993274386231</v>
      </c>
    </row>
    <row r="3936" spans="1:2" x14ac:dyDescent="0.25">
      <c r="A3936">
        <v>3619</v>
      </c>
      <c r="B3936">
        <v>57.918504844323223</v>
      </c>
    </row>
    <row r="3937" spans="1:2" x14ac:dyDescent="0.25">
      <c r="A3937">
        <v>3619</v>
      </c>
      <c r="B3937">
        <v>57.93279089455369</v>
      </c>
    </row>
    <row r="3938" spans="1:2" x14ac:dyDescent="0.25">
      <c r="A3938">
        <v>3616</v>
      </c>
      <c r="B3938">
        <v>57.87564669363185</v>
      </c>
    </row>
    <row r="3939" spans="1:2" x14ac:dyDescent="0.25">
      <c r="A3939">
        <v>3615</v>
      </c>
      <c r="B3939">
        <v>57.887075533816223</v>
      </c>
    </row>
    <row r="3940" spans="1:2" x14ac:dyDescent="0.25">
      <c r="A3940">
        <v>3615</v>
      </c>
      <c r="B3940">
        <v>57.927076474461501</v>
      </c>
    </row>
    <row r="3941" spans="1:2" x14ac:dyDescent="0.25">
      <c r="A3941">
        <v>3617</v>
      </c>
      <c r="B3941">
        <v>57.87564669363185</v>
      </c>
    </row>
    <row r="3942" spans="1:2" x14ac:dyDescent="0.25">
      <c r="A3942">
        <v>3617</v>
      </c>
      <c r="B3942">
        <v>57.884218323770128</v>
      </c>
    </row>
    <row r="3943" spans="1:2" x14ac:dyDescent="0.25">
      <c r="A3943">
        <v>3617</v>
      </c>
      <c r="B3943">
        <v>57.86707506349358</v>
      </c>
    </row>
    <row r="3944" spans="1:2" x14ac:dyDescent="0.25">
      <c r="A3944">
        <v>3614</v>
      </c>
      <c r="B3944">
        <v>57.807073652525659</v>
      </c>
    </row>
    <row r="3945" spans="1:2" x14ac:dyDescent="0.25">
      <c r="A3945">
        <v>3612</v>
      </c>
      <c r="B3945">
        <v>57.81564528266393</v>
      </c>
    </row>
    <row r="3946" spans="1:2" x14ac:dyDescent="0.25">
      <c r="A3946">
        <v>3610</v>
      </c>
      <c r="B3946">
        <v>57.781358762110834</v>
      </c>
    </row>
    <row r="3947" spans="1:2" x14ac:dyDescent="0.25">
      <c r="A3947">
        <v>3614</v>
      </c>
      <c r="B3947">
        <v>57.764215501834279</v>
      </c>
    </row>
    <row r="3948" spans="1:2" x14ac:dyDescent="0.25">
      <c r="A3948">
        <v>3617</v>
      </c>
      <c r="B3948">
        <v>57.809930862571747</v>
      </c>
    </row>
    <row r="3949" spans="1:2" x14ac:dyDescent="0.25">
      <c r="A3949">
        <v>3620</v>
      </c>
      <c r="B3949">
        <v>57.775644342018651</v>
      </c>
    </row>
    <row r="3950" spans="1:2" x14ac:dyDescent="0.25">
      <c r="A3950">
        <v>3624</v>
      </c>
      <c r="B3950">
        <v>57.798502022387382</v>
      </c>
    </row>
    <row r="3951" spans="1:2" x14ac:dyDescent="0.25">
      <c r="A3951">
        <v>3631</v>
      </c>
      <c r="B3951">
        <v>57.724214561189001</v>
      </c>
    </row>
    <row r="3952" spans="1:2" x14ac:dyDescent="0.25">
      <c r="A3952">
        <v>3637</v>
      </c>
      <c r="B3952">
        <v>57.64992709999062</v>
      </c>
    </row>
    <row r="3953" spans="1:2" x14ac:dyDescent="0.25">
      <c r="A3953">
        <v>3643</v>
      </c>
      <c r="B3953">
        <v>57.698499670774176</v>
      </c>
    </row>
    <row r="3954" spans="1:2" x14ac:dyDescent="0.25">
      <c r="A3954">
        <v>3628</v>
      </c>
      <c r="B3954">
        <v>57.61278336939143</v>
      </c>
    </row>
    <row r="3955" spans="1:2" x14ac:dyDescent="0.25">
      <c r="A3955">
        <v>3623</v>
      </c>
      <c r="B3955">
        <v>57.604211739253152</v>
      </c>
    </row>
    <row r="3956" spans="1:2" x14ac:dyDescent="0.25">
      <c r="A3956">
        <v>3617</v>
      </c>
      <c r="B3956">
        <v>57.624212209575788</v>
      </c>
    </row>
    <row r="3957" spans="1:2" x14ac:dyDescent="0.25">
      <c r="A3957">
        <v>3628</v>
      </c>
      <c r="B3957">
        <v>57.632783839714065</v>
      </c>
    </row>
    <row r="3958" spans="1:2" x14ac:dyDescent="0.25">
      <c r="A3958">
        <v>3628</v>
      </c>
      <c r="B3958">
        <v>57.604211739253152</v>
      </c>
    </row>
    <row r="3959" spans="1:2" x14ac:dyDescent="0.25">
      <c r="A3959">
        <v>3628</v>
      </c>
      <c r="B3959">
        <v>57.615640579437517</v>
      </c>
    </row>
    <row r="3960" spans="1:2" x14ac:dyDescent="0.25">
      <c r="A3960">
        <v>3628</v>
      </c>
      <c r="B3960">
        <v>57.604211739253152</v>
      </c>
    </row>
    <row r="3961" spans="1:2" x14ac:dyDescent="0.25">
      <c r="A3961">
        <v>3631</v>
      </c>
      <c r="B3961">
        <v>57.63564104976016</v>
      </c>
    </row>
    <row r="3962" spans="1:2" x14ac:dyDescent="0.25">
      <c r="A3962">
        <v>3634</v>
      </c>
      <c r="B3962">
        <v>57.57849684883832</v>
      </c>
    </row>
    <row r="3963" spans="1:2" x14ac:dyDescent="0.25">
      <c r="A3963">
        <v>3637</v>
      </c>
      <c r="B3963">
        <v>57.572782428746144</v>
      </c>
    </row>
    <row r="3964" spans="1:2" x14ac:dyDescent="0.25">
      <c r="A3964">
        <v>3626</v>
      </c>
      <c r="B3964">
        <v>57.624212209575788</v>
      </c>
    </row>
    <row r="3965" spans="1:2" x14ac:dyDescent="0.25">
      <c r="A3965">
        <v>3626</v>
      </c>
      <c r="B3965">
        <v>57.547067538331319</v>
      </c>
    </row>
    <row r="3966" spans="1:2" x14ac:dyDescent="0.25">
      <c r="A3966">
        <v>3625</v>
      </c>
      <c r="B3966">
        <v>57.547067538331319</v>
      </c>
    </row>
    <row r="3967" spans="1:2" x14ac:dyDescent="0.25">
      <c r="A3967">
        <v>3635</v>
      </c>
      <c r="B3967">
        <v>57.601354529207057</v>
      </c>
    </row>
    <row r="3968" spans="1:2" x14ac:dyDescent="0.25">
      <c r="A3968">
        <v>3637</v>
      </c>
      <c r="B3968">
        <v>57.558496378515684</v>
      </c>
    </row>
    <row r="3969" spans="1:2" x14ac:dyDescent="0.25">
      <c r="A3969">
        <v>3638</v>
      </c>
      <c r="B3969">
        <v>57.607068949299247</v>
      </c>
    </row>
    <row r="3970" spans="1:2" x14ac:dyDescent="0.25">
      <c r="A3970">
        <v>3640</v>
      </c>
      <c r="B3970">
        <v>57.547067538331319</v>
      </c>
    </row>
    <row r="3971" spans="1:2" x14ac:dyDescent="0.25">
      <c r="A3971">
        <v>3631</v>
      </c>
      <c r="B3971">
        <v>57.549924748377407</v>
      </c>
    </row>
    <row r="3972" spans="1:2" x14ac:dyDescent="0.25">
      <c r="A3972">
        <v>3630</v>
      </c>
      <c r="B3972">
        <v>57.572782428746144</v>
      </c>
    </row>
    <row r="3973" spans="1:2" x14ac:dyDescent="0.25">
      <c r="A3973">
        <v>3630</v>
      </c>
      <c r="B3973">
        <v>57.504209387639939</v>
      </c>
    </row>
    <row r="3974" spans="1:2" x14ac:dyDescent="0.25">
      <c r="A3974">
        <v>3630</v>
      </c>
      <c r="B3974">
        <v>57.472780077132938</v>
      </c>
    </row>
    <row r="3975" spans="1:2" x14ac:dyDescent="0.25">
      <c r="A3975">
        <v>3629</v>
      </c>
      <c r="B3975">
        <v>57.521352647916494</v>
      </c>
    </row>
    <row r="3976" spans="1:2" x14ac:dyDescent="0.25">
      <c r="A3976">
        <v>3629</v>
      </c>
      <c r="B3976">
        <v>57.469922867086844</v>
      </c>
    </row>
    <row r="3977" spans="1:2" x14ac:dyDescent="0.25">
      <c r="A3977">
        <v>3634</v>
      </c>
      <c r="B3977">
        <v>57.515638227824311</v>
      </c>
    </row>
    <row r="3978" spans="1:2" x14ac:dyDescent="0.25">
      <c r="A3978">
        <v>3635</v>
      </c>
      <c r="B3978">
        <v>57.469922867086844</v>
      </c>
    </row>
    <row r="3979" spans="1:2" x14ac:dyDescent="0.25">
      <c r="A3979">
        <v>3635</v>
      </c>
      <c r="B3979">
        <v>57.472780077132938</v>
      </c>
    </row>
    <row r="3980" spans="1:2" x14ac:dyDescent="0.25">
      <c r="A3980">
        <v>3636</v>
      </c>
      <c r="B3980">
        <v>57.484208917317304</v>
      </c>
    </row>
    <row r="3981" spans="1:2" x14ac:dyDescent="0.25">
      <c r="A3981">
        <v>3638</v>
      </c>
      <c r="B3981">
        <v>57.532781488100866</v>
      </c>
    </row>
    <row r="3982" spans="1:2" x14ac:dyDescent="0.25">
      <c r="A3982">
        <v>3641</v>
      </c>
      <c r="B3982">
        <v>57.469922867086844</v>
      </c>
    </row>
    <row r="3983" spans="1:2" x14ac:dyDescent="0.25">
      <c r="A3983">
        <v>3643</v>
      </c>
      <c r="B3983">
        <v>57.475637287179026</v>
      </c>
    </row>
    <row r="3984" spans="1:2" x14ac:dyDescent="0.25">
      <c r="A3984">
        <v>3646</v>
      </c>
      <c r="B3984">
        <v>57.478494497225121</v>
      </c>
    </row>
    <row r="3985" spans="1:2" x14ac:dyDescent="0.25">
      <c r="A3985">
        <v>3637</v>
      </c>
      <c r="B3985">
        <v>57.429921926441565</v>
      </c>
    </row>
    <row r="3986" spans="1:2" x14ac:dyDescent="0.25">
      <c r="A3986">
        <v>3634</v>
      </c>
      <c r="B3986">
        <v>57.461351236948566</v>
      </c>
    </row>
    <row r="3987" spans="1:2" x14ac:dyDescent="0.25">
      <c r="A3987">
        <v>3631</v>
      </c>
      <c r="B3987">
        <v>57.452779606810289</v>
      </c>
    </row>
    <row r="3988" spans="1:2" x14ac:dyDescent="0.25">
      <c r="A3988">
        <v>3633</v>
      </c>
      <c r="B3988">
        <v>57.438493556579836</v>
      </c>
    </row>
    <row r="3989" spans="1:2" x14ac:dyDescent="0.25">
      <c r="A3989">
        <v>3633</v>
      </c>
      <c r="B3989">
        <v>57.441350766625931</v>
      </c>
    </row>
    <row r="3990" spans="1:2" x14ac:dyDescent="0.25">
      <c r="A3990">
        <v>3633</v>
      </c>
      <c r="B3990">
        <v>57.418493086257193</v>
      </c>
    </row>
    <row r="3991" spans="1:2" x14ac:dyDescent="0.25">
      <c r="A3991">
        <v>3638</v>
      </c>
      <c r="B3991">
        <v>57.438493556579836</v>
      </c>
    </row>
    <row r="3992" spans="1:2" x14ac:dyDescent="0.25">
      <c r="A3992">
        <v>3641</v>
      </c>
      <c r="B3992">
        <v>57.455636816856384</v>
      </c>
    </row>
    <row r="3993" spans="1:2" x14ac:dyDescent="0.25">
      <c r="A3993">
        <v>3645</v>
      </c>
      <c r="B3993">
        <v>57.369920515473645</v>
      </c>
    </row>
    <row r="3994" spans="1:2" x14ac:dyDescent="0.25">
      <c r="A3994">
        <v>3648</v>
      </c>
      <c r="B3994">
        <v>57.481351707271216</v>
      </c>
    </row>
    <row r="3995" spans="1:2" x14ac:dyDescent="0.25">
      <c r="A3995">
        <v>3636</v>
      </c>
      <c r="B3995">
        <v>57.427064716395471</v>
      </c>
    </row>
    <row r="3996" spans="1:2" x14ac:dyDescent="0.25">
      <c r="A3996">
        <v>3632</v>
      </c>
      <c r="B3996">
        <v>57.424207506349376</v>
      </c>
    </row>
    <row r="3997" spans="1:2" x14ac:dyDescent="0.25">
      <c r="A3997">
        <v>3628</v>
      </c>
      <c r="B3997">
        <v>57.461351236948566</v>
      </c>
    </row>
    <row r="3998" spans="1:2" x14ac:dyDescent="0.25">
      <c r="A3998">
        <v>3641</v>
      </c>
      <c r="B3998">
        <v>57.472780077132938</v>
      </c>
    </row>
    <row r="3999" spans="1:2" x14ac:dyDescent="0.25">
      <c r="A3999">
        <v>3645</v>
      </c>
      <c r="B3999">
        <v>57.444207976672025</v>
      </c>
    </row>
    <row r="4000" spans="1:2" x14ac:dyDescent="0.25">
      <c r="A4000">
        <v>3650</v>
      </c>
      <c r="B4000">
        <v>57.484208917317304</v>
      </c>
    </row>
    <row r="4001" spans="1:2" x14ac:dyDescent="0.25">
      <c r="A4001">
        <v>3654</v>
      </c>
      <c r="B4001">
        <v>57.35277725519709</v>
      </c>
    </row>
    <row r="4002" spans="1:2" x14ac:dyDescent="0.25">
      <c r="A4002">
        <v>3657</v>
      </c>
      <c r="B4002">
        <v>57.438493556579836</v>
      </c>
    </row>
    <row r="4003" spans="1:2" x14ac:dyDescent="0.25">
      <c r="A4003">
        <v>3660</v>
      </c>
      <c r="B4003">
        <v>57.415635876211098</v>
      </c>
    </row>
    <row r="4004" spans="1:2" x14ac:dyDescent="0.25">
      <c r="A4004">
        <v>3648</v>
      </c>
      <c r="B4004">
        <v>57.347062835104907</v>
      </c>
    </row>
    <row r="4005" spans="1:2" x14ac:dyDescent="0.25">
      <c r="A4005">
        <v>3644</v>
      </c>
      <c r="B4005">
        <v>57.309919104505717</v>
      </c>
    </row>
    <row r="4006" spans="1:2" x14ac:dyDescent="0.25">
      <c r="A4006">
        <v>3640</v>
      </c>
      <c r="B4006">
        <v>57.332776784874454</v>
      </c>
    </row>
    <row r="4007" spans="1:2" x14ac:dyDescent="0.25">
      <c r="A4007">
        <v>3636</v>
      </c>
      <c r="B4007">
        <v>57.329919574828352</v>
      </c>
    </row>
    <row r="4008" spans="1:2" x14ac:dyDescent="0.25">
      <c r="A4008">
        <v>3636.3675955642047</v>
      </c>
      <c r="B4008">
        <v>57.332776784874454</v>
      </c>
    </row>
    <row r="4009" spans="1:2" x14ac:dyDescent="0.25">
      <c r="A4009">
        <v>3637.1943215116617</v>
      </c>
      <c r="B4009">
        <v>57.272775373906526</v>
      </c>
    </row>
    <row r="4010" spans="1:2" x14ac:dyDescent="0.25">
      <c r="A4010">
        <v>3638.3794489690176</v>
      </c>
      <c r="B4010">
        <v>57.335633994920535</v>
      </c>
    </row>
    <row r="4011" spans="1:2" x14ac:dyDescent="0.25">
      <c r="A4011">
        <v>3639.8803620394651</v>
      </c>
      <c r="B4011">
        <v>57.35277725519709</v>
      </c>
    </row>
    <row r="4012" spans="1:2" x14ac:dyDescent="0.25">
      <c r="A4012">
        <v>3641.6704727725</v>
      </c>
      <c r="B4012">
        <v>57.272775373906526</v>
      </c>
    </row>
    <row r="4013" spans="1:2" x14ac:dyDescent="0.25">
      <c r="A4013">
        <v>3643.7308525083686</v>
      </c>
      <c r="B4013">
        <v>57.304204684413534</v>
      </c>
    </row>
    <row r="4014" spans="1:2" x14ac:dyDescent="0.25">
      <c r="A4014">
        <v>3645.0906503189917</v>
      </c>
      <c r="B4014">
        <v>57.324205154736177</v>
      </c>
    </row>
    <row r="4015" spans="1:2" x14ac:dyDescent="0.25">
      <c r="A4015">
        <v>3649</v>
      </c>
      <c r="B4015">
        <v>57.301347474367439</v>
      </c>
    </row>
    <row r="4016" spans="1:2" x14ac:dyDescent="0.25">
      <c r="A4016">
        <v>3648</v>
      </c>
      <c r="B4016">
        <v>57.298490264321345</v>
      </c>
    </row>
    <row r="4017" spans="1:2" x14ac:dyDescent="0.25">
      <c r="A4017">
        <v>3648</v>
      </c>
      <c r="B4017">
        <v>57.295633054275257</v>
      </c>
    </row>
    <row r="4018" spans="1:2" x14ac:dyDescent="0.25">
      <c r="A4018">
        <v>3648</v>
      </c>
      <c r="B4018">
        <v>57.284204214090892</v>
      </c>
    </row>
    <row r="4019" spans="1:2" x14ac:dyDescent="0.25">
      <c r="A4019">
        <v>3658</v>
      </c>
      <c r="B4019">
        <v>57.292775844229162</v>
      </c>
    </row>
    <row r="4020" spans="1:2" x14ac:dyDescent="0.25">
      <c r="A4020">
        <v>3660</v>
      </c>
      <c r="B4020">
        <v>57.327062364782257</v>
      </c>
    </row>
    <row r="4021" spans="1:2" x14ac:dyDescent="0.25">
      <c r="A4021">
        <v>3662</v>
      </c>
      <c r="B4021">
        <v>57.252774903583877</v>
      </c>
    </row>
    <row r="4022" spans="1:2" x14ac:dyDescent="0.25">
      <c r="A4022">
        <v>3661</v>
      </c>
      <c r="B4022">
        <v>57.324205154736177</v>
      </c>
    </row>
    <row r="4023" spans="1:2" x14ac:dyDescent="0.25">
      <c r="A4023">
        <v>3662</v>
      </c>
      <c r="B4023">
        <v>57.33849120496663</v>
      </c>
    </row>
    <row r="4024" spans="1:2" x14ac:dyDescent="0.25">
      <c r="A4024">
        <v>3662</v>
      </c>
      <c r="B4024">
        <v>57.281347004044804</v>
      </c>
    </row>
    <row r="4025" spans="1:2" x14ac:dyDescent="0.25">
      <c r="A4025">
        <v>3653</v>
      </c>
      <c r="B4025">
        <v>57.344205625058812</v>
      </c>
    </row>
    <row r="4026" spans="1:2" x14ac:dyDescent="0.25">
      <c r="A4026">
        <v>3650</v>
      </c>
      <c r="B4026">
        <v>57.278489793998709</v>
      </c>
    </row>
    <row r="4027" spans="1:2" x14ac:dyDescent="0.25">
      <c r="A4027">
        <v>3647</v>
      </c>
      <c r="B4027">
        <v>57.287061424136986</v>
      </c>
    </row>
    <row r="4028" spans="1:2" x14ac:dyDescent="0.25">
      <c r="A4028">
        <v>3653</v>
      </c>
      <c r="B4028">
        <v>57.304204684413534</v>
      </c>
    </row>
    <row r="4029" spans="1:2" x14ac:dyDescent="0.25">
      <c r="A4029">
        <v>3655</v>
      </c>
      <c r="B4029">
        <v>57.275632583952614</v>
      </c>
    </row>
    <row r="4030" spans="1:2" x14ac:dyDescent="0.25">
      <c r="A4030">
        <v>3657</v>
      </c>
      <c r="B4030">
        <v>57.295633054275257</v>
      </c>
    </row>
    <row r="4031" spans="1:2" x14ac:dyDescent="0.25">
      <c r="A4031">
        <v>3659</v>
      </c>
      <c r="B4031">
        <v>57.335633994920535</v>
      </c>
    </row>
    <row r="4032" spans="1:2" x14ac:dyDescent="0.25">
      <c r="A4032">
        <v>3660</v>
      </c>
      <c r="B4032">
        <v>57.281347004044804</v>
      </c>
    </row>
    <row r="4033" spans="1:2" x14ac:dyDescent="0.25">
      <c r="A4033">
        <v>3662</v>
      </c>
      <c r="B4033">
        <v>57.327062364782257</v>
      </c>
    </row>
    <row r="4034" spans="1:2" x14ac:dyDescent="0.25">
      <c r="A4034">
        <v>3664</v>
      </c>
      <c r="B4034">
        <v>57.304204684413534</v>
      </c>
    </row>
    <row r="4035" spans="1:2" x14ac:dyDescent="0.25">
      <c r="A4035">
        <v>3653</v>
      </c>
      <c r="B4035">
        <v>57.298490264321345</v>
      </c>
    </row>
    <row r="4036" spans="1:2" x14ac:dyDescent="0.25">
      <c r="A4036">
        <v>3650</v>
      </c>
      <c r="B4036">
        <v>57.321347944690082</v>
      </c>
    </row>
    <row r="4037" spans="1:2" x14ac:dyDescent="0.25">
      <c r="A4037">
        <v>3646</v>
      </c>
      <c r="B4037">
        <v>57.284204214090892</v>
      </c>
    </row>
    <row r="4038" spans="1:2" x14ac:dyDescent="0.25">
      <c r="A4038">
        <v>3645</v>
      </c>
      <c r="B4038">
        <v>57.364206095381455</v>
      </c>
    </row>
    <row r="4039" spans="1:2" x14ac:dyDescent="0.25">
      <c r="A4039">
        <v>3644</v>
      </c>
      <c r="B4039">
        <v>57.35277725519709</v>
      </c>
    </row>
    <row r="4040" spans="1:2" x14ac:dyDescent="0.25">
      <c r="A4040">
        <v>3644</v>
      </c>
      <c r="B4040">
        <v>57.272775373906526</v>
      </c>
    </row>
    <row r="4041" spans="1:2" x14ac:dyDescent="0.25">
      <c r="A4041">
        <v>3643</v>
      </c>
      <c r="B4041">
        <v>57.332776784874454</v>
      </c>
    </row>
    <row r="4042" spans="1:2" x14ac:dyDescent="0.25">
      <c r="A4042">
        <v>3656</v>
      </c>
      <c r="B4042">
        <v>57.324205154736177</v>
      </c>
    </row>
    <row r="4043" spans="1:2" x14ac:dyDescent="0.25">
      <c r="A4043">
        <v>3660</v>
      </c>
      <c r="B4043">
        <v>57.292775844229162</v>
      </c>
    </row>
    <row r="4044" spans="1:2" x14ac:dyDescent="0.25">
      <c r="A4044">
        <v>3664</v>
      </c>
      <c r="B4044">
        <v>57.304204684413534</v>
      </c>
    </row>
    <row r="4045" spans="1:2" x14ac:dyDescent="0.25">
      <c r="A4045">
        <v>3654</v>
      </c>
      <c r="B4045">
        <v>57.198487912708146</v>
      </c>
    </row>
    <row r="4046" spans="1:2" x14ac:dyDescent="0.25">
      <c r="A4046">
        <v>3652</v>
      </c>
      <c r="B4046">
        <v>57.207059542846423</v>
      </c>
    </row>
    <row r="4047" spans="1:2" x14ac:dyDescent="0.25">
      <c r="A4047">
        <v>3652</v>
      </c>
      <c r="B4047">
        <v>57.218488383030781</v>
      </c>
    </row>
    <row r="4048" spans="1:2" x14ac:dyDescent="0.25">
      <c r="A4048">
        <v>3651</v>
      </c>
      <c r="B4048">
        <v>57.218488383030781</v>
      </c>
    </row>
    <row r="4049" spans="1:2" x14ac:dyDescent="0.25">
      <c r="A4049">
        <v>3650</v>
      </c>
      <c r="B4049">
        <v>57.272775373906526</v>
      </c>
    </row>
    <row r="4050" spans="1:2" x14ac:dyDescent="0.25">
      <c r="A4050">
        <v>3658</v>
      </c>
      <c r="B4050">
        <v>57.181344652431591</v>
      </c>
    </row>
    <row r="4051" spans="1:2" x14ac:dyDescent="0.25">
      <c r="A4051">
        <v>3658</v>
      </c>
      <c r="B4051">
        <v>57.224202803122964</v>
      </c>
    </row>
    <row r="4052" spans="1:2" x14ac:dyDescent="0.25">
      <c r="A4052">
        <v>3659</v>
      </c>
      <c r="B4052">
        <v>57.247060483491694</v>
      </c>
    </row>
    <row r="4053" spans="1:2" x14ac:dyDescent="0.25">
      <c r="A4053">
        <v>3659</v>
      </c>
      <c r="B4053">
        <v>57.209916752892504</v>
      </c>
    </row>
    <row r="4054" spans="1:2" x14ac:dyDescent="0.25">
      <c r="A4054">
        <v>3661</v>
      </c>
      <c r="B4054">
        <v>57.241346063399519</v>
      </c>
    </row>
    <row r="4055" spans="1:2" x14ac:dyDescent="0.25">
      <c r="A4055">
        <v>3662</v>
      </c>
      <c r="B4055">
        <v>57.218488383030781</v>
      </c>
    </row>
    <row r="4056" spans="1:2" x14ac:dyDescent="0.25">
      <c r="A4056">
        <v>3664</v>
      </c>
      <c r="B4056">
        <v>57.201345122754226</v>
      </c>
    </row>
    <row r="4057" spans="1:2" x14ac:dyDescent="0.25">
      <c r="A4057">
        <v>3649</v>
      </c>
      <c r="B4057">
        <v>57.244203273445613</v>
      </c>
    </row>
    <row r="4058" spans="1:2" x14ac:dyDescent="0.25">
      <c r="A4058">
        <v>3644</v>
      </c>
      <c r="B4058">
        <v>57.155629762016773</v>
      </c>
    </row>
    <row r="4059" spans="1:2" x14ac:dyDescent="0.25">
      <c r="A4059">
        <v>3638</v>
      </c>
      <c r="B4059">
        <v>57.207059542846423</v>
      </c>
    </row>
    <row r="4060" spans="1:2" x14ac:dyDescent="0.25">
      <c r="A4060">
        <v>3638.3675955642038</v>
      </c>
      <c r="B4060">
        <v>57.201345122754226</v>
      </c>
    </row>
    <row r="4061" spans="1:2" x14ac:dyDescent="0.25">
      <c r="A4061">
        <v>3639.1943215116603</v>
      </c>
      <c r="B4061">
        <v>57.15848697206286</v>
      </c>
    </row>
    <row r="4062" spans="1:2" x14ac:dyDescent="0.25">
      <c r="A4062">
        <v>3640.3794489690176</v>
      </c>
      <c r="B4062">
        <v>57.167058602201131</v>
      </c>
    </row>
    <row r="4063" spans="1:2" x14ac:dyDescent="0.25">
      <c r="A4063">
        <v>3641.8803620394629</v>
      </c>
      <c r="B4063">
        <v>57.195630702662051</v>
      </c>
    </row>
    <row r="4064" spans="1:2" x14ac:dyDescent="0.25">
      <c r="A4064">
        <v>3656</v>
      </c>
      <c r="B4064">
        <v>57.101342771141027</v>
      </c>
    </row>
    <row r="4065" spans="1:2" x14ac:dyDescent="0.25">
      <c r="A4065">
        <v>3653</v>
      </c>
      <c r="B4065">
        <v>57.1442009218324</v>
      </c>
    </row>
    <row r="4066" spans="1:2" x14ac:dyDescent="0.25">
      <c r="A4066">
        <v>3651</v>
      </c>
      <c r="B4066">
        <v>57.101342771141027</v>
      </c>
    </row>
    <row r="4067" spans="1:2" x14ac:dyDescent="0.25">
      <c r="A4067">
        <v>3647</v>
      </c>
      <c r="B4067">
        <v>57.118486031417582</v>
      </c>
    </row>
    <row r="4068" spans="1:2" x14ac:dyDescent="0.25">
      <c r="A4068">
        <v>3642</v>
      </c>
      <c r="B4068">
        <v>57.07848509077229</v>
      </c>
    </row>
    <row r="4069" spans="1:2" x14ac:dyDescent="0.25">
      <c r="A4069">
        <v>3638</v>
      </c>
      <c r="B4069">
        <v>57.021340889850464</v>
      </c>
    </row>
    <row r="4070" spans="1:2" x14ac:dyDescent="0.25">
      <c r="A4070">
        <v>3646</v>
      </c>
      <c r="B4070">
        <v>57.021340889850464</v>
      </c>
    </row>
    <row r="4071" spans="1:2" x14ac:dyDescent="0.25">
      <c r="A4071">
        <v>3646</v>
      </c>
      <c r="B4071">
        <v>57.041341360173099</v>
      </c>
    </row>
    <row r="4072" spans="1:2" x14ac:dyDescent="0.25">
      <c r="A4072">
        <v>3646</v>
      </c>
      <c r="B4072">
        <v>57.012769259712186</v>
      </c>
    </row>
    <row r="4073" spans="1:2" x14ac:dyDescent="0.25">
      <c r="A4073">
        <v>3653</v>
      </c>
      <c r="B4073">
        <v>56.992768789389551</v>
      </c>
    </row>
    <row r="4074" spans="1:2" x14ac:dyDescent="0.25">
      <c r="A4074">
        <v>3654</v>
      </c>
      <c r="B4074">
        <v>56.944196218605988</v>
      </c>
    </row>
    <row r="4075" spans="1:2" x14ac:dyDescent="0.25">
      <c r="A4075">
        <v>3655</v>
      </c>
      <c r="B4075">
        <v>56.92705295832944</v>
      </c>
    </row>
    <row r="4076" spans="1:2" x14ac:dyDescent="0.25">
      <c r="A4076">
        <v>3656</v>
      </c>
      <c r="B4076">
        <v>56.987054369297361</v>
      </c>
    </row>
    <row r="4077" spans="1:2" x14ac:dyDescent="0.25">
      <c r="A4077">
        <v>3659</v>
      </c>
      <c r="B4077">
        <v>56.86133712726933</v>
      </c>
    </row>
    <row r="4078" spans="1:2" x14ac:dyDescent="0.25">
      <c r="A4078">
        <v>3662</v>
      </c>
      <c r="B4078">
        <v>56.947053428652083</v>
      </c>
    </row>
    <row r="4079" spans="1:2" x14ac:dyDescent="0.25">
      <c r="A4079">
        <v>3665</v>
      </c>
      <c r="B4079">
        <v>56.955625058790361</v>
      </c>
    </row>
    <row r="4080" spans="1:2" x14ac:dyDescent="0.25">
      <c r="A4080">
        <v>3664.7484506265278</v>
      </c>
      <c r="B4080">
        <v>56.895623647822433</v>
      </c>
    </row>
    <row r="4081" spans="1:2" x14ac:dyDescent="0.25">
      <c r="A4081">
        <v>3664.6324044357962</v>
      </c>
      <c r="B4081">
        <v>56.895623647822433</v>
      </c>
    </row>
    <row r="4082" spans="1:2" x14ac:dyDescent="0.25">
      <c r="A4082">
        <v>3663.8056784883397</v>
      </c>
      <c r="B4082">
        <v>56.921338538237251</v>
      </c>
    </row>
    <row r="4083" spans="1:2" x14ac:dyDescent="0.25">
      <c r="A4083">
        <v>3662.6205510309824</v>
      </c>
      <c r="B4083">
        <v>56.875623177499783</v>
      </c>
    </row>
    <row r="4084" spans="1:2" x14ac:dyDescent="0.25">
      <c r="A4084">
        <v>3652</v>
      </c>
      <c r="B4084">
        <v>56.887052017684155</v>
      </c>
    </row>
    <row r="4085" spans="1:2" x14ac:dyDescent="0.25">
      <c r="A4085">
        <v>3654</v>
      </c>
      <c r="B4085">
        <v>56.901338067914615</v>
      </c>
    </row>
    <row r="4086" spans="1:2" x14ac:dyDescent="0.25">
      <c r="A4086">
        <v>3657</v>
      </c>
      <c r="B4086">
        <v>56.818478976577957</v>
      </c>
    </row>
    <row r="4087" spans="1:2" x14ac:dyDescent="0.25">
      <c r="A4087">
        <v>3644</v>
      </c>
      <c r="B4087">
        <v>56.824193396670132</v>
      </c>
    </row>
    <row r="4088" spans="1:2" x14ac:dyDescent="0.25">
      <c r="A4088">
        <v>3641</v>
      </c>
      <c r="B4088">
        <v>56.858479917223242</v>
      </c>
    </row>
    <row r="4089" spans="1:2" x14ac:dyDescent="0.25">
      <c r="A4089">
        <v>3639</v>
      </c>
      <c r="B4089">
        <v>56.769906405794401</v>
      </c>
    </row>
    <row r="4090" spans="1:2" x14ac:dyDescent="0.25">
      <c r="A4090">
        <v>3636</v>
      </c>
      <c r="B4090">
        <v>56.821336186624052</v>
      </c>
    </row>
    <row r="4091" spans="1:2" x14ac:dyDescent="0.25">
      <c r="A4091">
        <v>3636.3675955642047</v>
      </c>
      <c r="B4091">
        <v>56.752763145517847</v>
      </c>
    </row>
    <row r="4092" spans="1:2" x14ac:dyDescent="0.25">
      <c r="A4092">
        <v>3637.1943215116603</v>
      </c>
      <c r="B4092">
        <v>56.772763615840489</v>
      </c>
    </row>
    <row r="4093" spans="1:2" x14ac:dyDescent="0.25">
      <c r="A4093">
        <v>3638.3794489690176</v>
      </c>
      <c r="B4093">
        <v>56.824193396670132</v>
      </c>
    </row>
    <row r="4094" spans="1:2" x14ac:dyDescent="0.25">
      <c r="A4094">
        <v>3639.8803620394651</v>
      </c>
      <c r="B4094">
        <v>56.738477095287394</v>
      </c>
    </row>
    <row r="4095" spans="1:2" x14ac:dyDescent="0.25">
      <c r="A4095">
        <v>3641.6704727724973</v>
      </c>
      <c r="B4095">
        <v>56.744191515379569</v>
      </c>
    </row>
    <row r="4096" spans="1:2" x14ac:dyDescent="0.25">
      <c r="A4096">
        <v>3643.7308525083686</v>
      </c>
      <c r="B4096">
        <v>56.704190574734298</v>
      </c>
    </row>
    <row r="4097" spans="1:2" x14ac:dyDescent="0.25">
      <c r="A4097">
        <v>3652</v>
      </c>
      <c r="B4097">
        <v>56.678475684319466</v>
      </c>
    </row>
    <row r="4098" spans="1:2" x14ac:dyDescent="0.25">
      <c r="A4098">
        <v>3645</v>
      </c>
      <c r="B4098">
        <v>56.681332894365561</v>
      </c>
    </row>
    <row r="4099" spans="1:2" x14ac:dyDescent="0.25">
      <c r="A4099">
        <v>3637</v>
      </c>
      <c r="B4099">
        <v>56.64418916376637</v>
      </c>
    </row>
    <row r="4100" spans="1:2" x14ac:dyDescent="0.25">
      <c r="A4100">
        <v>3652</v>
      </c>
      <c r="B4100">
        <v>56.62990311353591</v>
      </c>
    </row>
    <row r="4101" spans="1:2" x14ac:dyDescent="0.25">
      <c r="A4101">
        <v>3655</v>
      </c>
      <c r="B4101">
        <v>56.635617533628093</v>
      </c>
    </row>
    <row r="4102" spans="1:2" x14ac:dyDescent="0.25">
      <c r="A4102">
        <v>3659</v>
      </c>
      <c r="B4102">
        <v>56.59275938293672</v>
      </c>
    </row>
    <row r="4103" spans="1:2" x14ac:dyDescent="0.25">
      <c r="A4103">
        <v>3663</v>
      </c>
      <c r="B4103">
        <v>56.578473332706267</v>
      </c>
    </row>
    <row r="4104" spans="1:2" x14ac:dyDescent="0.25">
      <c r="A4104">
        <v>3661</v>
      </c>
      <c r="B4104">
        <v>56.632760323581998</v>
      </c>
    </row>
    <row r="4105" spans="1:2" x14ac:dyDescent="0.25">
      <c r="A4105">
        <v>3662</v>
      </c>
      <c r="B4105">
        <v>56.518471921738339</v>
      </c>
    </row>
    <row r="4106" spans="1:2" x14ac:dyDescent="0.25">
      <c r="A4106">
        <v>3662</v>
      </c>
      <c r="B4106">
        <v>56.595616592982807</v>
      </c>
    </row>
    <row r="4107" spans="1:2" x14ac:dyDescent="0.25">
      <c r="A4107">
        <v>3662</v>
      </c>
      <c r="B4107">
        <v>56.555615652337529</v>
      </c>
    </row>
    <row r="4108" spans="1:2" x14ac:dyDescent="0.25">
      <c r="A4108">
        <v>3664</v>
      </c>
      <c r="B4108">
        <v>56.492757031323507</v>
      </c>
    </row>
    <row r="4109" spans="1:2" x14ac:dyDescent="0.25">
      <c r="A4109">
        <v>3665</v>
      </c>
      <c r="B4109">
        <v>56.515614711692244</v>
      </c>
    </row>
    <row r="4110" spans="1:2" x14ac:dyDescent="0.25">
      <c r="A4110">
        <v>3651</v>
      </c>
      <c r="B4110">
        <v>56.498471451415689</v>
      </c>
    </row>
    <row r="4111" spans="1:2" x14ac:dyDescent="0.25">
      <c r="A4111">
        <v>3647</v>
      </c>
      <c r="B4111">
        <v>56.495614241369601</v>
      </c>
    </row>
    <row r="4112" spans="1:2" x14ac:dyDescent="0.25">
      <c r="A4112">
        <v>3642</v>
      </c>
      <c r="B4112">
        <v>56.481328191139148</v>
      </c>
    </row>
    <row r="4113" spans="1:2" x14ac:dyDescent="0.25">
      <c r="A4113">
        <v>3641</v>
      </c>
      <c r="B4113">
        <v>56.489899821277426</v>
      </c>
    </row>
    <row r="4114" spans="1:2" x14ac:dyDescent="0.25">
      <c r="A4114">
        <v>3640</v>
      </c>
      <c r="B4114">
        <v>56.469899350954776</v>
      </c>
    </row>
    <row r="4115" spans="1:2" x14ac:dyDescent="0.25">
      <c r="A4115">
        <v>3638</v>
      </c>
      <c r="B4115">
        <v>56.389897469664213</v>
      </c>
    </row>
    <row r="4116" spans="1:2" x14ac:dyDescent="0.25">
      <c r="A4116">
        <v>3638.3675955642038</v>
      </c>
      <c r="B4116">
        <v>56.421326780171221</v>
      </c>
    </row>
    <row r="4117" spans="1:2" x14ac:dyDescent="0.25">
      <c r="A4117">
        <v>3639.1943215116603</v>
      </c>
      <c r="B4117">
        <v>56.424183990217315</v>
      </c>
    </row>
    <row r="4118" spans="1:2" x14ac:dyDescent="0.25">
      <c r="A4118">
        <v>3640.3794489690176</v>
      </c>
      <c r="B4118">
        <v>56.407040729940768</v>
      </c>
    </row>
    <row r="4119" spans="1:2" x14ac:dyDescent="0.25">
      <c r="A4119">
        <v>3648</v>
      </c>
      <c r="B4119">
        <v>56.36989699934157</v>
      </c>
    </row>
    <row r="4120" spans="1:2" x14ac:dyDescent="0.25">
      <c r="A4120">
        <v>3643</v>
      </c>
      <c r="B4120">
        <v>56.375611419433753</v>
      </c>
    </row>
    <row r="4121" spans="1:2" x14ac:dyDescent="0.25">
      <c r="A4121">
        <v>3639</v>
      </c>
      <c r="B4121">
        <v>56.38418304957203</v>
      </c>
    </row>
    <row r="4122" spans="1:2" x14ac:dyDescent="0.25">
      <c r="A4122">
        <v>3639.3675955642038</v>
      </c>
      <c r="B4122">
        <v>56.407040729940768</v>
      </c>
    </row>
    <row r="4123" spans="1:2" x14ac:dyDescent="0.25">
      <c r="A4123">
        <v>3640.1943215116603</v>
      </c>
      <c r="B4123">
        <v>56.329896058696285</v>
      </c>
    </row>
    <row r="4124" spans="1:2" x14ac:dyDescent="0.25">
      <c r="A4124">
        <v>3641.3794489690158</v>
      </c>
      <c r="B4124">
        <v>56.404183519894673</v>
      </c>
    </row>
    <row r="4125" spans="1:2" x14ac:dyDescent="0.25">
      <c r="A4125">
        <v>3642.8803620394629</v>
      </c>
      <c r="B4125">
        <v>56.435612830401681</v>
      </c>
    </row>
    <row r="4126" spans="1:2" x14ac:dyDescent="0.25">
      <c r="A4126">
        <v>3644.6704727724973</v>
      </c>
      <c r="B4126">
        <v>56.381325839525935</v>
      </c>
    </row>
    <row r="4127" spans="1:2" x14ac:dyDescent="0.25">
      <c r="A4127">
        <v>3646.7308525083654</v>
      </c>
      <c r="B4127">
        <v>56.39846909980249</v>
      </c>
    </row>
    <row r="4128" spans="1:2" x14ac:dyDescent="0.25">
      <c r="A4128">
        <v>3649.0470122114557</v>
      </c>
      <c r="B4128">
        <v>56.401326309848585</v>
      </c>
    </row>
    <row r="4129" spans="1:2" x14ac:dyDescent="0.25">
      <c r="A4129">
        <v>3652</v>
      </c>
      <c r="B4129">
        <v>56.395611889756395</v>
      </c>
    </row>
    <row r="4130" spans="1:2" x14ac:dyDescent="0.25">
      <c r="A4130">
        <v>3649</v>
      </c>
      <c r="B4130">
        <v>56.409897939986848</v>
      </c>
    </row>
    <row r="4131" spans="1:2" x14ac:dyDescent="0.25">
      <c r="A4131">
        <v>3645</v>
      </c>
      <c r="B4131">
        <v>56.38418304957203</v>
      </c>
    </row>
    <row r="4132" spans="1:2" x14ac:dyDescent="0.25">
      <c r="A4132">
        <v>3645.3675955642047</v>
      </c>
      <c r="B4132">
        <v>56.407040729940768</v>
      </c>
    </row>
    <row r="4133" spans="1:2" x14ac:dyDescent="0.25">
      <c r="A4133">
        <v>3646.1943215116603</v>
      </c>
      <c r="B4133">
        <v>56.404183519894673</v>
      </c>
    </row>
    <row r="4134" spans="1:2" x14ac:dyDescent="0.25">
      <c r="A4134">
        <v>3647.3794489690176</v>
      </c>
      <c r="B4134">
        <v>56.327038848650204</v>
      </c>
    </row>
    <row r="4135" spans="1:2" x14ac:dyDescent="0.25">
      <c r="A4135">
        <v>3648.8803620394651</v>
      </c>
      <c r="B4135">
        <v>56.375611419433753</v>
      </c>
    </row>
    <row r="4136" spans="1:2" x14ac:dyDescent="0.25">
      <c r="A4136">
        <v>3650.6704727724973</v>
      </c>
      <c r="B4136">
        <v>56.338467688834562</v>
      </c>
    </row>
    <row r="4137" spans="1:2" x14ac:dyDescent="0.25">
      <c r="A4137">
        <v>3652.7308525083686</v>
      </c>
      <c r="B4137">
        <v>56.315610008465832</v>
      </c>
    </row>
    <row r="4138" spans="1:2" x14ac:dyDescent="0.25">
      <c r="A4138">
        <v>3666</v>
      </c>
      <c r="B4138">
        <v>56.321324428558007</v>
      </c>
    </row>
    <row r="4139" spans="1:2" x14ac:dyDescent="0.25">
      <c r="A4139">
        <v>3665</v>
      </c>
      <c r="B4139">
        <v>56.247036967359627</v>
      </c>
    </row>
    <row r="4140" spans="1:2" x14ac:dyDescent="0.25">
      <c r="A4140">
        <v>3665</v>
      </c>
      <c r="B4140">
        <v>56.255608597497904</v>
      </c>
    </row>
    <row r="4141" spans="1:2" x14ac:dyDescent="0.25">
      <c r="A4141">
        <v>3665</v>
      </c>
      <c r="B4141">
        <v>56.252751387451816</v>
      </c>
    </row>
    <row r="4142" spans="1:2" x14ac:dyDescent="0.25">
      <c r="A4142">
        <v>3664</v>
      </c>
      <c r="B4142">
        <v>56.15274903583861</v>
      </c>
    </row>
    <row r="4143" spans="1:2" x14ac:dyDescent="0.25">
      <c r="A4143">
        <v>3663</v>
      </c>
      <c r="B4143">
        <v>56.164177876022976</v>
      </c>
    </row>
    <row r="4144" spans="1:2" x14ac:dyDescent="0.25">
      <c r="A4144">
        <v>3661</v>
      </c>
      <c r="B4144">
        <v>56.172749506161253</v>
      </c>
    </row>
    <row r="4145" spans="1:2" x14ac:dyDescent="0.25">
      <c r="A4145">
        <v>3674</v>
      </c>
      <c r="B4145">
        <v>56.067032734455864</v>
      </c>
    </row>
    <row r="4146" spans="1:2" x14ac:dyDescent="0.25">
      <c r="A4146">
        <v>3679</v>
      </c>
      <c r="B4146">
        <v>56.095604834916777</v>
      </c>
    </row>
    <row r="4147" spans="1:2" x14ac:dyDescent="0.25">
      <c r="A4147">
        <v>3683</v>
      </c>
      <c r="B4147">
        <v>56.078461574640222</v>
      </c>
    </row>
    <row r="4148" spans="1:2" x14ac:dyDescent="0.25">
      <c r="A4148">
        <v>3671</v>
      </c>
      <c r="B4148">
        <v>56.067032734455864</v>
      </c>
    </row>
    <row r="4149" spans="1:2" x14ac:dyDescent="0.25">
      <c r="A4149">
        <v>3665</v>
      </c>
      <c r="B4149">
        <v>56.049889474179309</v>
      </c>
    </row>
    <row r="4150" spans="1:2" x14ac:dyDescent="0.25">
      <c r="A4150">
        <v>3660</v>
      </c>
      <c r="B4150">
        <v>55.952744332612191</v>
      </c>
    </row>
    <row r="4151" spans="1:2" x14ac:dyDescent="0.25">
      <c r="A4151">
        <v>3655</v>
      </c>
      <c r="B4151">
        <v>56.07274715454804</v>
      </c>
    </row>
    <row r="4152" spans="1:2" x14ac:dyDescent="0.25">
      <c r="A4152">
        <v>3655.3675955642038</v>
      </c>
      <c r="B4152">
        <v>56.038460633994944</v>
      </c>
    </row>
    <row r="4153" spans="1:2" x14ac:dyDescent="0.25">
      <c r="A4153">
        <v>3656.1943215116603</v>
      </c>
      <c r="B4153">
        <v>56.004174113441842</v>
      </c>
    </row>
    <row r="4154" spans="1:2" x14ac:dyDescent="0.25">
      <c r="A4154">
        <v>3657.6553711059755</v>
      </c>
      <c r="B4154">
        <v>56.047032264133222</v>
      </c>
    </row>
    <row r="4155" spans="1:2" x14ac:dyDescent="0.25">
      <c r="A4155">
        <v>3659.2159364496392</v>
      </c>
      <c r="B4155">
        <v>55.952744332612191</v>
      </c>
    </row>
    <row r="4156" spans="1:2" x14ac:dyDescent="0.25">
      <c r="A4156">
        <v>3661.0614418936025</v>
      </c>
      <c r="B4156">
        <v>55.992745273257476</v>
      </c>
    </row>
    <row r="4157" spans="1:2" x14ac:dyDescent="0.25">
      <c r="A4157">
        <v>3663.1740282482747</v>
      </c>
      <c r="B4157">
        <v>55.975602012980929</v>
      </c>
    </row>
    <row r="4158" spans="1:2" x14ac:dyDescent="0.25">
      <c r="A4158">
        <v>3676</v>
      </c>
      <c r="B4158">
        <v>55.924172232151278</v>
      </c>
    </row>
    <row r="4159" spans="1:2" x14ac:dyDescent="0.25">
      <c r="A4159">
        <v>3674</v>
      </c>
      <c r="B4159">
        <v>55.912743391966913</v>
      </c>
    </row>
    <row r="4160" spans="1:2" x14ac:dyDescent="0.25">
      <c r="A4160">
        <v>3673</v>
      </c>
      <c r="B4160">
        <v>55.929886652243461</v>
      </c>
    </row>
    <row r="4161" spans="1:2" x14ac:dyDescent="0.25">
      <c r="A4161">
        <v>3684</v>
      </c>
      <c r="B4161">
        <v>55.93560107233565</v>
      </c>
    </row>
    <row r="4162" spans="1:2" x14ac:dyDescent="0.25">
      <c r="A4162">
        <v>3684</v>
      </c>
      <c r="B4162">
        <v>55.927029442197373</v>
      </c>
    </row>
    <row r="4163" spans="1:2" x14ac:dyDescent="0.25">
      <c r="A4163">
        <v>3685</v>
      </c>
      <c r="B4163">
        <v>55.927029442197373</v>
      </c>
    </row>
    <row r="4164" spans="1:2" x14ac:dyDescent="0.25">
      <c r="A4164">
        <v>3688</v>
      </c>
      <c r="B4164">
        <v>55.972744802934841</v>
      </c>
    </row>
    <row r="4165" spans="1:2" x14ac:dyDescent="0.25">
      <c r="A4165">
        <v>3692</v>
      </c>
      <c r="B4165">
        <v>55.961315962750469</v>
      </c>
    </row>
    <row r="4166" spans="1:2" x14ac:dyDescent="0.25">
      <c r="A4166">
        <v>3696</v>
      </c>
      <c r="B4166">
        <v>55.872742451321628</v>
      </c>
    </row>
    <row r="4167" spans="1:2" x14ac:dyDescent="0.25">
      <c r="A4167">
        <v>3700</v>
      </c>
      <c r="B4167">
        <v>55.955601542658286</v>
      </c>
    </row>
    <row r="4168" spans="1:2" x14ac:dyDescent="0.25">
      <c r="A4168">
        <v>3699.6324044357953</v>
      </c>
      <c r="B4168">
        <v>55.901314551782548</v>
      </c>
    </row>
    <row r="4169" spans="1:2" x14ac:dyDescent="0.25">
      <c r="A4169">
        <v>3698.8056784883383</v>
      </c>
      <c r="B4169">
        <v>55.824169880538079</v>
      </c>
    </row>
    <row r="4170" spans="1:2" x14ac:dyDescent="0.25">
      <c r="A4170">
        <v>3697.6205510309824</v>
      </c>
      <c r="B4170">
        <v>55.824169880538079</v>
      </c>
    </row>
    <row r="4171" spans="1:2" x14ac:dyDescent="0.25">
      <c r="A4171">
        <v>3690</v>
      </c>
      <c r="B4171">
        <v>55.764168469570151</v>
      </c>
    </row>
    <row r="4172" spans="1:2" x14ac:dyDescent="0.25">
      <c r="A4172">
        <v>3693</v>
      </c>
      <c r="B4172">
        <v>55.764168469570151</v>
      </c>
    </row>
    <row r="4173" spans="1:2" x14ac:dyDescent="0.25">
      <c r="A4173">
        <v>3696</v>
      </c>
      <c r="B4173">
        <v>55.767025679616239</v>
      </c>
    </row>
    <row r="4174" spans="1:2" x14ac:dyDescent="0.25">
      <c r="A4174">
        <v>3700</v>
      </c>
      <c r="B4174">
        <v>55.684166588279588</v>
      </c>
    </row>
    <row r="4175" spans="1:2" x14ac:dyDescent="0.25">
      <c r="A4175">
        <v>3702</v>
      </c>
      <c r="B4175">
        <v>55.715595898786589</v>
      </c>
    </row>
    <row r="4176" spans="1:2" x14ac:dyDescent="0.25">
      <c r="A4176">
        <v>3705</v>
      </c>
      <c r="B4176">
        <v>55.704167058602224</v>
      </c>
    </row>
    <row r="4177" spans="1:2" x14ac:dyDescent="0.25">
      <c r="A4177">
        <v>3691</v>
      </c>
      <c r="B4177">
        <v>55.692738218417851</v>
      </c>
    </row>
    <row r="4178" spans="1:2" x14ac:dyDescent="0.25">
      <c r="A4178">
        <v>3685</v>
      </c>
      <c r="B4178">
        <v>55.669880538049121</v>
      </c>
    </row>
    <row r="4179" spans="1:2" x14ac:dyDescent="0.25">
      <c r="A4179">
        <v>3679</v>
      </c>
      <c r="B4179">
        <v>55.598450286896835</v>
      </c>
    </row>
    <row r="4180" spans="1:2" x14ac:dyDescent="0.25">
      <c r="A4180">
        <v>3678</v>
      </c>
      <c r="B4180">
        <v>55.598450286896835</v>
      </c>
    </row>
    <row r="4181" spans="1:2" x14ac:dyDescent="0.25">
      <c r="A4181">
        <v>3673</v>
      </c>
      <c r="B4181">
        <v>55.672737748095216</v>
      </c>
    </row>
    <row r="4182" spans="1:2" x14ac:dyDescent="0.25">
      <c r="A4182">
        <v>3673.3675955642038</v>
      </c>
      <c r="B4182">
        <v>55.664166117956938</v>
      </c>
    </row>
    <row r="4183" spans="1:2" x14ac:dyDescent="0.25">
      <c r="A4183">
        <v>3674.1943215116603</v>
      </c>
      <c r="B4183">
        <v>55.547020506067184</v>
      </c>
    </row>
    <row r="4184" spans="1:2" x14ac:dyDescent="0.25">
      <c r="A4184">
        <v>3675.3794489690176</v>
      </c>
      <c r="B4184">
        <v>55.58702144671247</v>
      </c>
    </row>
    <row r="4185" spans="1:2" x14ac:dyDescent="0.25">
      <c r="A4185">
        <v>3676.8803620394629</v>
      </c>
      <c r="B4185">
        <v>55.564163766343739</v>
      </c>
    </row>
    <row r="4186" spans="1:2" x14ac:dyDescent="0.25">
      <c r="A4186">
        <v>3678.6704727724973</v>
      </c>
      <c r="B4186">
        <v>55.538448875928907</v>
      </c>
    </row>
    <row r="4187" spans="1:2" x14ac:dyDescent="0.25">
      <c r="A4187">
        <v>3680.7308525083686</v>
      </c>
      <c r="B4187">
        <v>55.615593547173383</v>
      </c>
    </row>
    <row r="4188" spans="1:2" x14ac:dyDescent="0.25">
      <c r="A4188">
        <v>3683.0470122114557</v>
      </c>
      <c r="B4188">
        <v>55.521305615652366</v>
      </c>
    </row>
    <row r="4189" spans="1:2" x14ac:dyDescent="0.25">
      <c r="A4189">
        <v>3685.6073334611378</v>
      </c>
      <c r="B4189">
        <v>55.56702097638982</v>
      </c>
    </row>
    <row r="4190" spans="1:2" x14ac:dyDescent="0.25">
      <c r="A4190">
        <v>3688.4021918311469</v>
      </c>
      <c r="B4190">
        <v>55.575592606528097</v>
      </c>
    </row>
    <row r="4191" spans="1:2" x14ac:dyDescent="0.25">
      <c r="A4191">
        <v>3703</v>
      </c>
      <c r="B4191">
        <v>55.62416517731166</v>
      </c>
    </row>
    <row r="4192" spans="1:2" x14ac:dyDescent="0.25">
      <c r="A4192">
        <v>3705</v>
      </c>
      <c r="B4192">
        <v>55.598450286896835</v>
      </c>
    </row>
    <row r="4193" spans="1:2" x14ac:dyDescent="0.25">
      <c r="A4193">
        <v>3706</v>
      </c>
      <c r="B4193">
        <v>55.609879127081207</v>
      </c>
    </row>
    <row r="4194" spans="1:2" x14ac:dyDescent="0.25">
      <c r="A4194">
        <v>3707</v>
      </c>
      <c r="B4194">
        <v>55.60130749694293</v>
      </c>
    </row>
    <row r="4195" spans="1:2" x14ac:dyDescent="0.25">
      <c r="A4195">
        <v>3697</v>
      </c>
      <c r="B4195">
        <v>55.632736807449938</v>
      </c>
    </row>
    <row r="4196" spans="1:2" x14ac:dyDescent="0.25">
      <c r="A4196">
        <v>3696</v>
      </c>
      <c r="B4196">
        <v>55.555592136205462</v>
      </c>
    </row>
    <row r="4197" spans="1:2" x14ac:dyDescent="0.25">
      <c r="A4197">
        <v>3695</v>
      </c>
      <c r="B4197">
        <v>55.561306556297644</v>
      </c>
    </row>
    <row r="4198" spans="1:2" x14ac:dyDescent="0.25">
      <c r="A4198">
        <v>3702</v>
      </c>
      <c r="B4198">
        <v>55.60130749694293</v>
      </c>
    </row>
    <row r="4199" spans="1:2" x14ac:dyDescent="0.25">
      <c r="A4199">
        <v>3703</v>
      </c>
      <c r="B4199">
        <v>55.492733515191439</v>
      </c>
    </row>
    <row r="4200" spans="1:2" x14ac:dyDescent="0.25">
      <c r="A4200">
        <v>3703</v>
      </c>
      <c r="B4200">
        <v>55.564163766343739</v>
      </c>
    </row>
    <row r="4201" spans="1:2" x14ac:dyDescent="0.25">
      <c r="A4201">
        <v>3706</v>
      </c>
      <c r="B4201">
        <v>55.501305145329717</v>
      </c>
    </row>
    <row r="4202" spans="1:2" x14ac:dyDescent="0.25">
      <c r="A4202">
        <v>3709</v>
      </c>
      <c r="B4202">
        <v>55.504162355375811</v>
      </c>
    </row>
    <row r="4203" spans="1:2" x14ac:dyDescent="0.25">
      <c r="A4203">
        <v>3713</v>
      </c>
      <c r="B4203">
        <v>55.521305615652366</v>
      </c>
    </row>
    <row r="4204" spans="1:2" x14ac:dyDescent="0.25">
      <c r="A4204">
        <v>3717</v>
      </c>
      <c r="B4204">
        <v>55.492733515191439</v>
      </c>
    </row>
    <row r="4205" spans="1:2" x14ac:dyDescent="0.25">
      <c r="A4205">
        <v>3721</v>
      </c>
      <c r="B4205">
        <v>55.518448405606271</v>
      </c>
    </row>
    <row r="4206" spans="1:2" x14ac:dyDescent="0.25">
      <c r="A4206">
        <v>3725</v>
      </c>
      <c r="B4206">
        <v>55.484161885053176</v>
      </c>
    </row>
    <row r="4207" spans="1:2" x14ac:dyDescent="0.25">
      <c r="A4207">
        <v>3715</v>
      </c>
      <c r="B4207">
        <v>55.492733515191439</v>
      </c>
    </row>
    <row r="4208" spans="1:2" x14ac:dyDescent="0.25">
      <c r="A4208">
        <v>3708</v>
      </c>
      <c r="B4208">
        <v>55.495590725237534</v>
      </c>
    </row>
    <row r="4209" spans="1:2" x14ac:dyDescent="0.25">
      <c r="A4209">
        <v>3700</v>
      </c>
      <c r="B4209">
        <v>55.524162825698454</v>
      </c>
    </row>
    <row r="4210" spans="1:2" x14ac:dyDescent="0.25">
      <c r="A4210">
        <v>3693</v>
      </c>
      <c r="B4210">
        <v>55.478447464960986</v>
      </c>
    </row>
    <row r="4211" spans="1:2" x14ac:dyDescent="0.25">
      <c r="A4211">
        <v>3693.3675955642047</v>
      </c>
      <c r="B4211">
        <v>55.515591195560177</v>
      </c>
    </row>
    <row r="4212" spans="1:2" x14ac:dyDescent="0.25">
      <c r="A4212">
        <v>3693.9984665517873</v>
      </c>
      <c r="B4212">
        <v>55.441303734361789</v>
      </c>
    </row>
    <row r="4213" spans="1:2" x14ac:dyDescent="0.25">
      <c r="A4213">
        <v>3694.1943215116617</v>
      </c>
      <c r="B4213">
        <v>55.429874894177431</v>
      </c>
    </row>
    <row r="4214" spans="1:2" x14ac:dyDescent="0.25">
      <c r="A4214">
        <v>3695.3794489690176</v>
      </c>
      <c r="B4214">
        <v>55.481304675007081</v>
      </c>
    </row>
    <row r="4215" spans="1:2" x14ac:dyDescent="0.25">
      <c r="A4215">
        <v>3696.8803620394651</v>
      </c>
      <c r="B4215">
        <v>55.455589784592249</v>
      </c>
    </row>
    <row r="4216" spans="1:2" x14ac:dyDescent="0.25">
      <c r="A4216">
        <v>3698.6704727724973</v>
      </c>
      <c r="B4216">
        <v>55.407017213808693</v>
      </c>
    </row>
    <row r="4217" spans="1:2" x14ac:dyDescent="0.25">
      <c r="A4217">
        <v>3700.7308525083686</v>
      </c>
      <c r="B4217">
        <v>55.424160474085248</v>
      </c>
    </row>
    <row r="4218" spans="1:2" x14ac:dyDescent="0.25">
      <c r="A4218">
        <v>3703.0470122114589</v>
      </c>
      <c r="B4218">
        <v>55.37844511334778</v>
      </c>
    </row>
    <row r="4219" spans="1:2" x14ac:dyDescent="0.25">
      <c r="A4219">
        <v>3705.6073334611378</v>
      </c>
      <c r="B4219">
        <v>55.347015802840772</v>
      </c>
    </row>
    <row r="4220" spans="1:2" x14ac:dyDescent="0.25">
      <c r="A4220">
        <v>3708.402191831151</v>
      </c>
      <c r="B4220">
        <v>55.34130138274859</v>
      </c>
    </row>
    <row r="4221" spans="1:2" x14ac:dyDescent="0.25">
      <c r="A4221">
        <v>3714</v>
      </c>
      <c r="B4221">
        <v>55.309872072241582</v>
      </c>
    </row>
    <row r="4222" spans="1:2" x14ac:dyDescent="0.25">
      <c r="A4222">
        <v>3710</v>
      </c>
      <c r="B4222">
        <v>55.307014862195494</v>
      </c>
    </row>
    <row r="4223" spans="1:2" x14ac:dyDescent="0.25">
      <c r="A4223">
        <v>3706</v>
      </c>
      <c r="B4223">
        <v>55.292728811965027</v>
      </c>
    </row>
    <row r="4224" spans="1:2" x14ac:dyDescent="0.25">
      <c r="A4224">
        <v>3702</v>
      </c>
      <c r="B4224">
        <v>55.272728341642392</v>
      </c>
    </row>
    <row r="4225" spans="1:2" x14ac:dyDescent="0.25">
      <c r="A4225">
        <v>3702.3675955642038</v>
      </c>
      <c r="B4225">
        <v>55.247013451227566</v>
      </c>
    </row>
    <row r="4226" spans="1:2" x14ac:dyDescent="0.25">
      <c r="A4226">
        <v>3703.1943215116603</v>
      </c>
      <c r="B4226">
        <v>55.218441350766653</v>
      </c>
    </row>
    <row r="4227" spans="1:2" x14ac:dyDescent="0.25">
      <c r="A4227">
        <v>3704.3794489690158</v>
      </c>
      <c r="B4227">
        <v>55.215584140720559</v>
      </c>
    </row>
    <row r="4228" spans="1:2" x14ac:dyDescent="0.25">
      <c r="A4228">
        <v>3708</v>
      </c>
      <c r="B4228">
        <v>55.198440880444004</v>
      </c>
    </row>
    <row r="4229" spans="1:2" x14ac:dyDescent="0.25">
      <c r="A4229">
        <v>3704</v>
      </c>
      <c r="B4229">
        <v>55.069866428369892</v>
      </c>
    </row>
    <row r="4230" spans="1:2" x14ac:dyDescent="0.25">
      <c r="A4230">
        <v>3700</v>
      </c>
      <c r="B4230">
        <v>55.152725519706536</v>
      </c>
    </row>
    <row r="4231" spans="1:2" x14ac:dyDescent="0.25">
      <c r="A4231">
        <v>3700.3675955642047</v>
      </c>
      <c r="B4231">
        <v>55.14701109961436</v>
      </c>
    </row>
    <row r="4232" spans="1:2" x14ac:dyDescent="0.25">
      <c r="A4232">
        <v>3701.1943215116617</v>
      </c>
      <c r="B4232">
        <v>55.115581789107345</v>
      </c>
    </row>
    <row r="4233" spans="1:2" x14ac:dyDescent="0.25">
      <c r="A4233">
        <v>3702.3794489690176</v>
      </c>
      <c r="B4233">
        <v>55.135582259429995</v>
      </c>
    </row>
    <row r="4234" spans="1:2" x14ac:dyDescent="0.25">
      <c r="A4234">
        <v>3703.8803620394651</v>
      </c>
      <c r="B4234">
        <v>55.121296209199535</v>
      </c>
    </row>
    <row r="4235" spans="1:2" x14ac:dyDescent="0.25">
      <c r="A4235">
        <v>3719</v>
      </c>
      <c r="B4235">
        <v>55.135582259429995</v>
      </c>
    </row>
    <row r="4236" spans="1:2" x14ac:dyDescent="0.25">
      <c r="A4236">
        <v>3717</v>
      </c>
      <c r="B4236">
        <v>55.14701109961436</v>
      </c>
    </row>
    <row r="4237" spans="1:2" x14ac:dyDescent="0.25">
      <c r="A4237">
        <v>3714</v>
      </c>
      <c r="B4237">
        <v>55.101295738876892</v>
      </c>
    </row>
    <row r="4238" spans="1:2" x14ac:dyDescent="0.25">
      <c r="A4238">
        <v>3710</v>
      </c>
      <c r="B4238">
        <v>55.11843899915344</v>
      </c>
    </row>
    <row r="4239" spans="1:2" x14ac:dyDescent="0.25">
      <c r="A4239">
        <v>3707</v>
      </c>
      <c r="B4239">
        <v>55.084152478600345</v>
      </c>
    </row>
    <row r="4240" spans="1:2" x14ac:dyDescent="0.25">
      <c r="A4240">
        <v>3704</v>
      </c>
      <c r="B4240">
        <v>55.049865958047242</v>
      </c>
    </row>
    <row r="4241" spans="1:2" x14ac:dyDescent="0.25">
      <c r="A4241">
        <v>3704.3675955642038</v>
      </c>
      <c r="B4241">
        <v>55.08129526855425</v>
      </c>
    </row>
    <row r="4242" spans="1:2" x14ac:dyDescent="0.25">
      <c r="A4242">
        <v>3705.1943215116603</v>
      </c>
      <c r="B4242">
        <v>55.061294798231614</v>
      </c>
    </row>
    <row r="4243" spans="1:2" x14ac:dyDescent="0.25">
      <c r="A4243">
        <v>3706.3794489690176</v>
      </c>
      <c r="B4243">
        <v>55.092724108738622</v>
      </c>
    </row>
    <row r="4244" spans="1:2" x14ac:dyDescent="0.25">
      <c r="A4244">
        <v>3707.8803620394629</v>
      </c>
      <c r="B4244">
        <v>55.047008748001154</v>
      </c>
    </row>
    <row r="4245" spans="1:2" x14ac:dyDescent="0.25">
      <c r="A4245">
        <v>3708.5628880351383</v>
      </c>
      <c r="B4245">
        <v>55.049865958047242</v>
      </c>
    </row>
    <row r="4246" spans="1:2" x14ac:dyDescent="0.25">
      <c r="A4246">
        <v>3708.9210590453467</v>
      </c>
      <c r="B4246">
        <v>55.044151537955059</v>
      </c>
    </row>
    <row r="4247" spans="1:2" x14ac:dyDescent="0.25">
      <c r="A4247">
        <v>3709.6704727724973</v>
      </c>
      <c r="B4247">
        <v>55.009865017401964</v>
      </c>
    </row>
    <row r="4248" spans="1:2" x14ac:dyDescent="0.25">
      <c r="A4248">
        <v>3711.7308525083686</v>
      </c>
      <c r="B4248">
        <v>55.087009688646432</v>
      </c>
    </row>
    <row r="4249" spans="1:2" x14ac:dyDescent="0.25">
      <c r="A4249">
        <v>3714.0470122114557</v>
      </c>
      <c r="B4249">
        <v>55.072723638415972</v>
      </c>
    </row>
    <row r="4250" spans="1:2" x14ac:dyDescent="0.25">
      <c r="A4250">
        <v>3716.6073334611378</v>
      </c>
      <c r="B4250">
        <v>55.029865487724599</v>
      </c>
    </row>
    <row r="4251" spans="1:2" x14ac:dyDescent="0.25">
      <c r="A4251">
        <v>3719.402191831151</v>
      </c>
      <c r="B4251">
        <v>55.027008277678505</v>
      </c>
    </row>
    <row r="4252" spans="1:2" x14ac:dyDescent="0.25">
      <c r="A4252">
        <v>3722.4234203917349</v>
      </c>
      <c r="B4252">
        <v>55.009865017401964</v>
      </c>
    </row>
    <row r="4253" spans="1:2" x14ac:dyDescent="0.25">
      <c r="A4253">
        <v>3734</v>
      </c>
      <c r="B4253">
        <v>55.041294327908965</v>
      </c>
    </row>
    <row r="4254" spans="1:2" x14ac:dyDescent="0.25">
      <c r="A4254">
        <v>3731</v>
      </c>
      <c r="B4254">
        <v>55.009865017401964</v>
      </c>
    </row>
    <row r="4255" spans="1:2" x14ac:dyDescent="0.25">
      <c r="A4255">
        <v>3742</v>
      </c>
      <c r="B4255">
        <v>54.998436177217592</v>
      </c>
    </row>
    <row r="4256" spans="1:2" x14ac:dyDescent="0.25">
      <c r="A4256">
        <v>3746</v>
      </c>
      <c r="B4256">
        <v>54.978435706894956</v>
      </c>
    </row>
    <row r="4257" spans="1:2" x14ac:dyDescent="0.25">
      <c r="A4257">
        <v>3749</v>
      </c>
      <c r="B4257">
        <v>55.009865017401964</v>
      </c>
    </row>
    <row r="4258" spans="1:2" x14ac:dyDescent="0.25">
      <c r="A4258">
        <v>3753</v>
      </c>
      <c r="B4258">
        <v>54.975578496848861</v>
      </c>
    </row>
    <row r="4259" spans="1:2" x14ac:dyDescent="0.25">
      <c r="A4259">
        <v>3738</v>
      </c>
      <c r="B4259">
        <v>54.998436177217592</v>
      </c>
    </row>
    <row r="4260" spans="1:2" x14ac:dyDescent="0.25">
      <c r="A4260">
        <v>3737</v>
      </c>
      <c r="B4260">
        <v>54.955578026526219</v>
      </c>
    </row>
    <row r="4261" spans="1:2" x14ac:dyDescent="0.25">
      <c r="A4261">
        <v>3735</v>
      </c>
      <c r="B4261">
        <v>55.032722697770694</v>
      </c>
    </row>
    <row r="4262" spans="1:2" x14ac:dyDescent="0.25">
      <c r="A4262">
        <v>3750</v>
      </c>
      <c r="B4262">
        <v>55.024151067632424</v>
      </c>
    </row>
    <row r="4263" spans="1:2" x14ac:dyDescent="0.25">
      <c r="A4263">
        <v>3754</v>
      </c>
      <c r="B4263">
        <v>54.927005926065306</v>
      </c>
    </row>
    <row r="4264" spans="1:2" x14ac:dyDescent="0.25">
      <c r="A4264">
        <v>3758</v>
      </c>
      <c r="B4264">
        <v>54.981292916941051</v>
      </c>
    </row>
    <row r="4265" spans="1:2" x14ac:dyDescent="0.25">
      <c r="A4265">
        <v>3758</v>
      </c>
      <c r="B4265">
        <v>54.955578026526219</v>
      </c>
    </row>
    <row r="4266" spans="1:2" x14ac:dyDescent="0.25">
      <c r="A4266">
        <v>3758</v>
      </c>
      <c r="B4266">
        <v>54.947006396387941</v>
      </c>
    </row>
    <row r="4267" spans="1:2" x14ac:dyDescent="0.25">
      <c r="A4267">
        <v>3759</v>
      </c>
      <c r="B4267">
        <v>54.955578026526219</v>
      </c>
    </row>
    <row r="4268" spans="1:2" x14ac:dyDescent="0.25">
      <c r="A4268">
        <v>3747</v>
      </c>
      <c r="B4268">
        <v>54.932720346157488</v>
      </c>
    </row>
    <row r="4269" spans="1:2" x14ac:dyDescent="0.25">
      <c r="A4269">
        <v>3742</v>
      </c>
      <c r="B4269">
        <v>54.984150126987132</v>
      </c>
    </row>
    <row r="4270" spans="1:2" x14ac:dyDescent="0.25">
      <c r="A4270">
        <v>3737</v>
      </c>
      <c r="B4270">
        <v>54.967006866710591</v>
      </c>
    </row>
    <row r="4271" spans="1:2" x14ac:dyDescent="0.25">
      <c r="A4271">
        <v>3746</v>
      </c>
      <c r="B4271">
        <v>54.935577556203583</v>
      </c>
    </row>
    <row r="4272" spans="1:2" x14ac:dyDescent="0.25">
      <c r="A4272">
        <v>3749</v>
      </c>
      <c r="B4272">
        <v>54.987007337033226</v>
      </c>
    </row>
    <row r="4273" spans="1:2" x14ac:dyDescent="0.25">
      <c r="A4273">
        <v>3753</v>
      </c>
      <c r="B4273">
        <v>54.978435706894956</v>
      </c>
    </row>
    <row r="4274" spans="1:2" x14ac:dyDescent="0.25">
      <c r="A4274">
        <v>3756</v>
      </c>
      <c r="B4274">
        <v>55.052723168093337</v>
      </c>
    </row>
    <row r="4275" spans="1:2" x14ac:dyDescent="0.25">
      <c r="A4275">
        <v>3763</v>
      </c>
      <c r="B4275">
        <v>55.058437588185519</v>
      </c>
    </row>
    <row r="4276" spans="1:2" x14ac:dyDescent="0.25">
      <c r="A4276">
        <v>3768</v>
      </c>
      <c r="B4276">
        <v>54.981292916941051</v>
      </c>
    </row>
    <row r="4277" spans="1:2" x14ac:dyDescent="0.25">
      <c r="A4277">
        <v>3774</v>
      </c>
      <c r="B4277">
        <v>55.115581789107345</v>
      </c>
    </row>
    <row r="4278" spans="1:2" x14ac:dyDescent="0.25">
      <c r="A4278">
        <v>3773.6324044357953</v>
      </c>
      <c r="B4278">
        <v>55.072723638415972</v>
      </c>
    </row>
    <row r="4279" spans="1:2" x14ac:dyDescent="0.25">
      <c r="A4279">
        <v>3772.8056784883397</v>
      </c>
      <c r="B4279">
        <v>55.078438058508155</v>
      </c>
    </row>
    <row r="4280" spans="1:2" x14ac:dyDescent="0.25">
      <c r="A4280">
        <v>3772.1343724189692</v>
      </c>
      <c r="B4280">
        <v>55.112724579061258</v>
      </c>
    </row>
    <row r="4281" spans="1:2" x14ac:dyDescent="0.25">
      <c r="A4281">
        <v>3771.8838867068966</v>
      </c>
      <c r="B4281">
        <v>55.08129526855425</v>
      </c>
    </row>
    <row r="4282" spans="1:2" x14ac:dyDescent="0.25">
      <c r="A4282">
        <v>3771.6205510309824</v>
      </c>
      <c r="B4282">
        <v>55.069866428369892</v>
      </c>
    </row>
    <row r="4283" spans="1:2" x14ac:dyDescent="0.25">
      <c r="A4283">
        <v>3763</v>
      </c>
      <c r="B4283">
        <v>55.084152478600345</v>
      </c>
    </row>
    <row r="4284" spans="1:2" x14ac:dyDescent="0.25">
      <c r="A4284">
        <v>3763</v>
      </c>
      <c r="B4284">
        <v>55.167011569936996</v>
      </c>
    </row>
    <row r="4285" spans="1:2" x14ac:dyDescent="0.25">
      <c r="A4285">
        <v>3764</v>
      </c>
      <c r="B4285">
        <v>55.112724579061258</v>
      </c>
    </row>
    <row r="4286" spans="1:2" x14ac:dyDescent="0.25">
      <c r="A4286">
        <v>3758</v>
      </c>
      <c r="B4286">
        <v>55.1327250493839</v>
      </c>
    </row>
    <row r="4287" spans="1:2" x14ac:dyDescent="0.25">
      <c r="A4287">
        <v>3758</v>
      </c>
      <c r="B4287">
        <v>55.11843899915344</v>
      </c>
    </row>
    <row r="4288" spans="1:2" x14ac:dyDescent="0.25">
      <c r="A4288">
        <v>3758</v>
      </c>
      <c r="B4288">
        <v>55.144153889568273</v>
      </c>
    </row>
    <row r="4289" spans="1:2" x14ac:dyDescent="0.25">
      <c r="A4289">
        <v>3754</v>
      </c>
      <c r="B4289">
        <v>55.144153889568273</v>
      </c>
    </row>
    <row r="4290" spans="1:2" x14ac:dyDescent="0.25">
      <c r="A4290">
        <v>3753</v>
      </c>
      <c r="B4290">
        <v>55.169868779983091</v>
      </c>
    </row>
    <row r="4291" spans="1:2" x14ac:dyDescent="0.25">
      <c r="A4291">
        <v>3752</v>
      </c>
      <c r="B4291">
        <v>55.098438528830805</v>
      </c>
    </row>
    <row r="4292" spans="1:2" x14ac:dyDescent="0.25">
      <c r="A4292">
        <v>3752</v>
      </c>
      <c r="B4292">
        <v>55.209869720628376</v>
      </c>
    </row>
    <row r="4293" spans="1:2" x14ac:dyDescent="0.25">
      <c r="A4293">
        <v>3761</v>
      </c>
      <c r="B4293">
        <v>55.189869250305726</v>
      </c>
    </row>
    <row r="4294" spans="1:2" x14ac:dyDescent="0.25">
      <c r="A4294">
        <v>3763</v>
      </c>
      <c r="B4294">
        <v>55.129867839337813</v>
      </c>
    </row>
    <row r="4295" spans="1:2" x14ac:dyDescent="0.25">
      <c r="A4295">
        <v>3765</v>
      </c>
      <c r="B4295">
        <v>55.212726930674464</v>
      </c>
    </row>
    <row r="4296" spans="1:2" x14ac:dyDescent="0.25">
      <c r="A4296">
        <v>3759</v>
      </c>
      <c r="B4296">
        <v>55.169868779983091</v>
      </c>
    </row>
    <row r="4297" spans="1:2" x14ac:dyDescent="0.25">
      <c r="A4297">
        <v>3759</v>
      </c>
      <c r="B4297">
        <v>55.215584140720559</v>
      </c>
    </row>
    <row r="4298" spans="1:2" x14ac:dyDescent="0.25">
      <c r="A4298">
        <v>3758</v>
      </c>
      <c r="B4298">
        <v>55.161297149844813</v>
      </c>
    </row>
    <row r="4299" spans="1:2" x14ac:dyDescent="0.25">
      <c r="A4299">
        <v>3758</v>
      </c>
      <c r="B4299">
        <v>55.158439939798726</v>
      </c>
    </row>
    <row r="4300" spans="1:2" x14ac:dyDescent="0.25">
      <c r="A4300">
        <v>3756</v>
      </c>
      <c r="B4300">
        <v>55.175583200075273</v>
      </c>
    </row>
    <row r="4301" spans="1:2" x14ac:dyDescent="0.25">
      <c r="A4301">
        <v>3755</v>
      </c>
      <c r="B4301">
        <v>55.135582259429995</v>
      </c>
    </row>
    <row r="4302" spans="1:2" x14ac:dyDescent="0.25">
      <c r="A4302">
        <v>3758</v>
      </c>
      <c r="B4302">
        <v>55.115581789107345</v>
      </c>
    </row>
    <row r="4303" spans="1:2" x14ac:dyDescent="0.25">
      <c r="A4303">
        <v>3758</v>
      </c>
      <c r="B4303">
        <v>55.101295738876892</v>
      </c>
    </row>
    <row r="4304" spans="1:2" x14ac:dyDescent="0.25">
      <c r="A4304">
        <v>3759</v>
      </c>
      <c r="B4304">
        <v>55.047008748001154</v>
      </c>
    </row>
    <row r="4305" spans="1:2" x14ac:dyDescent="0.25">
      <c r="A4305">
        <v>3761</v>
      </c>
      <c r="B4305">
        <v>55.098438528830805</v>
      </c>
    </row>
    <row r="4306" spans="1:2" x14ac:dyDescent="0.25">
      <c r="A4306">
        <v>3763</v>
      </c>
      <c r="B4306">
        <v>55.092724108738622</v>
      </c>
    </row>
    <row r="4307" spans="1:2" x14ac:dyDescent="0.25">
      <c r="A4307">
        <v>3766</v>
      </c>
      <c r="B4307">
        <v>55.004150597309781</v>
      </c>
    </row>
    <row r="4308" spans="1:2" x14ac:dyDescent="0.25">
      <c r="A4308">
        <v>3769</v>
      </c>
      <c r="B4308">
        <v>55.047008748001154</v>
      </c>
    </row>
    <row r="4309" spans="1:2" x14ac:dyDescent="0.25">
      <c r="A4309">
        <v>3761</v>
      </c>
      <c r="B4309">
        <v>55.001293387263686</v>
      </c>
    </row>
    <row r="4310" spans="1:2" x14ac:dyDescent="0.25">
      <c r="A4310">
        <v>3760</v>
      </c>
      <c r="B4310">
        <v>54.984150126987132</v>
      </c>
    </row>
    <row r="4311" spans="1:2" x14ac:dyDescent="0.25">
      <c r="A4311">
        <v>3758</v>
      </c>
      <c r="B4311">
        <v>54.987007337033226</v>
      </c>
    </row>
    <row r="4312" spans="1:2" x14ac:dyDescent="0.25">
      <c r="A4312">
        <v>3755</v>
      </c>
      <c r="B4312">
        <v>54.912719875834846</v>
      </c>
    </row>
    <row r="4313" spans="1:2" x14ac:dyDescent="0.25">
      <c r="A4313">
        <v>3752</v>
      </c>
      <c r="B4313">
        <v>54.984150126987132</v>
      </c>
    </row>
    <row r="4314" spans="1:2" x14ac:dyDescent="0.25">
      <c r="A4314">
        <v>3751</v>
      </c>
      <c r="B4314">
        <v>54.967006866710591</v>
      </c>
    </row>
    <row r="4315" spans="1:2" x14ac:dyDescent="0.25">
      <c r="A4315">
        <v>3750</v>
      </c>
      <c r="B4315">
        <v>54.944149186341861</v>
      </c>
    </row>
    <row r="4316" spans="1:2" x14ac:dyDescent="0.25">
      <c r="A4316">
        <v>3759</v>
      </c>
      <c r="B4316">
        <v>54.878433355281743</v>
      </c>
    </row>
    <row r="4317" spans="1:2" x14ac:dyDescent="0.25">
      <c r="A4317">
        <v>3763</v>
      </c>
      <c r="B4317">
        <v>54.8584328849591</v>
      </c>
    </row>
    <row r="4318" spans="1:2" x14ac:dyDescent="0.25">
      <c r="A4318">
        <v>3767</v>
      </c>
      <c r="B4318">
        <v>54.815574734267727</v>
      </c>
    </row>
    <row r="4319" spans="1:2" x14ac:dyDescent="0.25">
      <c r="A4319">
        <v>3758</v>
      </c>
      <c r="B4319">
        <v>54.818431944313829</v>
      </c>
    </row>
    <row r="4320" spans="1:2" x14ac:dyDescent="0.25">
      <c r="A4320">
        <v>3753</v>
      </c>
      <c r="B4320">
        <v>54.772716583576361</v>
      </c>
    </row>
    <row r="4321" spans="1:2" x14ac:dyDescent="0.25">
      <c r="A4321">
        <v>3748</v>
      </c>
      <c r="B4321">
        <v>54.718429592700616</v>
      </c>
    </row>
    <row r="4322" spans="1:2" x14ac:dyDescent="0.25">
      <c r="A4322">
        <v>3757</v>
      </c>
      <c r="B4322">
        <v>54.815574734267727</v>
      </c>
    </row>
    <row r="4323" spans="1:2" x14ac:dyDescent="0.25">
      <c r="A4323">
        <v>3761</v>
      </c>
      <c r="B4323">
        <v>54.767002163484179</v>
      </c>
    </row>
    <row r="4324" spans="1:2" x14ac:dyDescent="0.25">
      <c r="A4324">
        <v>3764</v>
      </c>
      <c r="B4324">
        <v>54.752716113253712</v>
      </c>
    </row>
    <row r="4325" spans="1:2" x14ac:dyDescent="0.25">
      <c r="A4325">
        <v>3768</v>
      </c>
      <c r="B4325">
        <v>54.775573793622442</v>
      </c>
    </row>
    <row r="4326" spans="1:2" x14ac:dyDescent="0.25">
      <c r="A4326">
        <v>3772</v>
      </c>
      <c r="B4326">
        <v>54.675571442009243</v>
      </c>
    </row>
    <row r="4327" spans="1:2" x14ac:dyDescent="0.25">
      <c r="A4327">
        <v>3776</v>
      </c>
      <c r="B4327">
        <v>54.761287743391989</v>
      </c>
    </row>
    <row r="4328" spans="1:2" x14ac:dyDescent="0.25">
      <c r="A4328">
        <v>3780</v>
      </c>
      <c r="B4328">
        <v>54.687000282193601</v>
      </c>
    </row>
    <row r="4329" spans="1:2" x14ac:dyDescent="0.25">
      <c r="A4329">
        <v>3779.6324044357953</v>
      </c>
      <c r="B4329">
        <v>54.675571442009243</v>
      </c>
    </row>
    <row r="4330" spans="1:2" x14ac:dyDescent="0.25">
      <c r="A4330">
        <v>3778.8056784883397</v>
      </c>
      <c r="B4330">
        <v>54.681285862101426</v>
      </c>
    </row>
    <row r="4331" spans="1:2" x14ac:dyDescent="0.25">
      <c r="A4331">
        <v>3777.6205510309824</v>
      </c>
      <c r="B4331">
        <v>54.635570501363958</v>
      </c>
    </row>
    <row r="4332" spans="1:2" x14ac:dyDescent="0.25">
      <c r="A4332">
        <v>3772</v>
      </c>
      <c r="B4332">
        <v>54.704143542470156</v>
      </c>
    </row>
    <row r="4333" spans="1:2" x14ac:dyDescent="0.25">
      <c r="A4333">
        <v>3774</v>
      </c>
      <c r="B4333">
        <v>54.644142131502235</v>
      </c>
    </row>
    <row r="4334" spans="1:2" x14ac:dyDescent="0.25">
      <c r="A4334">
        <v>3776</v>
      </c>
      <c r="B4334">
        <v>54.638427711410053</v>
      </c>
    </row>
    <row r="4335" spans="1:2" x14ac:dyDescent="0.25">
      <c r="A4335">
        <v>3779</v>
      </c>
      <c r="B4335">
        <v>54.724144012792799</v>
      </c>
    </row>
    <row r="4336" spans="1:2" x14ac:dyDescent="0.25">
      <c r="A4336">
        <v>3783</v>
      </c>
      <c r="B4336">
        <v>54.732715642931069</v>
      </c>
    </row>
    <row r="4337" spans="1:2" x14ac:dyDescent="0.25">
      <c r="A4337">
        <v>3787</v>
      </c>
      <c r="B4337">
        <v>54.715572382654528</v>
      </c>
    </row>
    <row r="4338" spans="1:2" x14ac:dyDescent="0.25">
      <c r="A4338">
        <v>3788</v>
      </c>
      <c r="B4338">
        <v>54.752716113253712</v>
      </c>
    </row>
    <row r="4339" spans="1:2" x14ac:dyDescent="0.25">
      <c r="A4339">
        <v>3789</v>
      </c>
      <c r="B4339">
        <v>54.689857492239696</v>
      </c>
    </row>
    <row r="4340" spans="1:2" x14ac:dyDescent="0.25">
      <c r="A4340">
        <v>3790</v>
      </c>
      <c r="B4340">
        <v>54.761287743391989</v>
      </c>
    </row>
    <row r="4341" spans="1:2" x14ac:dyDescent="0.25">
      <c r="A4341">
        <v>3792</v>
      </c>
      <c r="B4341">
        <v>54.732715642931069</v>
      </c>
    </row>
    <row r="4342" spans="1:2" x14ac:dyDescent="0.25">
      <c r="A4342">
        <v>3795</v>
      </c>
      <c r="B4342">
        <v>54.709857962562339</v>
      </c>
    </row>
    <row r="4343" spans="1:2" x14ac:dyDescent="0.25">
      <c r="A4343">
        <v>3799</v>
      </c>
      <c r="B4343">
        <v>54.689857492239696</v>
      </c>
    </row>
    <row r="4344" spans="1:2" x14ac:dyDescent="0.25">
      <c r="A4344">
        <v>3800</v>
      </c>
      <c r="B4344">
        <v>54.709857962562339</v>
      </c>
    </row>
    <row r="4345" spans="1:2" x14ac:dyDescent="0.25">
      <c r="A4345">
        <v>3801</v>
      </c>
      <c r="B4345">
        <v>54.738430063023252</v>
      </c>
    </row>
    <row r="4346" spans="1:2" x14ac:dyDescent="0.25">
      <c r="A4346">
        <v>3801</v>
      </c>
      <c r="B4346">
        <v>54.666999811870966</v>
      </c>
    </row>
    <row r="4347" spans="1:2" x14ac:dyDescent="0.25">
      <c r="A4347">
        <v>3801</v>
      </c>
      <c r="B4347">
        <v>54.678428652055338</v>
      </c>
    </row>
    <row r="4348" spans="1:2" x14ac:dyDescent="0.25">
      <c r="A4348">
        <v>3801</v>
      </c>
      <c r="B4348">
        <v>54.681285862101426</v>
      </c>
    </row>
    <row r="4349" spans="1:2" x14ac:dyDescent="0.25">
      <c r="A4349">
        <v>3788</v>
      </c>
      <c r="B4349">
        <v>54.664142601824871</v>
      </c>
    </row>
    <row r="4350" spans="1:2" x14ac:dyDescent="0.25">
      <c r="A4350">
        <v>3784</v>
      </c>
      <c r="B4350">
        <v>54.584140720534307</v>
      </c>
    </row>
    <row r="4351" spans="1:2" x14ac:dyDescent="0.25">
      <c r="A4351">
        <v>3780</v>
      </c>
      <c r="B4351">
        <v>54.589855140626497</v>
      </c>
    </row>
    <row r="4352" spans="1:2" x14ac:dyDescent="0.25">
      <c r="A4352">
        <v>3779</v>
      </c>
      <c r="B4352">
        <v>54.592712350672585</v>
      </c>
    </row>
    <row r="4353" spans="1:2" x14ac:dyDescent="0.25">
      <c r="A4353">
        <v>3778</v>
      </c>
      <c r="B4353">
        <v>54.558425830119489</v>
      </c>
    </row>
    <row r="4354" spans="1:2" x14ac:dyDescent="0.25">
      <c r="A4354">
        <v>3777</v>
      </c>
      <c r="B4354">
        <v>54.624141661179593</v>
      </c>
    </row>
    <row r="4355" spans="1:2" x14ac:dyDescent="0.25">
      <c r="A4355">
        <v>3792</v>
      </c>
      <c r="B4355">
        <v>54.641284921456148</v>
      </c>
    </row>
    <row r="4356" spans="1:2" x14ac:dyDescent="0.25">
      <c r="A4356">
        <v>3800</v>
      </c>
      <c r="B4356">
        <v>54.62699887122568</v>
      </c>
    </row>
    <row r="4357" spans="1:2" x14ac:dyDescent="0.25">
      <c r="A4357">
        <v>3808</v>
      </c>
      <c r="B4357">
        <v>54.669857021917061</v>
      </c>
    </row>
    <row r="4358" spans="1:2" x14ac:dyDescent="0.25">
      <c r="A4358">
        <v>3796</v>
      </c>
      <c r="B4358">
        <v>54.644142131502235</v>
      </c>
    </row>
    <row r="4359" spans="1:2" x14ac:dyDescent="0.25">
      <c r="A4359">
        <v>3790</v>
      </c>
      <c r="B4359">
        <v>54.641284921456148</v>
      </c>
    </row>
    <row r="4360" spans="1:2" x14ac:dyDescent="0.25">
      <c r="A4360">
        <v>3783</v>
      </c>
      <c r="B4360">
        <v>54.629856081271775</v>
      </c>
    </row>
    <row r="4361" spans="1:2" x14ac:dyDescent="0.25">
      <c r="A4361">
        <v>3794</v>
      </c>
      <c r="B4361">
        <v>54.641284921456148</v>
      </c>
    </row>
    <row r="4362" spans="1:2" x14ac:dyDescent="0.25">
      <c r="A4362">
        <v>3797</v>
      </c>
      <c r="B4362">
        <v>54.664142601824871</v>
      </c>
    </row>
    <row r="4363" spans="1:2" x14ac:dyDescent="0.25">
      <c r="A4363">
        <v>3800</v>
      </c>
      <c r="B4363">
        <v>54.649856551594411</v>
      </c>
    </row>
    <row r="4364" spans="1:2" x14ac:dyDescent="0.25">
      <c r="A4364">
        <v>3788</v>
      </c>
      <c r="B4364">
        <v>54.638427711410053</v>
      </c>
    </row>
    <row r="4365" spans="1:2" x14ac:dyDescent="0.25">
      <c r="A4365">
        <v>3787</v>
      </c>
      <c r="B4365">
        <v>54.644142131502235</v>
      </c>
    </row>
    <row r="4366" spans="1:2" x14ac:dyDescent="0.25">
      <c r="A4366">
        <v>3786</v>
      </c>
      <c r="B4366">
        <v>54.61271282099522</v>
      </c>
    </row>
    <row r="4367" spans="1:2" x14ac:dyDescent="0.25">
      <c r="A4367">
        <v>3798</v>
      </c>
      <c r="B4367">
        <v>54.661285391778783</v>
      </c>
    </row>
    <row r="4368" spans="1:2" x14ac:dyDescent="0.25">
      <c r="A4368">
        <v>3801</v>
      </c>
      <c r="B4368">
        <v>54.638427711410053</v>
      </c>
    </row>
    <row r="4369" spans="1:2" x14ac:dyDescent="0.25">
      <c r="A4369">
        <v>3804</v>
      </c>
      <c r="B4369">
        <v>54.546996989935117</v>
      </c>
    </row>
    <row r="4370" spans="1:2" x14ac:dyDescent="0.25">
      <c r="A4370">
        <v>3807</v>
      </c>
      <c r="B4370">
        <v>54.609855610949133</v>
      </c>
    </row>
    <row r="4371" spans="1:2" x14ac:dyDescent="0.25">
      <c r="A4371">
        <v>3801</v>
      </c>
      <c r="B4371">
        <v>54.529853729658569</v>
      </c>
    </row>
    <row r="4372" spans="1:2" x14ac:dyDescent="0.25">
      <c r="A4372">
        <v>3801</v>
      </c>
      <c r="B4372">
        <v>54.592712350672585</v>
      </c>
    </row>
    <row r="4373" spans="1:2" x14ac:dyDescent="0.25">
      <c r="A4373">
        <v>3801</v>
      </c>
      <c r="B4373">
        <v>54.52413930956638</v>
      </c>
    </row>
    <row r="4374" spans="1:2" x14ac:dyDescent="0.25">
      <c r="A4374">
        <v>3808</v>
      </c>
      <c r="B4374">
        <v>54.52413930956638</v>
      </c>
    </row>
    <row r="4375" spans="1:2" x14ac:dyDescent="0.25">
      <c r="A4375">
        <v>3810</v>
      </c>
      <c r="B4375">
        <v>54.498424419151561</v>
      </c>
    </row>
    <row r="4376" spans="1:2" x14ac:dyDescent="0.25">
      <c r="A4376">
        <v>3813</v>
      </c>
      <c r="B4376">
        <v>54.469852318690648</v>
      </c>
    </row>
    <row r="4377" spans="1:2" x14ac:dyDescent="0.25">
      <c r="A4377">
        <v>3800</v>
      </c>
      <c r="B4377">
        <v>54.469852318690648</v>
      </c>
    </row>
    <row r="4378" spans="1:2" x14ac:dyDescent="0.25">
      <c r="A4378">
        <v>3795</v>
      </c>
      <c r="B4378">
        <v>54.446994638321911</v>
      </c>
    </row>
    <row r="4379" spans="1:2" x14ac:dyDescent="0.25">
      <c r="A4379">
        <v>3793</v>
      </c>
      <c r="B4379">
        <v>54.438423008183634</v>
      </c>
    </row>
    <row r="4380" spans="1:2" x14ac:dyDescent="0.25">
      <c r="A4380">
        <v>3792</v>
      </c>
      <c r="B4380">
        <v>54.424136957953181</v>
      </c>
    </row>
    <row r="4381" spans="1:2" x14ac:dyDescent="0.25">
      <c r="A4381">
        <v>3790</v>
      </c>
      <c r="B4381">
        <v>54.409850907722721</v>
      </c>
    </row>
    <row r="4382" spans="1:2" x14ac:dyDescent="0.25">
      <c r="A4382">
        <v>3803</v>
      </c>
      <c r="B4382">
        <v>54.432708588091458</v>
      </c>
    </row>
    <row r="4383" spans="1:2" x14ac:dyDescent="0.25">
      <c r="A4383">
        <v>3807</v>
      </c>
      <c r="B4383">
        <v>54.455566268460188</v>
      </c>
    </row>
    <row r="4384" spans="1:2" x14ac:dyDescent="0.25">
      <c r="A4384">
        <v>3811</v>
      </c>
      <c r="B4384">
        <v>54.429851378045363</v>
      </c>
    </row>
    <row r="4385" spans="1:2" x14ac:dyDescent="0.25">
      <c r="A4385">
        <v>3813</v>
      </c>
      <c r="B4385">
        <v>54.452709058414094</v>
      </c>
    </row>
    <row r="4386" spans="1:2" x14ac:dyDescent="0.25">
      <c r="A4386">
        <v>3815</v>
      </c>
      <c r="B4386">
        <v>54.344135076662617</v>
      </c>
    </row>
    <row r="4387" spans="1:2" x14ac:dyDescent="0.25">
      <c r="A4387">
        <v>3817</v>
      </c>
      <c r="B4387">
        <v>54.378421597215713</v>
      </c>
    </row>
    <row r="4388" spans="1:2" x14ac:dyDescent="0.25">
      <c r="A4388">
        <v>3818</v>
      </c>
      <c r="B4388">
        <v>54.381278807261808</v>
      </c>
    </row>
    <row r="4389" spans="1:2" x14ac:dyDescent="0.25">
      <c r="A4389">
        <v>3818</v>
      </c>
      <c r="B4389">
        <v>54.364135546985253</v>
      </c>
    </row>
    <row r="4390" spans="1:2" x14ac:dyDescent="0.25">
      <c r="A4390">
        <v>3819</v>
      </c>
      <c r="B4390">
        <v>54.369849967077435</v>
      </c>
    </row>
    <row r="4391" spans="1:2" x14ac:dyDescent="0.25">
      <c r="A4391">
        <v>3810</v>
      </c>
      <c r="B4391">
        <v>54.315562976201704</v>
      </c>
    </row>
    <row r="4392" spans="1:2" x14ac:dyDescent="0.25">
      <c r="A4392">
        <v>3805</v>
      </c>
      <c r="B4392">
        <v>54.37270717712353</v>
      </c>
    </row>
    <row r="4393" spans="1:2" x14ac:dyDescent="0.25">
      <c r="A4393">
        <v>3801</v>
      </c>
      <c r="B4393">
        <v>54.332706236478245</v>
      </c>
    </row>
    <row r="4394" spans="1:2" x14ac:dyDescent="0.25">
      <c r="A4394">
        <v>3797</v>
      </c>
      <c r="B4394">
        <v>54.338420656570435</v>
      </c>
    </row>
    <row r="4395" spans="1:2" x14ac:dyDescent="0.25">
      <c r="A4395">
        <v>3797.3675955642038</v>
      </c>
      <c r="B4395">
        <v>54.378421597215713</v>
      </c>
    </row>
    <row r="4396" spans="1:2" x14ac:dyDescent="0.25">
      <c r="A4396">
        <v>3798.1943215116603</v>
      </c>
      <c r="B4396">
        <v>54.392707647446173</v>
      </c>
    </row>
    <row r="4397" spans="1:2" x14ac:dyDescent="0.25">
      <c r="A4397">
        <v>3799.3794489690158</v>
      </c>
      <c r="B4397">
        <v>54.369849967077435</v>
      </c>
    </row>
    <row r="4398" spans="1:2" x14ac:dyDescent="0.25">
      <c r="A4398">
        <v>3813</v>
      </c>
      <c r="B4398">
        <v>54.38699322735399</v>
      </c>
    </row>
    <row r="4399" spans="1:2" x14ac:dyDescent="0.25">
      <c r="A4399">
        <v>3810</v>
      </c>
      <c r="B4399">
        <v>54.364135546985253</v>
      </c>
    </row>
    <row r="4400" spans="1:2" x14ac:dyDescent="0.25">
      <c r="A4400">
        <v>3807</v>
      </c>
      <c r="B4400">
        <v>54.446994638321911</v>
      </c>
    </row>
    <row r="4401" spans="1:2" x14ac:dyDescent="0.25">
      <c r="A4401">
        <v>3807.3675955642047</v>
      </c>
      <c r="B4401">
        <v>54.435565798137539</v>
      </c>
    </row>
    <row r="4402" spans="1:2" x14ac:dyDescent="0.25">
      <c r="A4402">
        <v>3808.1943215116617</v>
      </c>
      <c r="B4402">
        <v>54.381278807261808</v>
      </c>
    </row>
    <row r="4403" spans="1:2" x14ac:dyDescent="0.25">
      <c r="A4403">
        <v>3809.3794489690176</v>
      </c>
      <c r="B4403">
        <v>54.449851848367999</v>
      </c>
    </row>
    <row r="4404" spans="1:2" x14ac:dyDescent="0.25">
      <c r="A4404">
        <v>3820</v>
      </c>
      <c r="B4404">
        <v>54.395564857492268</v>
      </c>
    </row>
    <row r="4405" spans="1:2" x14ac:dyDescent="0.25">
      <c r="A4405">
        <v>3818</v>
      </c>
      <c r="B4405">
        <v>54.424136957953181</v>
      </c>
    </row>
    <row r="4406" spans="1:2" x14ac:dyDescent="0.25">
      <c r="A4406">
        <v>3816</v>
      </c>
      <c r="B4406">
        <v>54.341277866616522</v>
      </c>
    </row>
    <row r="4407" spans="1:2" x14ac:dyDescent="0.25">
      <c r="A4407">
        <v>3816</v>
      </c>
      <c r="B4407">
        <v>54.389850437400085</v>
      </c>
    </row>
    <row r="4408" spans="1:2" x14ac:dyDescent="0.25">
      <c r="A4408">
        <v>3816</v>
      </c>
      <c r="B4408">
        <v>54.415565327814903</v>
      </c>
    </row>
    <row r="4409" spans="1:2" x14ac:dyDescent="0.25">
      <c r="A4409">
        <v>3815</v>
      </c>
      <c r="B4409">
        <v>54.381278807261808</v>
      </c>
    </row>
    <row r="4410" spans="1:2" x14ac:dyDescent="0.25">
      <c r="A4410">
        <v>3825</v>
      </c>
      <c r="B4410">
        <v>54.38699322735399</v>
      </c>
    </row>
    <row r="4411" spans="1:2" x14ac:dyDescent="0.25">
      <c r="A4411">
        <v>3826</v>
      </c>
      <c r="B4411">
        <v>54.455566268460188</v>
      </c>
    </row>
    <row r="4412" spans="1:2" x14ac:dyDescent="0.25">
      <c r="A4412">
        <v>3827</v>
      </c>
      <c r="B4412">
        <v>54.404136487630538</v>
      </c>
    </row>
    <row r="4413" spans="1:2" x14ac:dyDescent="0.25">
      <c r="A4413">
        <v>3831</v>
      </c>
      <c r="B4413">
        <v>54.521282099520299</v>
      </c>
    </row>
    <row r="4414" spans="1:2" x14ac:dyDescent="0.25">
      <c r="A4414">
        <v>3834</v>
      </c>
      <c r="B4414">
        <v>54.469852318690648</v>
      </c>
    </row>
    <row r="4415" spans="1:2" x14ac:dyDescent="0.25">
      <c r="A4415">
        <v>3835</v>
      </c>
      <c r="B4415">
        <v>54.455566268460188</v>
      </c>
    </row>
    <row r="4416" spans="1:2" x14ac:dyDescent="0.25">
      <c r="A4416">
        <v>3836</v>
      </c>
      <c r="B4416">
        <v>54.455566268460188</v>
      </c>
    </row>
    <row r="4417" spans="1:2" x14ac:dyDescent="0.25">
      <c r="A4417">
        <v>3842</v>
      </c>
      <c r="B4417">
        <v>54.461280688552371</v>
      </c>
    </row>
    <row r="4418" spans="1:2" x14ac:dyDescent="0.25">
      <c r="A4418">
        <v>3835</v>
      </c>
      <c r="B4418">
        <v>54.504138839243744</v>
      </c>
    </row>
    <row r="4419" spans="1:2" x14ac:dyDescent="0.25">
      <c r="A4419">
        <v>3831</v>
      </c>
      <c r="B4419">
        <v>54.435565798137539</v>
      </c>
    </row>
    <row r="4420" spans="1:2" x14ac:dyDescent="0.25">
      <c r="A4420">
        <v>3826</v>
      </c>
      <c r="B4420">
        <v>54.518424889474204</v>
      </c>
    </row>
    <row r="4421" spans="1:2" x14ac:dyDescent="0.25">
      <c r="A4421">
        <v>3822</v>
      </c>
      <c r="B4421">
        <v>54.458423478506276</v>
      </c>
    </row>
    <row r="4422" spans="1:2" x14ac:dyDescent="0.25">
      <c r="A4422">
        <v>3823</v>
      </c>
      <c r="B4422">
        <v>54.469852318690648</v>
      </c>
    </row>
    <row r="4423" spans="1:2" x14ac:dyDescent="0.25">
      <c r="A4423">
        <v>3822</v>
      </c>
      <c r="B4423">
        <v>54.478423948828926</v>
      </c>
    </row>
    <row r="4424" spans="1:2" x14ac:dyDescent="0.25">
      <c r="A4424">
        <v>3822</v>
      </c>
      <c r="B4424">
        <v>54.486995578967189</v>
      </c>
    </row>
    <row r="4425" spans="1:2" x14ac:dyDescent="0.25">
      <c r="A4425">
        <v>3833</v>
      </c>
      <c r="B4425">
        <v>54.452709058414094</v>
      </c>
    </row>
    <row r="4426" spans="1:2" x14ac:dyDescent="0.25">
      <c r="A4426">
        <v>3836</v>
      </c>
      <c r="B4426">
        <v>54.449851848367999</v>
      </c>
    </row>
    <row r="4427" spans="1:2" x14ac:dyDescent="0.25">
      <c r="A4427">
        <v>3838</v>
      </c>
      <c r="B4427">
        <v>54.432708588091458</v>
      </c>
    </row>
    <row r="4428" spans="1:2" x14ac:dyDescent="0.25">
      <c r="A4428">
        <v>3829</v>
      </c>
      <c r="B4428">
        <v>54.426994167999275</v>
      </c>
    </row>
    <row r="4429" spans="1:2" x14ac:dyDescent="0.25">
      <c r="A4429">
        <v>3827</v>
      </c>
      <c r="B4429">
        <v>54.415565327814903</v>
      </c>
    </row>
    <row r="4430" spans="1:2" x14ac:dyDescent="0.25">
      <c r="A4430">
        <v>3826</v>
      </c>
      <c r="B4430">
        <v>54.415565327814903</v>
      </c>
    </row>
    <row r="4431" spans="1:2" x14ac:dyDescent="0.25">
      <c r="A4431">
        <v>3836</v>
      </c>
      <c r="B4431">
        <v>54.446994638321911</v>
      </c>
    </row>
    <row r="4432" spans="1:2" x14ac:dyDescent="0.25">
      <c r="A4432">
        <v>3839</v>
      </c>
      <c r="B4432">
        <v>54.409850907722721</v>
      </c>
    </row>
    <row r="4433" spans="1:2" x14ac:dyDescent="0.25">
      <c r="A4433">
        <v>3842</v>
      </c>
      <c r="B4433">
        <v>54.469852318690648</v>
      </c>
    </row>
    <row r="4434" spans="1:2" x14ac:dyDescent="0.25">
      <c r="A4434">
        <v>3842</v>
      </c>
      <c r="B4434">
        <v>54.486995578967189</v>
      </c>
    </row>
    <row r="4435" spans="1:2" x14ac:dyDescent="0.25">
      <c r="A4435">
        <v>3843</v>
      </c>
      <c r="B4435">
        <v>54.501281629197649</v>
      </c>
    </row>
    <row r="4436" spans="1:2" x14ac:dyDescent="0.25">
      <c r="A4436">
        <v>3843</v>
      </c>
      <c r="B4436">
        <v>54.484138368921101</v>
      </c>
    </row>
    <row r="4437" spans="1:2" x14ac:dyDescent="0.25">
      <c r="A4437">
        <v>3835</v>
      </c>
      <c r="B4437">
        <v>54.449851848367999</v>
      </c>
    </row>
    <row r="4438" spans="1:2" x14ac:dyDescent="0.25">
      <c r="A4438">
        <v>3832</v>
      </c>
      <c r="B4438">
        <v>54.475566738782831</v>
      </c>
    </row>
    <row r="4439" spans="1:2" x14ac:dyDescent="0.25">
      <c r="A4439">
        <v>3830</v>
      </c>
      <c r="B4439">
        <v>54.506996049289839</v>
      </c>
    </row>
    <row r="4440" spans="1:2" x14ac:dyDescent="0.25">
      <c r="A4440">
        <v>3835</v>
      </c>
      <c r="B4440">
        <v>54.449851848367999</v>
      </c>
    </row>
    <row r="4441" spans="1:2" x14ac:dyDescent="0.25">
      <c r="A4441">
        <v>3837</v>
      </c>
      <c r="B4441">
        <v>54.518424889474204</v>
      </c>
    </row>
    <row r="4442" spans="1:2" x14ac:dyDescent="0.25">
      <c r="A4442">
        <v>3839</v>
      </c>
      <c r="B4442">
        <v>54.549854199981212</v>
      </c>
    </row>
    <row r="4443" spans="1:2" x14ac:dyDescent="0.25">
      <c r="A4443">
        <v>3841</v>
      </c>
      <c r="B4443">
        <v>54.572711880349942</v>
      </c>
    </row>
    <row r="4444" spans="1:2" x14ac:dyDescent="0.25">
      <c r="A4444">
        <v>3844</v>
      </c>
      <c r="B4444">
        <v>54.604141190856957</v>
      </c>
    </row>
    <row r="4445" spans="1:2" x14ac:dyDescent="0.25">
      <c r="A4445">
        <v>3848</v>
      </c>
      <c r="B4445">
        <v>54.512710469382021</v>
      </c>
    </row>
    <row r="4446" spans="1:2" x14ac:dyDescent="0.25">
      <c r="A4446">
        <v>3851</v>
      </c>
      <c r="B4446">
        <v>54.601283980810862</v>
      </c>
    </row>
    <row r="4447" spans="1:2" x14ac:dyDescent="0.25">
      <c r="A4447">
        <v>3842</v>
      </c>
      <c r="B4447">
        <v>54.541282569842934</v>
      </c>
    </row>
    <row r="4448" spans="1:2" x14ac:dyDescent="0.25">
      <c r="A4448">
        <v>3841</v>
      </c>
      <c r="B4448">
        <v>54.518424889474204</v>
      </c>
    </row>
    <row r="4449" spans="1:2" x14ac:dyDescent="0.25">
      <c r="A4449">
        <v>3841</v>
      </c>
      <c r="B4449">
        <v>54.518424889474204</v>
      </c>
    </row>
    <row r="4450" spans="1:2" x14ac:dyDescent="0.25">
      <c r="A4450">
        <v>3840</v>
      </c>
      <c r="B4450">
        <v>54.58128351048822</v>
      </c>
    </row>
    <row r="4451" spans="1:2" x14ac:dyDescent="0.25">
      <c r="A4451">
        <v>3838</v>
      </c>
      <c r="B4451">
        <v>54.555568620073394</v>
      </c>
    </row>
    <row r="4452" spans="1:2" x14ac:dyDescent="0.25">
      <c r="A4452">
        <v>3834</v>
      </c>
      <c r="B4452">
        <v>54.498424419151561</v>
      </c>
    </row>
    <row r="4453" spans="1:2" x14ac:dyDescent="0.25">
      <c r="A4453">
        <v>3831</v>
      </c>
      <c r="B4453">
        <v>54.526996519612474</v>
      </c>
    </row>
    <row r="4454" spans="1:2" x14ac:dyDescent="0.25">
      <c r="A4454">
        <v>3827</v>
      </c>
      <c r="B4454">
        <v>54.558425830119489</v>
      </c>
    </row>
    <row r="4455" spans="1:2" x14ac:dyDescent="0.25">
      <c r="A4455">
        <v>3839</v>
      </c>
      <c r="B4455">
        <v>54.515567679428116</v>
      </c>
    </row>
    <row r="4456" spans="1:2" x14ac:dyDescent="0.25">
      <c r="A4456">
        <v>3843</v>
      </c>
      <c r="B4456">
        <v>54.521282099520299</v>
      </c>
    </row>
    <row r="4457" spans="1:2" x14ac:dyDescent="0.25">
      <c r="A4457">
        <v>3847</v>
      </c>
      <c r="B4457">
        <v>54.498424419151561</v>
      </c>
    </row>
    <row r="4458" spans="1:2" x14ac:dyDescent="0.25">
      <c r="A4458">
        <v>3839</v>
      </c>
      <c r="B4458">
        <v>54.526996519612474</v>
      </c>
    </row>
    <row r="4459" spans="1:2" x14ac:dyDescent="0.25">
      <c r="A4459">
        <v>3838</v>
      </c>
      <c r="B4459">
        <v>54.526996519612474</v>
      </c>
    </row>
    <row r="4460" spans="1:2" x14ac:dyDescent="0.25">
      <c r="A4460">
        <v>3836</v>
      </c>
      <c r="B4460">
        <v>54.495567209105467</v>
      </c>
    </row>
    <row r="4461" spans="1:2" x14ac:dyDescent="0.25">
      <c r="A4461">
        <v>3835</v>
      </c>
      <c r="B4461">
        <v>54.558425830119489</v>
      </c>
    </row>
    <row r="4462" spans="1:2" x14ac:dyDescent="0.25">
      <c r="A4462">
        <v>3832</v>
      </c>
      <c r="B4462">
        <v>54.532710939704657</v>
      </c>
    </row>
    <row r="4463" spans="1:2" x14ac:dyDescent="0.25">
      <c r="A4463">
        <v>3830</v>
      </c>
      <c r="B4463">
        <v>54.544139779889029</v>
      </c>
    </row>
    <row r="4464" spans="1:2" x14ac:dyDescent="0.25">
      <c r="A4464">
        <v>3839</v>
      </c>
      <c r="B4464">
        <v>54.541282569842934</v>
      </c>
    </row>
    <row r="4465" spans="1:2" x14ac:dyDescent="0.25">
      <c r="A4465">
        <v>3843</v>
      </c>
      <c r="B4465">
        <v>54.509853259335927</v>
      </c>
    </row>
    <row r="4466" spans="1:2" x14ac:dyDescent="0.25">
      <c r="A4466">
        <v>3847</v>
      </c>
      <c r="B4466">
        <v>54.555568620073394</v>
      </c>
    </row>
    <row r="4467" spans="1:2" x14ac:dyDescent="0.25">
      <c r="A4467">
        <v>3837</v>
      </c>
      <c r="B4467">
        <v>54.546996989935117</v>
      </c>
    </row>
    <row r="4468" spans="1:2" x14ac:dyDescent="0.25">
      <c r="A4468">
        <v>3831</v>
      </c>
      <c r="B4468">
        <v>54.498424419151561</v>
      </c>
    </row>
    <row r="4469" spans="1:2" x14ac:dyDescent="0.25">
      <c r="A4469">
        <v>3824</v>
      </c>
      <c r="B4469">
        <v>54.486995578967189</v>
      </c>
    </row>
    <row r="4470" spans="1:2" x14ac:dyDescent="0.25">
      <c r="A4470">
        <v>3817</v>
      </c>
      <c r="B4470">
        <v>54.446994638321911</v>
      </c>
    </row>
    <row r="4471" spans="1:2" x14ac:dyDescent="0.25">
      <c r="A4471">
        <v>3817.3675955642038</v>
      </c>
      <c r="B4471">
        <v>54.486995578967189</v>
      </c>
    </row>
    <row r="4472" spans="1:2" x14ac:dyDescent="0.25">
      <c r="A4472">
        <v>3818.1943215116585</v>
      </c>
      <c r="B4472">
        <v>54.484138368921101</v>
      </c>
    </row>
    <row r="4473" spans="1:2" x14ac:dyDescent="0.25">
      <c r="A4473">
        <v>3819.3794489690176</v>
      </c>
      <c r="B4473">
        <v>54.389850437400085</v>
      </c>
    </row>
    <row r="4474" spans="1:2" x14ac:dyDescent="0.25">
      <c r="A4474">
        <v>3830</v>
      </c>
      <c r="B4474">
        <v>54.504138839243744</v>
      </c>
    </row>
    <row r="4475" spans="1:2" x14ac:dyDescent="0.25">
      <c r="A4475">
        <v>3828</v>
      </c>
      <c r="B4475">
        <v>54.38699322735399</v>
      </c>
    </row>
    <row r="4476" spans="1:2" x14ac:dyDescent="0.25">
      <c r="A4476">
        <v>3826</v>
      </c>
      <c r="B4476">
        <v>54.472709528736736</v>
      </c>
    </row>
    <row r="4477" spans="1:2" x14ac:dyDescent="0.25">
      <c r="A4477">
        <v>3838</v>
      </c>
      <c r="B4477">
        <v>54.475566738782831</v>
      </c>
    </row>
    <row r="4478" spans="1:2" x14ac:dyDescent="0.25">
      <c r="A4478">
        <v>3838</v>
      </c>
      <c r="B4478">
        <v>54.369849967077435</v>
      </c>
    </row>
    <row r="4479" spans="1:2" x14ac:dyDescent="0.25">
      <c r="A4479">
        <v>3839</v>
      </c>
      <c r="B4479">
        <v>54.484138368921101</v>
      </c>
    </row>
    <row r="4480" spans="1:2" x14ac:dyDescent="0.25">
      <c r="A4480">
        <v>3828</v>
      </c>
      <c r="B4480">
        <v>54.412708117768808</v>
      </c>
    </row>
    <row r="4481" spans="1:2" x14ac:dyDescent="0.25">
      <c r="A4481">
        <v>3827</v>
      </c>
      <c r="B4481">
        <v>54.424136957953181</v>
      </c>
    </row>
    <row r="4482" spans="1:2" x14ac:dyDescent="0.25">
      <c r="A4482">
        <v>3826</v>
      </c>
      <c r="B4482">
        <v>54.429851378045363</v>
      </c>
    </row>
    <row r="4483" spans="1:2" x14ac:dyDescent="0.25">
      <c r="A4483">
        <v>3825</v>
      </c>
      <c r="B4483">
        <v>54.38699322735399</v>
      </c>
    </row>
    <row r="4484" spans="1:2" x14ac:dyDescent="0.25">
      <c r="A4484">
        <v>3836</v>
      </c>
      <c r="B4484">
        <v>54.346992286708705</v>
      </c>
    </row>
    <row r="4485" spans="1:2" x14ac:dyDescent="0.25">
      <c r="A4485">
        <v>3839</v>
      </c>
      <c r="B4485">
        <v>54.429851378045363</v>
      </c>
    </row>
    <row r="4486" spans="1:2" x14ac:dyDescent="0.25">
      <c r="A4486">
        <v>3843</v>
      </c>
      <c r="B4486">
        <v>54.329849026432157</v>
      </c>
    </row>
    <row r="4487" spans="1:2" x14ac:dyDescent="0.25">
      <c r="A4487">
        <v>3833</v>
      </c>
      <c r="B4487">
        <v>54.346992286708705</v>
      </c>
    </row>
    <row r="4488" spans="1:2" x14ac:dyDescent="0.25">
      <c r="A4488">
        <v>3828</v>
      </c>
      <c r="B4488">
        <v>54.364135546985253</v>
      </c>
    </row>
    <row r="4489" spans="1:2" x14ac:dyDescent="0.25">
      <c r="A4489">
        <v>3823</v>
      </c>
      <c r="B4489">
        <v>54.246989935095499</v>
      </c>
    </row>
    <row r="4490" spans="1:2" x14ac:dyDescent="0.25">
      <c r="A4490">
        <v>3834</v>
      </c>
      <c r="B4490">
        <v>54.332706236478245</v>
      </c>
    </row>
    <row r="4491" spans="1:2" x14ac:dyDescent="0.25">
      <c r="A4491">
        <v>3838</v>
      </c>
      <c r="B4491">
        <v>54.32127739629388</v>
      </c>
    </row>
    <row r="4492" spans="1:2" x14ac:dyDescent="0.25">
      <c r="A4492">
        <v>3843</v>
      </c>
      <c r="B4492">
        <v>54.232703884865039</v>
      </c>
    </row>
    <row r="4493" spans="1:2" x14ac:dyDescent="0.25">
      <c r="A4493">
        <v>3846</v>
      </c>
      <c r="B4493">
        <v>54.326991816386062</v>
      </c>
    </row>
    <row r="4494" spans="1:2" x14ac:dyDescent="0.25">
      <c r="A4494">
        <v>3850</v>
      </c>
      <c r="B4494">
        <v>54.209846204496309</v>
      </c>
    </row>
    <row r="4495" spans="1:2" x14ac:dyDescent="0.25">
      <c r="A4495">
        <v>3855</v>
      </c>
      <c r="B4495">
        <v>54.32127739629388</v>
      </c>
    </row>
    <row r="4496" spans="1:2" x14ac:dyDescent="0.25">
      <c r="A4496">
        <v>3844</v>
      </c>
      <c r="B4496">
        <v>54.295562505879055</v>
      </c>
    </row>
    <row r="4497" spans="1:2" x14ac:dyDescent="0.25">
      <c r="A4497">
        <v>3839</v>
      </c>
      <c r="B4497">
        <v>54.275562035556412</v>
      </c>
    </row>
    <row r="4498" spans="1:2" x14ac:dyDescent="0.25">
      <c r="A4498">
        <v>3834</v>
      </c>
      <c r="B4498">
        <v>54.284133665694689</v>
      </c>
    </row>
    <row r="4499" spans="1:2" x14ac:dyDescent="0.25">
      <c r="A4499">
        <v>3829</v>
      </c>
      <c r="B4499">
        <v>54.218417834634586</v>
      </c>
    </row>
    <row r="4500" spans="1:2" x14ac:dyDescent="0.25">
      <c r="A4500">
        <v>3829.3675955642038</v>
      </c>
      <c r="B4500">
        <v>54.306991346063427</v>
      </c>
    </row>
    <row r="4501" spans="1:2" x14ac:dyDescent="0.25">
      <c r="A4501">
        <v>3830.1943215116585</v>
      </c>
      <c r="B4501">
        <v>54.246989935095499</v>
      </c>
    </row>
    <row r="4502" spans="1:2" x14ac:dyDescent="0.25">
      <c r="A4502">
        <v>3831.3794489690176</v>
      </c>
      <c r="B4502">
        <v>54.218417834634586</v>
      </c>
    </row>
    <row r="4503" spans="1:2" x14ac:dyDescent="0.25">
      <c r="A4503">
        <v>3843</v>
      </c>
      <c r="B4503">
        <v>54.289848085786872</v>
      </c>
    </row>
    <row r="4504" spans="1:2" x14ac:dyDescent="0.25">
      <c r="A4504">
        <v>3841</v>
      </c>
      <c r="B4504">
        <v>54.224132254726769</v>
      </c>
    </row>
    <row r="4505" spans="1:2" x14ac:dyDescent="0.25">
      <c r="A4505">
        <v>3839</v>
      </c>
      <c r="B4505">
        <v>54.224132254726769</v>
      </c>
    </row>
    <row r="4506" spans="1:2" x14ac:dyDescent="0.25">
      <c r="A4506">
        <v>3853</v>
      </c>
      <c r="B4506">
        <v>54.226989464772863</v>
      </c>
    </row>
    <row r="4507" spans="1:2" x14ac:dyDescent="0.25">
      <c r="A4507">
        <v>3856</v>
      </c>
      <c r="B4507">
        <v>54.11270106292919</v>
      </c>
    </row>
    <row r="4508" spans="1:2" x14ac:dyDescent="0.25">
      <c r="A4508">
        <v>3859</v>
      </c>
      <c r="B4508">
        <v>54.215560624588491</v>
      </c>
    </row>
    <row r="4509" spans="1:2" x14ac:dyDescent="0.25">
      <c r="A4509">
        <v>3859</v>
      </c>
      <c r="B4509">
        <v>54.078414542376095</v>
      </c>
    </row>
    <row r="4510" spans="1:2" x14ac:dyDescent="0.25">
      <c r="A4510">
        <v>3859</v>
      </c>
      <c r="B4510">
        <v>54.106986642837008</v>
      </c>
    </row>
    <row r="4511" spans="1:2" x14ac:dyDescent="0.25">
      <c r="A4511">
        <v>3859</v>
      </c>
      <c r="B4511">
        <v>54.092700592606555</v>
      </c>
    </row>
    <row r="4512" spans="1:2" x14ac:dyDescent="0.25">
      <c r="A4512">
        <v>3849</v>
      </c>
      <c r="B4512">
        <v>54.021270341454255</v>
      </c>
    </row>
    <row r="4513" spans="1:2" x14ac:dyDescent="0.25">
      <c r="A4513">
        <v>3846</v>
      </c>
      <c r="B4513">
        <v>54.109843852883095</v>
      </c>
    </row>
    <row r="4514" spans="1:2" x14ac:dyDescent="0.25">
      <c r="A4514">
        <v>3843</v>
      </c>
      <c r="B4514">
        <v>54.035556391684715</v>
      </c>
    </row>
    <row r="4515" spans="1:2" x14ac:dyDescent="0.25">
      <c r="A4515">
        <v>3842</v>
      </c>
      <c r="B4515">
        <v>54.032699181638627</v>
      </c>
    </row>
    <row r="4516" spans="1:2" x14ac:dyDescent="0.25">
      <c r="A4516">
        <v>3842.077423401458</v>
      </c>
      <c r="B4516">
        <v>54.044128021822992</v>
      </c>
    </row>
    <row r="4517" spans="1:2" x14ac:dyDescent="0.25">
      <c r="A4517">
        <v>3851</v>
      </c>
      <c r="B4517">
        <v>54.086986172514372</v>
      </c>
    </row>
    <row r="4518" spans="1:2" x14ac:dyDescent="0.25">
      <c r="A4518">
        <v>3851</v>
      </c>
      <c r="B4518">
        <v>54.009841501269896</v>
      </c>
    </row>
    <row r="4519" spans="1:2" x14ac:dyDescent="0.25">
      <c r="A4519">
        <v>3844</v>
      </c>
      <c r="B4519">
        <v>54.104129432790913</v>
      </c>
    </row>
    <row r="4520" spans="1:2" x14ac:dyDescent="0.25">
      <c r="A4520">
        <v>3843</v>
      </c>
      <c r="B4520">
        <v>54.109843852883095</v>
      </c>
    </row>
    <row r="4521" spans="1:2" x14ac:dyDescent="0.25">
      <c r="A4521">
        <v>3842</v>
      </c>
      <c r="B4521">
        <v>53.992698240993342</v>
      </c>
    </row>
    <row r="4522" spans="1:2" x14ac:dyDescent="0.25">
      <c r="A4522">
        <v>3851</v>
      </c>
      <c r="B4522">
        <v>54.12698711315965</v>
      </c>
    </row>
    <row r="4523" spans="1:2" x14ac:dyDescent="0.25">
      <c r="A4523">
        <v>3861</v>
      </c>
      <c r="B4523">
        <v>54.015555921362079</v>
      </c>
    </row>
    <row r="4524" spans="1:2" x14ac:dyDescent="0.25">
      <c r="A4524">
        <v>3871</v>
      </c>
      <c r="B4524">
        <v>54.064128492145642</v>
      </c>
    </row>
    <row r="4525" spans="1:2" x14ac:dyDescent="0.25">
      <c r="A4525">
        <v>3865</v>
      </c>
      <c r="B4525">
        <v>54.049842441915182</v>
      </c>
    </row>
    <row r="4526" spans="1:2" x14ac:dyDescent="0.25">
      <c r="A4526">
        <v>3858</v>
      </c>
      <c r="B4526">
        <v>54.006984291223802</v>
      </c>
    </row>
    <row r="4527" spans="1:2" x14ac:dyDescent="0.25">
      <c r="A4527">
        <v>3851</v>
      </c>
      <c r="B4527">
        <v>54.084128962468277</v>
      </c>
    </row>
    <row r="4528" spans="1:2" x14ac:dyDescent="0.25">
      <c r="A4528">
        <v>3844</v>
      </c>
      <c r="B4528">
        <v>54.012698711315991</v>
      </c>
    </row>
    <row r="4529" spans="1:2" x14ac:dyDescent="0.25">
      <c r="A4529">
        <v>3844.3675955642038</v>
      </c>
      <c r="B4529">
        <v>54.055556862007364</v>
      </c>
    </row>
    <row r="4530" spans="1:2" x14ac:dyDescent="0.25">
      <c r="A4530">
        <v>3845.1943215116585</v>
      </c>
      <c r="B4530">
        <v>54.069842912237817</v>
      </c>
    </row>
    <row r="4531" spans="1:2" x14ac:dyDescent="0.25">
      <c r="A4531">
        <v>3846.3794489690158</v>
      </c>
      <c r="B4531">
        <v>54.029841971592532</v>
      </c>
    </row>
    <row r="4532" spans="1:2" x14ac:dyDescent="0.25">
      <c r="A4532">
        <v>3847.8803620394629</v>
      </c>
      <c r="B4532">
        <v>54.066985702191722</v>
      </c>
    </row>
    <row r="4533" spans="1:2" x14ac:dyDescent="0.25">
      <c r="A4533">
        <v>3849.6704727724946</v>
      </c>
      <c r="B4533">
        <v>54.018413131408174</v>
      </c>
    </row>
    <row r="4534" spans="1:2" x14ac:dyDescent="0.25">
      <c r="A4534">
        <v>3851.7308525083654</v>
      </c>
      <c r="B4534">
        <v>53.989841030947254</v>
      </c>
    </row>
    <row r="4535" spans="1:2" x14ac:dyDescent="0.25">
      <c r="A4535">
        <v>3863</v>
      </c>
      <c r="B4535">
        <v>54.058414072053445</v>
      </c>
    </row>
    <row r="4536" spans="1:2" x14ac:dyDescent="0.25">
      <c r="A4536">
        <v>3863</v>
      </c>
      <c r="B4536">
        <v>53.964126140532429</v>
      </c>
    </row>
    <row r="4537" spans="1:2" x14ac:dyDescent="0.25">
      <c r="A4537">
        <v>3863</v>
      </c>
      <c r="B4537">
        <v>54.121272693067468</v>
      </c>
    </row>
    <row r="4538" spans="1:2" x14ac:dyDescent="0.25">
      <c r="A4538">
        <v>3866</v>
      </c>
      <c r="B4538">
        <v>54.044128021822992</v>
      </c>
    </row>
    <row r="4539" spans="1:2" x14ac:dyDescent="0.25">
      <c r="A4539">
        <v>3867</v>
      </c>
      <c r="B4539">
        <v>54.012698711315991</v>
      </c>
    </row>
    <row r="4540" spans="1:2" x14ac:dyDescent="0.25">
      <c r="A4540">
        <v>3867</v>
      </c>
      <c r="B4540">
        <v>54.064128492145642</v>
      </c>
    </row>
    <row r="4541" spans="1:2" x14ac:dyDescent="0.25">
      <c r="A4541">
        <v>3864</v>
      </c>
      <c r="B4541">
        <v>54.026984761546444</v>
      </c>
    </row>
    <row r="4542" spans="1:2" x14ac:dyDescent="0.25">
      <c r="A4542">
        <v>3864</v>
      </c>
      <c r="B4542">
        <v>54.081271752422182</v>
      </c>
    </row>
    <row r="4543" spans="1:2" x14ac:dyDescent="0.25">
      <c r="A4543">
        <v>3864</v>
      </c>
      <c r="B4543">
        <v>54.052699651961269</v>
      </c>
    </row>
    <row r="4544" spans="1:2" x14ac:dyDescent="0.25">
      <c r="A4544">
        <v>3861</v>
      </c>
      <c r="B4544">
        <v>54.041270811776904</v>
      </c>
    </row>
    <row r="4545" spans="1:2" x14ac:dyDescent="0.25">
      <c r="A4545">
        <v>3860</v>
      </c>
      <c r="B4545">
        <v>54.07555733233</v>
      </c>
    </row>
    <row r="4546" spans="1:2" x14ac:dyDescent="0.25">
      <c r="A4546">
        <v>3859</v>
      </c>
      <c r="B4546">
        <v>54.041270811776904</v>
      </c>
    </row>
    <row r="4547" spans="1:2" x14ac:dyDescent="0.25">
      <c r="A4547">
        <v>3863</v>
      </c>
      <c r="B4547">
        <v>54.095557802652642</v>
      </c>
    </row>
    <row r="4548" spans="1:2" x14ac:dyDescent="0.25">
      <c r="A4548">
        <v>3865</v>
      </c>
      <c r="B4548">
        <v>54.084128962468277</v>
      </c>
    </row>
    <row r="4549" spans="1:2" x14ac:dyDescent="0.25">
      <c r="A4549">
        <v>3866</v>
      </c>
      <c r="B4549">
        <v>53.978412190762882</v>
      </c>
    </row>
    <row r="4550" spans="1:2" x14ac:dyDescent="0.25">
      <c r="A4550">
        <v>3872</v>
      </c>
      <c r="B4550">
        <v>54.086986172514372</v>
      </c>
    </row>
    <row r="4551" spans="1:2" x14ac:dyDescent="0.25">
      <c r="A4551">
        <v>3879</v>
      </c>
      <c r="B4551">
        <v>53.998412661085524</v>
      </c>
    </row>
    <row r="4552" spans="1:2" x14ac:dyDescent="0.25">
      <c r="A4552">
        <v>3885</v>
      </c>
      <c r="B4552">
        <v>54.026984761546444</v>
      </c>
    </row>
    <row r="4553" spans="1:2" x14ac:dyDescent="0.25">
      <c r="A4553">
        <v>3877</v>
      </c>
      <c r="B4553">
        <v>54.035556391684715</v>
      </c>
    </row>
    <row r="4554" spans="1:2" x14ac:dyDescent="0.25">
      <c r="A4554">
        <v>3870</v>
      </c>
      <c r="B4554">
        <v>53.981269400808976</v>
      </c>
    </row>
    <row r="4555" spans="1:2" x14ac:dyDescent="0.25">
      <c r="A4555">
        <v>3862</v>
      </c>
      <c r="B4555">
        <v>54.024127551500349</v>
      </c>
    </row>
    <row r="4556" spans="1:2" x14ac:dyDescent="0.25">
      <c r="A4556">
        <v>3869</v>
      </c>
      <c r="B4556">
        <v>53.984126610855064</v>
      </c>
    </row>
    <row r="4557" spans="1:2" x14ac:dyDescent="0.25">
      <c r="A4557">
        <v>3869</v>
      </c>
      <c r="B4557">
        <v>54.032699181638627</v>
      </c>
    </row>
    <row r="4558" spans="1:2" x14ac:dyDescent="0.25">
      <c r="A4558">
        <v>3870</v>
      </c>
      <c r="B4558">
        <v>54.018413131408174</v>
      </c>
    </row>
    <row r="4559" spans="1:2" x14ac:dyDescent="0.25">
      <c r="A4559">
        <v>3870</v>
      </c>
      <c r="B4559">
        <v>53.995555451039436</v>
      </c>
    </row>
    <row r="4560" spans="1:2" x14ac:dyDescent="0.25">
      <c r="A4560">
        <v>3875</v>
      </c>
      <c r="B4560">
        <v>54.081271752422182</v>
      </c>
    </row>
    <row r="4561" spans="1:2" x14ac:dyDescent="0.25">
      <c r="A4561">
        <v>3880</v>
      </c>
      <c r="B4561">
        <v>54.015555921362079</v>
      </c>
    </row>
    <row r="4562" spans="1:2" x14ac:dyDescent="0.25">
      <c r="A4562">
        <v>3885</v>
      </c>
      <c r="B4562">
        <v>53.992698240993342</v>
      </c>
    </row>
    <row r="4563" spans="1:2" x14ac:dyDescent="0.25">
      <c r="A4563">
        <v>3872</v>
      </c>
      <c r="B4563">
        <v>54.038413601730809</v>
      </c>
    </row>
    <row r="4564" spans="1:2" x14ac:dyDescent="0.25">
      <c r="A4564">
        <v>3870</v>
      </c>
      <c r="B4564">
        <v>53.915553569748873</v>
      </c>
    </row>
    <row r="4565" spans="1:2" x14ac:dyDescent="0.25">
      <c r="A4565">
        <v>3868</v>
      </c>
      <c r="B4565">
        <v>53.975554980716801</v>
      </c>
    </row>
    <row r="4566" spans="1:2" x14ac:dyDescent="0.25">
      <c r="A4566">
        <v>3879</v>
      </c>
      <c r="B4566">
        <v>53.938411250117611</v>
      </c>
    </row>
    <row r="4567" spans="1:2" x14ac:dyDescent="0.25">
      <c r="A4567">
        <v>3881</v>
      </c>
      <c r="B4567">
        <v>53.898410309472318</v>
      </c>
    </row>
    <row r="4568" spans="1:2" x14ac:dyDescent="0.25">
      <c r="A4568">
        <v>3882</v>
      </c>
      <c r="B4568">
        <v>53.944125670209786</v>
      </c>
    </row>
    <row r="4569" spans="1:2" x14ac:dyDescent="0.25">
      <c r="A4569">
        <v>3873</v>
      </c>
      <c r="B4569">
        <v>53.884124259241865</v>
      </c>
    </row>
    <row r="4570" spans="1:2" x14ac:dyDescent="0.25">
      <c r="A4570">
        <v>3871</v>
      </c>
      <c r="B4570">
        <v>53.958411720440246</v>
      </c>
    </row>
    <row r="4571" spans="1:2" x14ac:dyDescent="0.25">
      <c r="A4571">
        <v>3870</v>
      </c>
      <c r="B4571">
        <v>53.898410309472318</v>
      </c>
    </row>
    <row r="4572" spans="1:2" x14ac:dyDescent="0.25">
      <c r="A4572">
        <v>3880</v>
      </c>
      <c r="B4572">
        <v>53.872695419057493</v>
      </c>
    </row>
    <row r="4573" spans="1:2" x14ac:dyDescent="0.25">
      <c r="A4573">
        <v>3882</v>
      </c>
      <c r="B4573">
        <v>53.875552629103588</v>
      </c>
    </row>
    <row r="4574" spans="1:2" x14ac:dyDescent="0.25">
      <c r="A4574">
        <v>3884</v>
      </c>
      <c r="B4574">
        <v>53.841266108550492</v>
      </c>
    </row>
    <row r="4575" spans="1:2" x14ac:dyDescent="0.25">
      <c r="A4575">
        <v>3874</v>
      </c>
      <c r="B4575">
        <v>53.901267519518413</v>
      </c>
    </row>
    <row r="4576" spans="1:2" x14ac:dyDescent="0.25">
      <c r="A4576">
        <v>3871</v>
      </c>
      <c r="B4576">
        <v>53.861266578873128</v>
      </c>
    </row>
    <row r="4577" spans="1:2" x14ac:dyDescent="0.25">
      <c r="A4577">
        <v>3868</v>
      </c>
      <c r="B4577">
        <v>53.778407487536469</v>
      </c>
    </row>
    <row r="4578" spans="1:2" x14ac:dyDescent="0.25">
      <c r="A4578">
        <v>3883</v>
      </c>
      <c r="B4578">
        <v>53.846980528642675</v>
      </c>
    </row>
    <row r="4579" spans="1:2" x14ac:dyDescent="0.25">
      <c r="A4579">
        <v>3891</v>
      </c>
      <c r="B4579">
        <v>53.724120496660738</v>
      </c>
    </row>
    <row r="4580" spans="1:2" x14ac:dyDescent="0.25">
      <c r="A4580">
        <v>3900</v>
      </c>
      <c r="B4580">
        <v>53.841266108550492</v>
      </c>
    </row>
    <row r="4581" spans="1:2" x14ac:dyDescent="0.25">
      <c r="A4581">
        <v>3901</v>
      </c>
      <c r="B4581">
        <v>53.861266578873128</v>
      </c>
    </row>
    <row r="4582" spans="1:2" x14ac:dyDescent="0.25">
      <c r="A4582">
        <v>3900.7484506265278</v>
      </c>
      <c r="B4582">
        <v>53.769835857398192</v>
      </c>
    </row>
    <row r="4583" spans="1:2" x14ac:dyDescent="0.25">
      <c r="A4583">
        <v>3900.0015334482127</v>
      </c>
      <c r="B4583">
        <v>53.735549336845096</v>
      </c>
    </row>
    <row r="4584" spans="1:2" x14ac:dyDescent="0.25">
      <c r="A4584">
        <v>3898.8838867068966</v>
      </c>
      <c r="B4584">
        <v>53.801265167905207</v>
      </c>
    </row>
    <row r="4585" spans="1:2" x14ac:dyDescent="0.25">
      <c r="A4585">
        <v>3897.4436673550936</v>
      </c>
      <c r="B4585">
        <v>53.698405606245906</v>
      </c>
    </row>
    <row r="4586" spans="1:2" x14ac:dyDescent="0.25">
      <c r="A4586">
        <v>3886</v>
      </c>
      <c r="B4586">
        <v>53.784121907628652</v>
      </c>
    </row>
    <row r="4587" spans="1:2" x14ac:dyDescent="0.25">
      <c r="A4587">
        <v>3891</v>
      </c>
      <c r="B4587">
        <v>53.778407487536469</v>
      </c>
    </row>
    <row r="4588" spans="1:2" x14ac:dyDescent="0.25">
      <c r="A4588">
        <v>3893</v>
      </c>
      <c r="B4588">
        <v>53.749835387075557</v>
      </c>
    </row>
    <row r="4589" spans="1:2" x14ac:dyDescent="0.25">
      <c r="A4589">
        <v>3895</v>
      </c>
      <c r="B4589">
        <v>53.79269353776693</v>
      </c>
    </row>
    <row r="4590" spans="1:2" x14ac:dyDescent="0.25">
      <c r="A4590">
        <v>3897</v>
      </c>
      <c r="B4590">
        <v>53.721263286614644</v>
      </c>
    </row>
    <row r="4591" spans="1:2" x14ac:dyDescent="0.25">
      <c r="A4591">
        <v>3884</v>
      </c>
      <c r="B4591">
        <v>53.752692597121651</v>
      </c>
    </row>
    <row r="4592" spans="1:2" x14ac:dyDescent="0.25">
      <c r="A4592">
        <v>3883</v>
      </c>
      <c r="B4592">
        <v>53.755549807167739</v>
      </c>
    </row>
    <row r="4593" spans="1:2" x14ac:dyDescent="0.25">
      <c r="A4593">
        <v>3882</v>
      </c>
      <c r="B4593">
        <v>53.64126140532408</v>
      </c>
    </row>
    <row r="4594" spans="1:2" x14ac:dyDescent="0.25">
      <c r="A4594">
        <v>3893</v>
      </c>
      <c r="B4594">
        <v>53.735549336845096</v>
      </c>
    </row>
    <row r="4595" spans="1:2" x14ac:dyDescent="0.25">
      <c r="A4595">
        <v>3896</v>
      </c>
      <c r="B4595">
        <v>53.664119085692811</v>
      </c>
    </row>
    <row r="4596" spans="1:2" x14ac:dyDescent="0.25">
      <c r="A4596">
        <v>3898</v>
      </c>
      <c r="B4596">
        <v>53.726977706706819</v>
      </c>
    </row>
    <row r="4597" spans="1:2" x14ac:dyDescent="0.25">
      <c r="A4597">
        <v>3890</v>
      </c>
      <c r="B4597">
        <v>53.709834446430271</v>
      </c>
    </row>
    <row r="4598" spans="1:2" x14ac:dyDescent="0.25">
      <c r="A4598">
        <v>3889</v>
      </c>
      <c r="B4598">
        <v>53.675547925877176</v>
      </c>
    </row>
    <row r="4599" spans="1:2" x14ac:dyDescent="0.25">
      <c r="A4599">
        <v>3888</v>
      </c>
      <c r="B4599">
        <v>53.746978177029462</v>
      </c>
    </row>
    <row r="4600" spans="1:2" x14ac:dyDescent="0.25">
      <c r="A4600">
        <v>3896</v>
      </c>
      <c r="B4600">
        <v>53.701262816292001</v>
      </c>
    </row>
    <row r="4601" spans="1:2" x14ac:dyDescent="0.25">
      <c r="A4601">
        <v>3898</v>
      </c>
      <c r="B4601">
        <v>53.692691186153723</v>
      </c>
    </row>
    <row r="4602" spans="1:2" x14ac:dyDescent="0.25">
      <c r="A4602">
        <v>3900</v>
      </c>
      <c r="B4602">
        <v>53.706977236384184</v>
      </c>
    </row>
    <row r="4603" spans="1:2" x14ac:dyDescent="0.25">
      <c r="A4603">
        <v>3902</v>
      </c>
      <c r="B4603">
        <v>53.658404665600621</v>
      </c>
    </row>
    <row r="4604" spans="1:2" x14ac:dyDescent="0.25">
      <c r="A4604">
        <v>3902</v>
      </c>
      <c r="B4604">
        <v>53.706977236384184</v>
      </c>
    </row>
    <row r="4605" spans="1:2" x14ac:dyDescent="0.25">
      <c r="A4605">
        <v>3902</v>
      </c>
      <c r="B4605">
        <v>53.658404665600621</v>
      </c>
    </row>
    <row r="4606" spans="1:2" x14ac:dyDescent="0.25">
      <c r="A4606">
        <v>3902</v>
      </c>
      <c r="B4606">
        <v>53.646975825416256</v>
      </c>
    </row>
    <row r="4607" spans="1:2" x14ac:dyDescent="0.25">
      <c r="A4607">
        <v>3906</v>
      </c>
      <c r="B4607">
        <v>53.715548866522461</v>
      </c>
    </row>
    <row r="4608" spans="1:2" x14ac:dyDescent="0.25">
      <c r="A4608">
        <v>3910</v>
      </c>
      <c r="B4608">
        <v>53.62697535509362</v>
      </c>
    </row>
    <row r="4609" spans="1:2" x14ac:dyDescent="0.25">
      <c r="A4609">
        <v>3914</v>
      </c>
      <c r="B4609">
        <v>53.686976766061548</v>
      </c>
    </row>
    <row r="4610" spans="1:2" x14ac:dyDescent="0.25">
      <c r="A4610">
        <v>3904</v>
      </c>
      <c r="B4610">
        <v>53.615546514909248</v>
      </c>
    </row>
    <row r="4611" spans="1:2" x14ac:dyDescent="0.25">
      <c r="A4611">
        <v>3900</v>
      </c>
      <c r="B4611">
        <v>53.624118145047525</v>
      </c>
    </row>
    <row r="4612" spans="1:2" x14ac:dyDescent="0.25">
      <c r="A4612">
        <v>3897</v>
      </c>
      <c r="B4612">
        <v>53.635546985231898</v>
      </c>
    </row>
    <row r="4613" spans="1:2" x14ac:dyDescent="0.25">
      <c r="A4613">
        <v>3901</v>
      </c>
      <c r="B4613">
        <v>53.60697488477097</v>
      </c>
    </row>
    <row r="4614" spans="1:2" x14ac:dyDescent="0.25">
      <c r="A4614">
        <v>3901</v>
      </c>
      <c r="B4614">
        <v>53.62126093500143</v>
      </c>
    </row>
    <row r="4615" spans="1:2" x14ac:dyDescent="0.25">
      <c r="A4615">
        <v>3901</v>
      </c>
      <c r="B4615">
        <v>53.62697535509362</v>
      </c>
    </row>
    <row r="4616" spans="1:2" x14ac:dyDescent="0.25">
      <c r="A4616">
        <v>3901</v>
      </c>
      <c r="B4616">
        <v>53.618403724955343</v>
      </c>
    </row>
    <row r="4617" spans="1:2" x14ac:dyDescent="0.25">
      <c r="A4617">
        <v>3909</v>
      </c>
      <c r="B4617">
        <v>53.566973944125692</v>
      </c>
    </row>
    <row r="4618" spans="1:2" x14ac:dyDescent="0.25">
      <c r="A4618">
        <v>3914</v>
      </c>
      <c r="B4618">
        <v>53.624118145047525</v>
      </c>
    </row>
    <row r="4619" spans="1:2" x14ac:dyDescent="0.25">
      <c r="A4619">
        <v>3920</v>
      </c>
      <c r="B4619">
        <v>53.538401843664779</v>
      </c>
    </row>
    <row r="4620" spans="1:2" x14ac:dyDescent="0.25">
      <c r="A4620">
        <v>3907</v>
      </c>
      <c r="B4620">
        <v>53.586974414448335</v>
      </c>
    </row>
    <row r="4621" spans="1:2" x14ac:dyDescent="0.25">
      <c r="A4621">
        <v>3902</v>
      </c>
      <c r="B4621">
        <v>53.535544633618684</v>
      </c>
    </row>
    <row r="4622" spans="1:2" x14ac:dyDescent="0.25">
      <c r="A4622">
        <v>3896</v>
      </c>
      <c r="B4622">
        <v>53.481257642742939</v>
      </c>
    </row>
    <row r="4623" spans="1:2" x14ac:dyDescent="0.25">
      <c r="A4623">
        <v>3910</v>
      </c>
      <c r="B4623">
        <v>53.529830213526502</v>
      </c>
    </row>
    <row r="4624" spans="1:2" x14ac:dyDescent="0.25">
      <c r="A4624">
        <v>3915</v>
      </c>
      <c r="B4624">
        <v>53.544116263756962</v>
      </c>
    </row>
    <row r="4625" spans="1:2" x14ac:dyDescent="0.25">
      <c r="A4625">
        <v>3920</v>
      </c>
      <c r="B4625">
        <v>53.561259524033517</v>
      </c>
    </row>
    <row r="4626" spans="1:2" x14ac:dyDescent="0.25">
      <c r="A4626">
        <v>3923</v>
      </c>
      <c r="B4626">
        <v>53.524115793434319</v>
      </c>
    </row>
    <row r="4627" spans="1:2" x14ac:dyDescent="0.25">
      <c r="A4627">
        <v>3926</v>
      </c>
      <c r="B4627">
        <v>53.506972533157771</v>
      </c>
    </row>
    <row r="4628" spans="1:2" x14ac:dyDescent="0.25">
      <c r="A4628">
        <v>3929</v>
      </c>
      <c r="B4628">
        <v>53.549830683849144</v>
      </c>
    </row>
    <row r="4629" spans="1:2" x14ac:dyDescent="0.25">
      <c r="A4629">
        <v>3917</v>
      </c>
      <c r="B4629">
        <v>53.521258583388224</v>
      </c>
    </row>
    <row r="4630" spans="1:2" x14ac:dyDescent="0.25">
      <c r="A4630">
        <v>3913</v>
      </c>
      <c r="B4630">
        <v>53.561259524033517</v>
      </c>
    </row>
    <row r="4631" spans="1:2" x14ac:dyDescent="0.25">
      <c r="A4631">
        <v>3908</v>
      </c>
      <c r="B4631">
        <v>53.56983115417178</v>
      </c>
    </row>
    <row r="4632" spans="1:2" x14ac:dyDescent="0.25">
      <c r="A4632">
        <v>3920</v>
      </c>
      <c r="B4632">
        <v>53.526973003480407</v>
      </c>
    </row>
    <row r="4633" spans="1:2" x14ac:dyDescent="0.25">
      <c r="A4633">
        <v>3924</v>
      </c>
      <c r="B4633">
        <v>53.56983115417178</v>
      </c>
    </row>
    <row r="4634" spans="1:2" x14ac:dyDescent="0.25">
      <c r="A4634">
        <v>3929</v>
      </c>
      <c r="B4634">
        <v>53.544116263756962</v>
      </c>
    </row>
    <row r="4635" spans="1:2" x14ac:dyDescent="0.25">
      <c r="A4635">
        <v>3931</v>
      </c>
      <c r="B4635">
        <v>53.592688834540517</v>
      </c>
    </row>
    <row r="4636" spans="1:2" x14ac:dyDescent="0.25">
      <c r="A4636">
        <v>3933</v>
      </c>
      <c r="B4636">
        <v>53.58983162449443</v>
      </c>
    </row>
    <row r="4637" spans="1:2" x14ac:dyDescent="0.25">
      <c r="A4637">
        <v>3935</v>
      </c>
      <c r="B4637">
        <v>53.566973944125692</v>
      </c>
    </row>
    <row r="4638" spans="1:2" x14ac:dyDescent="0.25">
      <c r="A4638">
        <v>3936</v>
      </c>
      <c r="B4638">
        <v>53.57554557426397</v>
      </c>
    </row>
    <row r="4639" spans="1:2" x14ac:dyDescent="0.25">
      <c r="A4639">
        <v>3938</v>
      </c>
      <c r="B4639">
        <v>53.55554510394132</v>
      </c>
    </row>
    <row r="4640" spans="1:2" x14ac:dyDescent="0.25">
      <c r="A4640">
        <v>3940</v>
      </c>
      <c r="B4640">
        <v>53.64126140532408</v>
      </c>
    </row>
    <row r="4641" spans="1:2" x14ac:dyDescent="0.25">
      <c r="A4641">
        <v>3932</v>
      </c>
      <c r="B4641">
        <v>53.61268930486316</v>
      </c>
    </row>
    <row r="4642" spans="1:2" x14ac:dyDescent="0.25">
      <c r="A4642">
        <v>3930</v>
      </c>
      <c r="B4642">
        <v>53.615546514909248</v>
      </c>
    </row>
    <row r="4643" spans="1:2" x14ac:dyDescent="0.25">
      <c r="A4643">
        <v>3929</v>
      </c>
      <c r="B4643">
        <v>53.658404665600621</v>
      </c>
    </row>
    <row r="4644" spans="1:2" x14ac:dyDescent="0.25">
      <c r="A4644">
        <v>3938</v>
      </c>
      <c r="B4644">
        <v>53.669833505784993</v>
      </c>
    </row>
    <row r="4645" spans="1:2" x14ac:dyDescent="0.25">
      <c r="A4645">
        <v>3943</v>
      </c>
      <c r="B4645">
        <v>53.704120026338089</v>
      </c>
    </row>
    <row r="4646" spans="1:2" x14ac:dyDescent="0.25">
      <c r="A4646">
        <v>3946</v>
      </c>
      <c r="B4646">
        <v>53.695548396199811</v>
      </c>
    </row>
    <row r="4647" spans="1:2" x14ac:dyDescent="0.25">
      <c r="A4647">
        <v>3947</v>
      </c>
      <c r="B4647">
        <v>53.689833976107629</v>
      </c>
    </row>
    <row r="4648" spans="1:2" x14ac:dyDescent="0.25">
      <c r="A4648">
        <v>3949</v>
      </c>
      <c r="B4648">
        <v>53.698405606245906</v>
      </c>
    </row>
    <row r="4649" spans="1:2" x14ac:dyDescent="0.25">
      <c r="A4649">
        <v>3940</v>
      </c>
      <c r="B4649">
        <v>53.712691656476366</v>
      </c>
    </row>
    <row r="4650" spans="1:2" x14ac:dyDescent="0.25">
      <c r="A4650">
        <v>3935</v>
      </c>
      <c r="B4650">
        <v>53.721263286614644</v>
      </c>
    </row>
    <row r="4651" spans="1:2" x14ac:dyDescent="0.25">
      <c r="A4651">
        <v>3929</v>
      </c>
      <c r="B4651">
        <v>53.715548866522461</v>
      </c>
    </row>
    <row r="4652" spans="1:2" x14ac:dyDescent="0.25">
      <c r="A4652">
        <v>3938</v>
      </c>
      <c r="B4652">
        <v>53.758407017213834</v>
      </c>
    </row>
    <row r="4653" spans="1:2" x14ac:dyDescent="0.25">
      <c r="A4653">
        <v>3943</v>
      </c>
      <c r="B4653">
        <v>53.772693067444287</v>
      </c>
    </row>
    <row r="4654" spans="1:2" x14ac:dyDescent="0.25">
      <c r="A4654">
        <v>3949</v>
      </c>
      <c r="B4654">
        <v>53.738406546891191</v>
      </c>
    </row>
    <row r="4655" spans="1:2" x14ac:dyDescent="0.25">
      <c r="A4655">
        <v>3953</v>
      </c>
      <c r="B4655">
        <v>53.764121437306017</v>
      </c>
    </row>
    <row r="4656" spans="1:2" x14ac:dyDescent="0.25">
      <c r="A4656">
        <v>3955</v>
      </c>
      <c r="B4656">
        <v>53.695548396199811</v>
      </c>
    </row>
    <row r="4657" spans="1:2" x14ac:dyDescent="0.25">
      <c r="A4657">
        <v>3956</v>
      </c>
      <c r="B4657">
        <v>53.766978647352111</v>
      </c>
    </row>
    <row r="4658" spans="1:2" x14ac:dyDescent="0.25">
      <c r="A4658">
        <v>3946</v>
      </c>
      <c r="B4658">
        <v>53.752692597121651</v>
      </c>
    </row>
    <row r="4659" spans="1:2" x14ac:dyDescent="0.25">
      <c r="A4659">
        <v>3942</v>
      </c>
      <c r="B4659">
        <v>53.761264227259929</v>
      </c>
    </row>
    <row r="4660" spans="1:2" x14ac:dyDescent="0.25">
      <c r="A4660">
        <v>3938</v>
      </c>
      <c r="B4660">
        <v>53.741263756937279</v>
      </c>
    </row>
    <row r="4661" spans="1:2" x14ac:dyDescent="0.25">
      <c r="A4661">
        <v>3945</v>
      </c>
      <c r="B4661">
        <v>53.795550747813024</v>
      </c>
    </row>
    <row r="4662" spans="1:2" x14ac:dyDescent="0.25">
      <c r="A4662">
        <v>3946</v>
      </c>
      <c r="B4662">
        <v>53.769835857398192</v>
      </c>
    </row>
    <row r="4663" spans="1:2" x14ac:dyDescent="0.25">
      <c r="A4663">
        <v>3947</v>
      </c>
      <c r="B4663">
        <v>53.786979117674747</v>
      </c>
    </row>
    <row r="4664" spans="1:2" x14ac:dyDescent="0.25">
      <c r="A4664">
        <v>3949</v>
      </c>
      <c r="B4664">
        <v>53.766978647352111</v>
      </c>
    </row>
    <row r="4665" spans="1:2" x14ac:dyDescent="0.25">
      <c r="A4665">
        <v>3951</v>
      </c>
      <c r="B4665">
        <v>53.846980528642675</v>
      </c>
    </row>
    <row r="4666" spans="1:2" x14ac:dyDescent="0.25">
      <c r="A4666">
        <v>3954</v>
      </c>
      <c r="B4666">
        <v>53.79269353776693</v>
      </c>
    </row>
    <row r="4667" spans="1:2" x14ac:dyDescent="0.25">
      <c r="A4667">
        <v>3957</v>
      </c>
      <c r="B4667">
        <v>53.878409839149683</v>
      </c>
    </row>
    <row r="4668" spans="1:2" x14ac:dyDescent="0.25">
      <c r="A4668">
        <v>3956</v>
      </c>
      <c r="B4668">
        <v>53.838408898504397</v>
      </c>
    </row>
    <row r="4669" spans="1:2" x14ac:dyDescent="0.25">
      <c r="A4669">
        <v>3956</v>
      </c>
      <c r="B4669">
        <v>53.855552158780945</v>
      </c>
    </row>
    <row r="4670" spans="1:2" x14ac:dyDescent="0.25">
      <c r="A4670">
        <v>3956</v>
      </c>
      <c r="B4670">
        <v>53.832694478412215</v>
      </c>
    </row>
    <row r="4671" spans="1:2" x14ac:dyDescent="0.25">
      <c r="A4671">
        <v>3953</v>
      </c>
      <c r="B4671">
        <v>53.85269494873485</v>
      </c>
    </row>
    <row r="4672" spans="1:2" x14ac:dyDescent="0.25">
      <c r="A4672">
        <v>3953</v>
      </c>
      <c r="B4672">
        <v>53.878409839149683</v>
      </c>
    </row>
    <row r="4673" spans="1:2" x14ac:dyDescent="0.25">
      <c r="A4673">
        <v>3953</v>
      </c>
      <c r="B4673">
        <v>53.875552629103588</v>
      </c>
    </row>
    <row r="4674" spans="1:2" x14ac:dyDescent="0.25">
      <c r="A4674">
        <v>3956</v>
      </c>
      <c r="B4674">
        <v>53.929839619979333</v>
      </c>
    </row>
    <row r="4675" spans="1:2" x14ac:dyDescent="0.25">
      <c r="A4675">
        <v>3958</v>
      </c>
      <c r="B4675">
        <v>53.926982409933238</v>
      </c>
    </row>
    <row r="4676" spans="1:2" x14ac:dyDescent="0.25">
      <c r="A4676">
        <v>3959</v>
      </c>
      <c r="B4676">
        <v>53.958411720440246</v>
      </c>
    </row>
    <row r="4677" spans="1:2" x14ac:dyDescent="0.25">
      <c r="A4677">
        <v>3953</v>
      </c>
      <c r="B4677">
        <v>53.958411720440246</v>
      </c>
    </row>
    <row r="4678" spans="1:2" x14ac:dyDescent="0.25">
      <c r="A4678">
        <v>3951</v>
      </c>
      <c r="B4678">
        <v>53.972697770670706</v>
      </c>
    </row>
    <row r="4679" spans="1:2" x14ac:dyDescent="0.25">
      <c r="A4679">
        <v>3949</v>
      </c>
      <c r="B4679">
        <v>53.949840090301969</v>
      </c>
    </row>
    <row r="4680" spans="1:2" x14ac:dyDescent="0.25">
      <c r="A4680">
        <v>3956</v>
      </c>
      <c r="B4680">
        <v>53.964126140532429</v>
      </c>
    </row>
    <row r="4681" spans="1:2" x14ac:dyDescent="0.25">
      <c r="A4681">
        <v>3958</v>
      </c>
      <c r="B4681">
        <v>53.958411720440246</v>
      </c>
    </row>
    <row r="4682" spans="1:2" x14ac:dyDescent="0.25">
      <c r="A4682">
        <v>3959</v>
      </c>
      <c r="B4682">
        <v>53.958411720440246</v>
      </c>
    </row>
    <row r="4683" spans="1:2" x14ac:dyDescent="0.25">
      <c r="A4683">
        <v>3959</v>
      </c>
      <c r="B4683">
        <v>53.969840560624611</v>
      </c>
    </row>
    <row r="4684" spans="1:2" x14ac:dyDescent="0.25">
      <c r="A4684">
        <v>3962</v>
      </c>
      <c r="B4684">
        <v>54.021270341454255</v>
      </c>
    </row>
    <row r="4685" spans="1:2" x14ac:dyDescent="0.25">
      <c r="A4685">
        <v>3966</v>
      </c>
      <c r="B4685">
        <v>53.995555451039436</v>
      </c>
    </row>
    <row r="4686" spans="1:2" x14ac:dyDescent="0.25">
      <c r="A4686">
        <v>3969</v>
      </c>
      <c r="B4686">
        <v>53.964126140532429</v>
      </c>
    </row>
    <row r="4687" spans="1:2" x14ac:dyDescent="0.25">
      <c r="A4687">
        <v>3972</v>
      </c>
      <c r="B4687">
        <v>54.035556391684715</v>
      </c>
    </row>
    <row r="4688" spans="1:2" x14ac:dyDescent="0.25">
      <c r="A4688">
        <v>3960</v>
      </c>
      <c r="B4688">
        <v>53.989841030947254</v>
      </c>
    </row>
    <row r="4689" spans="1:2" x14ac:dyDescent="0.25">
      <c r="A4689">
        <v>3955</v>
      </c>
      <c r="B4689">
        <v>54.018413131408174</v>
      </c>
    </row>
    <row r="4690" spans="1:2" x14ac:dyDescent="0.25">
      <c r="A4690">
        <v>3949</v>
      </c>
      <c r="B4690">
        <v>53.992698240993342</v>
      </c>
    </row>
    <row r="4691" spans="1:2" x14ac:dyDescent="0.25">
      <c r="A4691">
        <v>3956</v>
      </c>
      <c r="B4691">
        <v>54.015555921362079</v>
      </c>
    </row>
    <row r="4692" spans="1:2" x14ac:dyDescent="0.25">
      <c r="A4692">
        <v>3956</v>
      </c>
      <c r="B4692">
        <v>54.046985231869087</v>
      </c>
    </row>
    <row r="4693" spans="1:2" x14ac:dyDescent="0.25">
      <c r="A4693">
        <v>3957</v>
      </c>
      <c r="B4693">
        <v>53.966983350578523</v>
      </c>
    </row>
    <row r="4694" spans="1:2" x14ac:dyDescent="0.25">
      <c r="A4694">
        <v>3959</v>
      </c>
      <c r="B4694">
        <v>54.015555921362079</v>
      </c>
    </row>
    <row r="4695" spans="1:2" x14ac:dyDescent="0.25">
      <c r="A4695">
        <v>3962</v>
      </c>
      <c r="B4695">
        <v>53.992698240993342</v>
      </c>
    </row>
    <row r="4696" spans="1:2" x14ac:dyDescent="0.25">
      <c r="A4696">
        <v>3965</v>
      </c>
      <c r="B4696">
        <v>53.989841030947254</v>
      </c>
    </row>
    <row r="4697" spans="1:2" x14ac:dyDescent="0.25">
      <c r="A4697">
        <v>3956</v>
      </c>
      <c r="B4697">
        <v>54.006984291223802</v>
      </c>
    </row>
    <row r="4698" spans="1:2" x14ac:dyDescent="0.25">
      <c r="A4698">
        <v>3954</v>
      </c>
      <c r="B4698">
        <v>53.949840090301969</v>
      </c>
    </row>
    <row r="4699" spans="1:2" x14ac:dyDescent="0.25">
      <c r="A4699">
        <v>3952</v>
      </c>
      <c r="B4699">
        <v>54.015555921362079</v>
      </c>
    </row>
    <row r="4700" spans="1:2" x14ac:dyDescent="0.25">
      <c r="A4700">
        <v>3959</v>
      </c>
      <c r="B4700">
        <v>54.006984291223802</v>
      </c>
    </row>
    <row r="4701" spans="1:2" x14ac:dyDescent="0.25">
      <c r="A4701">
        <v>3961</v>
      </c>
      <c r="B4701">
        <v>54.009841501269896</v>
      </c>
    </row>
    <row r="4702" spans="1:2" x14ac:dyDescent="0.25">
      <c r="A4702">
        <v>3962</v>
      </c>
      <c r="B4702">
        <v>53.972697770670706</v>
      </c>
    </row>
    <row r="4703" spans="1:2" x14ac:dyDescent="0.25">
      <c r="A4703">
        <v>3962</v>
      </c>
      <c r="B4703">
        <v>54.012698711315991</v>
      </c>
    </row>
    <row r="4704" spans="1:2" x14ac:dyDescent="0.25">
      <c r="A4704">
        <v>3963</v>
      </c>
      <c r="B4704">
        <v>54.032699181638627</v>
      </c>
    </row>
    <row r="4705" spans="1:2" x14ac:dyDescent="0.25">
      <c r="A4705">
        <v>3964</v>
      </c>
      <c r="B4705">
        <v>54.015555921362079</v>
      </c>
    </row>
    <row r="4706" spans="1:2" x14ac:dyDescent="0.25">
      <c r="A4706">
        <v>3959</v>
      </c>
      <c r="B4706">
        <v>54.004127081177714</v>
      </c>
    </row>
    <row r="4707" spans="1:2" x14ac:dyDescent="0.25">
      <c r="A4707">
        <v>3957</v>
      </c>
      <c r="B4707">
        <v>54.012698711315991</v>
      </c>
    </row>
    <row r="4708" spans="1:2" x14ac:dyDescent="0.25">
      <c r="A4708">
        <v>3956</v>
      </c>
      <c r="B4708">
        <v>54.018413131408174</v>
      </c>
    </row>
    <row r="4709" spans="1:2" x14ac:dyDescent="0.25">
      <c r="A4709">
        <v>3960</v>
      </c>
      <c r="B4709">
        <v>54.009841501269896</v>
      </c>
    </row>
    <row r="4710" spans="1:2" x14ac:dyDescent="0.25">
      <c r="A4710">
        <v>3961</v>
      </c>
      <c r="B4710">
        <v>54.004127081177714</v>
      </c>
    </row>
    <row r="4711" spans="1:2" x14ac:dyDescent="0.25">
      <c r="A4711">
        <v>3962</v>
      </c>
      <c r="B4711">
        <v>53.998412661085524</v>
      </c>
    </row>
    <row r="4712" spans="1:2" x14ac:dyDescent="0.25">
      <c r="A4712">
        <v>3968</v>
      </c>
      <c r="B4712">
        <v>54.018413131408174</v>
      </c>
    </row>
    <row r="4713" spans="1:2" x14ac:dyDescent="0.25">
      <c r="A4713">
        <v>3974</v>
      </c>
      <c r="B4713">
        <v>53.998412661085524</v>
      </c>
    </row>
    <row r="4714" spans="1:2" x14ac:dyDescent="0.25">
      <c r="A4714">
        <v>3981</v>
      </c>
      <c r="B4714">
        <v>54.009841501269896</v>
      </c>
    </row>
    <row r="4715" spans="1:2" x14ac:dyDescent="0.25">
      <c r="A4715">
        <v>3984</v>
      </c>
      <c r="B4715">
        <v>53.989841030947254</v>
      </c>
    </row>
    <row r="4716" spans="1:2" x14ac:dyDescent="0.25">
      <c r="A4716">
        <v>3983.8457492132748</v>
      </c>
      <c r="B4716">
        <v>53.981269400808976</v>
      </c>
    </row>
    <row r="4717" spans="1:2" x14ac:dyDescent="0.25">
      <c r="A4717">
        <v>3983.1827136743796</v>
      </c>
      <c r="B4717">
        <v>54.015555921362079</v>
      </c>
    </row>
    <row r="4718" spans="1:2" x14ac:dyDescent="0.25">
      <c r="A4718">
        <v>3982.1343724189674</v>
      </c>
      <c r="B4718">
        <v>53.949840090301969</v>
      </c>
    </row>
    <row r="4719" spans="1:2" x14ac:dyDescent="0.25">
      <c r="A4719">
        <v>3980.755972602517</v>
      </c>
      <c r="B4719">
        <v>53.941268460163691</v>
      </c>
    </row>
    <row r="4720" spans="1:2" x14ac:dyDescent="0.25">
      <c r="A4720">
        <v>3970</v>
      </c>
      <c r="B4720">
        <v>53.998412661085524</v>
      </c>
    </row>
    <row r="4721" spans="1:2" x14ac:dyDescent="0.25">
      <c r="A4721">
        <v>3974</v>
      </c>
      <c r="B4721">
        <v>53.975554980716801</v>
      </c>
    </row>
    <row r="4722" spans="1:2" x14ac:dyDescent="0.25">
      <c r="A4722">
        <v>3978</v>
      </c>
      <c r="B4722">
        <v>54.018413131408174</v>
      </c>
    </row>
    <row r="4723" spans="1:2" x14ac:dyDescent="0.25">
      <c r="A4723">
        <v>3981</v>
      </c>
      <c r="B4723">
        <v>54.024127551500349</v>
      </c>
    </row>
    <row r="4724" spans="1:2" x14ac:dyDescent="0.25">
      <c r="A4724">
        <v>3984</v>
      </c>
      <c r="B4724">
        <v>54.018413131408174</v>
      </c>
    </row>
    <row r="4725" spans="1:2" x14ac:dyDescent="0.25">
      <c r="A4725">
        <v>3975</v>
      </c>
      <c r="B4725">
        <v>54.049842441915182</v>
      </c>
    </row>
    <row r="4726" spans="1:2" x14ac:dyDescent="0.25">
      <c r="A4726">
        <v>3975</v>
      </c>
      <c r="B4726">
        <v>54.026984761546444</v>
      </c>
    </row>
    <row r="4727" spans="1:2" x14ac:dyDescent="0.25">
      <c r="A4727">
        <v>3974</v>
      </c>
      <c r="B4727">
        <v>54.024127551500349</v>
      </c>
    </row>
    <row r="4728" spans="1:2" x14ac:dyDescent="0.25">
      <c r="A4728">
        <v>3975</v>
      </c>
      <c r="B4728">
        <v>54.032699181638627</v>
      </c>
    </row>
    <row r="4729" spans="1:2" x14ac:dyDescent="0.25">
      <c r="A4729">
        <v>3974</v>
      </c>
      <c r="B4729">
        <v>54.012698711315991</v>
      </c>
    </row>
    <row r="4730" spans="1:2" x14ac:dyDescent="0.25">
      <c r="A4730">
        <v>3974</v>
      </c>
      <c r="B4730">
        <v>54.029841971592532</v>
      </c>
    </row>
    <row r="4731" spans="1:2" x14ac:dyDescent="0.25">
      <c r="A4731">
        <v>3974</v>
      </c>
      <c r="B4731">
        <v>54.018413131408174</v>
      </c>
    </row>
    <row r="4732" spans="1:2" x14ac:dyDescent="0.25">
      <c r="A4732">
        <v>3972</v>
      </c>
      <c r="B4732">
        <v>54.052699651961269</v>
      </c>
    </row>
    <row r="4733" spans="1:2" x14ac:dyDescent="0.25">
      <c r="A4733">
        <v>3971</v>
      </c>
      <c r="B4733">
        <v>54.07555733233</v>
      </c>
    </row>
    <row r="4734" spans="1:2" x14ac:dyDescent="0.25">
      <c r="A4734">
        <v>3978</v>
      </c>
      <c r="B4734">
        <v>54.049842441915182</v>
      </c>
    </row>
    <row r="4735" spans="1:2" x14ac:dyDescent="0.25">
      <c r="A4735">
        <v>3982</v>
      </c>
      <c r="B4735">
        <v>54.098415012698737</v>
      </c>
    </row>
    <row r="4736" spans="1:2" x14ac:dyDescent="0.25">
      <c r="A4736">
        <v>3986</v>
      </c>
      <c r="B4736">
        <v>54.07555733233</v>
      </c>
    </row>
    <row r="4737" spans="1:2" x14ac:dyDescent="0.25">
      <c r="A4737">
        <v>3977</v>
      </c>
      <c r="B4737">
        <v>54.138415953344023</v>
      </c>
    </row>
    <row r="4738" spans="1:2" x14ac:dyDescent="0.25">
      <c r="A4738">
        <v>3971</v>
      </c>
      <c r="B4738">
        <v>54.081271752422182</v>
      </c>
    </row>
    <row r="4739" spans="1:2" x14ac:dyDescent="0.25">
      <c r="A4739">
        <v>3965</v>
      </c>
      <c r="B4739">
        <v>54.081271752422182</v>
      </c>
    </row>
    <row r="4740" spans="1:2" x14ac:dyDescent="0.25">
      <c r="A4740">
        <v>3980</v>
      </c>
      <c r="B4740">
        <v>54.098415012698737</v>
      </c>
    </row>
    <row r="4741" spans="1:2" x14ac:dyDescent="0.25">
      <c r="A4741">
        <v>3989</v>
      </c>
      <c r="B4741">
        <v>54.066985702191722</v>
      </c>
    </row>
    <row r="4742" spans="1:2" x14ac:dyDescent="0.25">
      <c r="A4742">
        <v>3999</v>
      </c>
      <c r="B4742">
        <v>54.098415012698737</v>
      </c>
    </row>
    <row r="4743" spans="1:2" x14ac:dyDescent="0.25">
      <c r="A4743">
        <v>3998.6324044357953</v>
      </c>
      <c r="B4743">
        <v>54.086986172514372</v>
      </c>
    </row>
    <row r="4744" spans="1:2" x14ac:dyDescent="0.25">
      <c r="A4744">
        <v>3997.8056784883397</v>
      </c>
      <c r="B4744">
        <v>54.086986172514372</v>
      </c>
    </row>
    <row r="4745" spans="1:2" x14ac:dyDescent="0.25">
      <c r="A4745">
        <v>3996.6205510309824</v>
      </c>
      <c r="B4745">
        <v>54.095557802652642</v>
      </c>
    </row>
    <row r="4746" spans="1:2" x14ac:dyDescent="0.25">
      <c r="A4746">
        <v>3995.1196379605349</v>
      </c>
      <c r="B4746">
        <v>54.092700592606555</v>
      </c>
    </row>
    <row r="4747" spans="1:2" x14ac:dyDescent="0.25">
      <c r="A4747">
        <v>3983</v>
      </c>
      <c r="B4747">
        <v>54.132701533251833</v>
      </c>
    </row>
    <row r="4748" spans="1:2" x14ac:dyDescent="0.25">
      <c r="A4748">
        <v>3985</v>
      </c>
      <c r="B4748">
        <v>54.132701533251833</v>
      </c>
    </row>
    <row r="4749" spans="1:2" x14ac:dyDescent="0.25">
      <c r="A4749">
        <v>3991</v>
      </c>
      <c r="B4749">
        <v>54.135558743297928</v>
      </c>
    </row>
    <row r="4750" spans="1:2" x14ac:dyDescent="0.25">
      <c r="A4750">
        <v>3994</v>
      </c>
      <c r="B4750">
        <v>54.121272693067468</v>
      </c>
    </row>
    <row r="4751" spans="1:2" x14ac:dyDescent="0.25">
      <c r="A4751">
        <v>3995</v>
      </c>
      <c r="B4751">
        <v>54.158416423666658</v>
      </c>
    </row>
    <row r="4752" spans="1:2" x14ac:dyDescent="0.25">
      <c r="A4752">
        <v>3996</v>
      </c>
      <c r="B4752">
        <v>54.129844323205745</v>
      </c>
    </row>
    <row r="4753" spans="1:2" x14ac:dyDescent="0.25">
      <c r="A4753">
        <v>3981</v>
      </c>
      <c r="B4753">
        <v>54.178416893989301</v>
      </c>
    </row>
    <row r="4754" spans="1:2" x14ac:dyDescent="0.25">
      <c r="A4754">
        <v>3977</v>
      </c>
      <c r="B4754">
        <v>54.152702003574475</v>
      </c>
    </row>
    <row r="4755" spans="1:2" x14ac:dyDescent="0.25">
      <c r="A4755">
        <v>3974</v>
      </c>
      <c r="B4755">
        <v>54.12698711315965</v>
      </c>
    </row>
    <row r="4756" spans="1:2" x14ac:dyDescent="0.25">
      <c r="A4756">
        <v>3979</v>
      </c>
      <c r="B4756">
        <v>54.106986642837008</v>
      </c>
    </row>
    <row r="4757" spans="1:2" x14ac:dyDescent="0.25">
      <c r="A4757">
        <v>3979</v>
      </c>
      <c r="B4757">
        <v>54.135558743297928</v>
      </c>
    </row>
    <row r="4758" spans="1:2" x14ac:dyDescent="0.25">
      <c r="A4758">
        <v>3979</v>
      </c>
      <c r="B4758">
        <v>54.158416423666658</v>
      </c>
    </row>
    <row r="4759" spans="1:2" x14ac:dyDescent="0.25">
      <c r="A4759">
        <v>3984</v>
      </c>
      <c r="B4759">
        <v>54.104129432790913</v>
      </c>
    </row>
    <row r="4760" spans="1:2" x14ac:dyDescent="0.25">
      <c r="A4760">
        <v>3986</v>
      </c>
      <c r="B4760">
        <v>54.101272222744832</v>
      </c>
    </row>
    <row r="4761" spans="1:2" x14ac:dyDescent="0.25">
      <c r="A4761">
        <v>3988</v>
      </c>
      <c r="B4761">
        <v>54.095557802652642</v>
      </c>
    </row>
    <row r="4762" spans="1:2" x14ac:dyDescent="0.25">
      <c r="A4762">
        <v>3978</v>
      </c>
      <c r="B4762">
        <v>54.106986642837008</v>
      </c>
    </row>
    <row r="4763" spans="1:2" x14ac:dyDescent="0.25">
      <c r="A4763">
        <v>3974</v>
      </c>
      <c r="B4763">
        <v>54.064128492145642</v>
      </c>
    </row>
    <row r="4764" spans="1:2" x14ac:dyDescent="0.25">
      <c r="A4764">
        <v>3970</v>
      </c>
      <c r="B4764">
        <v>54.06127128209954</v>
      </c>
    </row>
    <row r="4765" spans="1:2" x14ac:dyDescent="0.25">
      <c r="A4765">
        <v>3978</v>
      </c>
      <c r="B4765">
        <v>54.046985231869087</v>
      </c>
    </row>
    <row r="4766" spans="1:2" x14ac:dyDescent="0.25">
      <c r="A4766">
        <v>3982</v>
      </c>
      <c r="B4766">
        <v>54.069842912237817</v>
      </c>
    </row>
    <row r="4767" spans="1:2" x14ac:dyDescent="0.25">
      <c r="A4767">
        <v>3985</v>
      </c>
      <c r="B4767">
        <v>54.024127551500349</v>
      </c>
    </row>
    <row r="4768" spans="1:2" x14ac:dyDescent="0.25">
      <c r="A4768">
        <v>3979</v>
      </c>
      <c r="B4768">
        <v>54.084128962468277</v>
      </c>
    </row>
    <row r="4769" spans="1:2" x14ac:dyDescent="0.25">
      <c r="A4769">
        <v>3978</v>
      </c>
      <c r="B4769">
        <v>54.081271752422182</v>
      </c>
    </row>
    <row r="4770" spans="1:2" x14ac:dyDescent="0.25">
      <c r="A4770">
        <v>3977</v>
      </c>
      <c r="B4770">
        <v>54.109843852883095</v>
      </c>
    </row>
    <row r="4771" spans="1:2" x14ac:dyDescent="0.25">
      <c r="A4771">
        <v>3985</v>
      </c>
      <c r="B4771">
        <v>54.118415483021373</v>
      </c>
    </row>
    <row r="4772" spans="1:2" x14ac:dyDescent="0.25">
      <c r="A4772">
        <v>3987</v>
      </c>
      <c r="B4772">
        <v>54.101272222744832</v>
      </c>
    </row>
    <row r="4773" spans="1:2" x14ac:dyDescent="0.25">
      <c r="A4773">
        <v>3990</v>
      </c>
      <c r="B4773">
        <v>54.086986172514372</v>
      </c>
    </row>
    <row r="4774" spans="1:2" x14ac:dyDescent="0.25">
      <c r="A4774">
        <v>3982</v>
      </c>
      <c r="B4774">
        <v>54.06127128209954</v>
      </c>
    </row>
    <row r="4775" spans="1:2" x14ac:dyDescent="0.25">
      <c r="A4775">
        <v>3978</v>
      </c>
      <c r="B4775">
        <v>54.109843852883095</v>
      </c>
    </row>
    <row r="4776" spans="1:2" x14ac:dyDescent="0.25">
      <c r="A4776">
        <v>3974</v>
      </c>
      <c r="B4776">
        <v>54.08984338256046</v>
      </c>
    </row>
    <row r="4777" spans="1:2" x14ac:dyDescent="0.25">
      <c r="A4777">
        <v>3986</v>
      </c>
      <c r="B4777">
        <v>54.135558743297928</v>
      </c>
    </row>
    <row r="4778" spans="1:2" x14ac:dyDescent="0.25">
      <c r="A4778">
        <v>3994</v>
      </c>
      <c r="B4778">
        <v>54.12698711315965</v>
      </c>
    </row>
    <row r="4779" spans="1:2" x14ac:dyDescent="0.25">
      <c r="A4779">
        <v>4002</v>
      </c>
      <c r="B4779">
        <v>54.155559213620563</v>
      </c>
    </row>
    <row r="4780" spans="1:2" x14ac:dyDescent="0.25">
      <c r="A4780">
        <v>3989</v>
      </c>
      <c r="B4780">
        <v>54.164130843758841</v>
      </c>
    </row>
    <row r="4781" spans="1:2" x14ac:dyDescent="0.25">
      <c r="A4781">
        <v>3986</v>
      </c>
      <c r="B4781">
        <v>54.204131784404126</v>
      </c>
    </row>
    <row r="4782" spans="1:2" x14ac:dyDescent="0.25">
      <c r="A4782">
        <v>3982</v>
      </c>
      <c r="B4782">
        <v>54.209846204496309</v>
      </c>
    </row>
    <row r="4783" spans="1:2" x14ac:dyDescent="0.25">
      <c r="A4783">
        <v>3975</v>
      </c>
      <c r="B4783">
        <v>54.184131314081476</v>
      </c>
    </row>
    <row r="4784" spans="1:2" x14ac:dyDescent="0.25">
      <c r="A4784">
        <v>3990</v>
      </c>
      <c r="B4784">
        <v>54.224132254726769</v>
      </c>
    </row>
    <row r="4785" spans="1:2" x14ac:dyDescent="0.25">
      <c r="A4785">
        <v>3996</v>
      </c>
      <c r="B4785">
        <v>54.229846674818944</v>
      </c>
    </row>
    <row r="4786" spans="1:2" x14ac:dyDescent="0.25">
      <c r="A4786">
        <v>4002</v>
      </c>
      <c r="B4786">
        <v>54.244132725049404</v>
      </c>
    </row>
    <row r="4787" spans="1:2" x14ac:dyDescent="0.25">
      <c r="A4787">
        <v>3999</v>
      </c>
      <c r="B4787">
        <v>54.258418775279864</v>
      </c>
    </row>
    <row r="4788" spans="1:2" x14ac:dyDescent="0.25">
      <c r="A4788">
        <v>4005</v>
      </c>
      <c r="B4788">
        <v>54.226989464772863</v>
      </c>
    </row>
    <row r="4789" spans="1:2" x14ac:dyDescent="0.25">
      <c r="A4789">
        <v>4011</v>
      </c>
      <c r="B4789">
        <v>54.178416893989301</v>
      </c>
    </row>
    <row r="4790" spans="1:2" x14ac:dyDescent="0.25">
      <c r="A4790">
        <v>3996</v>
      </c>
      <c r="B4790">
        <v>54.149844793528381</v>
      </c>
    </row>
    <row r="4791" spans="1:2" x14ac:dyDescent="0.25">
      <c r="A4791">
        <v>3997</v>
      </c>
      <c r="B4791">
        <v>54.161273633712746</v>
      </c>
    </row>
    <row r="4792" spans="1:2" x14ac:dyDescent="0.25">
      <c r="A4792">
        <v>3998</v>
      </c>
      <c r="B4792">
        <v>54.164130843758841</v>
      </c>
    </row>
    <row r="4793" spans="1:2" x14ac:dyDescent="0.25">
      <c r="A4793">
        <v>3984</v>
      </c>
      <c r="B4793">
        <v>54.132701533251833</v>
      </c>
    </row>
    <row r="4794" spans="1:2" x14ac:dyDescent="0.25">
      <c r="A4794">
        <v>3979</v>
      </c>
      <c r="B4794">
        <v>54.129844323205745</v>
      </c>
    </row>
    <row r="4795" spans="1:2" x14ac:dyDescent="0.25">
      <c r="A4795">
        <v>3975</v>
      </c>
      <c r="B4795">
        <v>54.092700592606555</v>
      </c>
    </row>
    <row r="4796" spans="1:2" x14ac:dyDescent="0.25">
      <c r="A4796">
        <v>3975</v>
      </c>
      <c r="B4796">
        <v>54.146987583482286</v>
      </c>
    </row>
    <row r="4797" spans="1:2" x14ac:dyDescent="0.25">
      <c r="A4797">
        <v>3971</v>
      </c>
      <c r="B4797">
        <v>54.06127128209954</v>
      </c>
    </row>
    <row r="4798" spans="1:2" x14ac:dyDescent="0.25">
      <c r="A4798">
        <v>3967</v>
      </c>
      <c r="B4798">
        <v>54.118415483021373</v>
      </c>
    </row>
    <row r="4799" spans="1:2" x14ac:dyDescent="0.25">
      <c r="A4799">
        <v>3967.3675955642047</v>
      </c>
      <c r="B4799">
        <v>54.095557802652642</v>
      </c>
    </row>
    <row r="4800" spans="1:2" x14ac:dyDescent="0.25">
      <c r="A4800">
        <v>3968.1943215116603</v>
      </c>
      <c r="B4800">
        <v>54.104129432790913</v>
      </c>
    </row>
    <row r="4801" spans="1:2" x14ac:dyDescent="0.25">
      <c r="A4801">
        <v>3969.3794489690176</v>
      </c>
      <c r="B4801">
        <v>54.086986172514372</v>
      </c>
    </row>
    <row r="4802" spans="1:2" x14ac:dyDescent="0.25">
      <c r="A4802">
        <v>3970.8803620394651</v>
      </c>
      <c r="B4802">
        <v>54.106986642837008</v>
      </c>
    </row>
    <row r="4803" spans="1:2" x14ac:dyDescent="0.25">
      <c r="A4803">
        <v>3981</v>
      </c>
      <c r="B4803">
        <v>54.066985702191722</v>
      </c>
    </row>
    <row r="4804" spans="1:2" x14ac:dyDescent="0.25">
      <c r="A4804">
        <v>3974</v>
      </c>
      <c r="B4804">
        <v>54.044128021822992</v>
      </c>
    </row>
    <row r="4805" spans="1:2" x14ac:dyDescent="0.25">
      <c r="A4805">
        <v>3974.3675955642047</v>
      </c>
      <c r="B4805">
        <v>54.009841501269896</v>
      </c>
    </row>
    <row r="4806" spans="1:2" x14ac:dyDescent="0.25">
      <c r="A4806">
        <v>3975.1943215116603</v>
      </c>
      <c r="B4806">
        <v>54.004127081177714</v>
      </c>
    </row>
    <row r="4807" spans="1:2" x14ac:dyDescent="0.25">
      <c r="A4807">
        <v>3976.3794489690176</v>
      </c>
      <c r="B4807">
        <v>53.989841030947254</v>
      </c>
    </row>
    <row r="4808" spans="1:2" x14ac:dyDescent="0.25">
      <c r="A4808">
        <v>3977.8803620394651</v>
      </c>
      <c r="B4808">
        <v>54.001269871131619</v>
      </c>
    </row>
    <row r="4809" spans="1:2" x14ac:dyDescent="0.25">
      <c r="A4809">
        <v>3979.6704727724973</v>
      </c>
      <c r="B4809">
        <v>54.024127551500349</v>
      </c>
    </row>
    <row r="4810" spans="1:2" x14ac:dyDescent="0.25">
      <c r="A4810">
        <v>3981.7308525083654</v>
      </c>
      <c r="B4810">
        <v>53.961268930486334</v>
      </c>
    </row>
    <row r="4811" spans="1:2" x14ac:dyDescent="0.25">
      <c r="A4811">
        <v>3992</v>
      </c>
      <c r="B4811">
        <v>54.026984761546444</v>
      </c>
    </row>
    <row r="4812" spans="1:2" x14ac:dyDescent="0.25">
      <c r="A4812">
        <v>3991</v>
      </c>
      <c r="B4812">
        <v>54.004127081177714</v>
      </c>
    </row>
    <row r="4813" spans="1:2" x14ac:dyDescent="0.25">
      <c r="A4813">
        <v>3989</v>
      </c>
      <c r="B4813">
        <v>54.018413131408174</v>
      </c>
    </row>
    <row r="4814" spans="1:2" x14ac:dyDescent="0.25">
      <c r="A4814">
        <v>3989.3675955642047</v>
      </c>
      <c r="B4814">
        <v>54.032699181638627</v>
      </c>
    </row>
    <row r="4815" spans="1:2" x14ac:dyDescent="0.25">
      <c r="A4815">
        <v>3989.8172863256204</v>
      </c>
      <c r="B4815">
        <v>54.015555921362079</v>
      </c>
    </row>
    <row r="4816" spans="1:2" x14ac:dyDescent="0.25">
      <c r="A4816">
        <v>3989.9984665517873</v>
      </c>
      <c r="B4816">
        <v>54.012698711315991</v>
      </c>
    </row>
    <row r="4817" spans="1:2" x14ac:dyDescent="0.25">
      <c r="A4817">
        <v>3990.1943215116617</v>
      </c>
      <c r="B4817">
        <v>54.024127551500349</v>
      </c>
    </row>
    <row r="4818" spans="1:2" x14ac:dyDescent="0.25">
      <c r="A4818">
        <v>3991.3794489690176</v>
      </c>
      <c r="B4818">
        <v>54.06127128209954</v>
      </c>
    </row>
    <row r="4819" spans="1:2" x14ac:dyDescent="0.25">
      <c r="A4819">
        <v>3992.8803620394651</v>
      </c>
      <c r="B4819">
        <v>54.078414542376095</v>
      </c>
    </row>
    <row r="4820" spans="1:2" x14ac:dyDescent="0.25">
      <c r="A4820">
        <v>3994.6704727725</v>
      </c>
      <c r="B4820">
        <v>54.069842912237817</v>
      </c>
    </row>
    <row r="4821" spans="1:2" x14ac:dyDescent="0.25">
      <c r="A4821">
        <v>3996.7308525083686</v>
      </c>
      <c r="B4821">
        <v>54.066985702191722</v>
      </c>
    </row>
    <row r="4822" spans="1:2" x14ac:dyDescent="0.25">
      <c r="A4822">
        <v>4005</v>
      </c>
      <c r="B4822">
        <v>54.024127551500349</v>
      </c>
    </row>
    <row r="4823" spans="1:2" x14ac:dyDescent="0.25">
      <c r="A4823">
        <v>3999</v>
      </c>
      <c r="B4823">
        <v>54.07555733233</v>
      </c>
    </row>
    <row r="4824" spans="1:2" x14ac:dyDescent="0.25">
      <c r="A4824">
        <v>3993</v>
      </c>
      <c r="B4824">
        <v>54.046985231869087</v>
      </c>
    </row>
    <row r="4825" spans="1:2" x14ac:dyDescent="0.25">
      <c r="A4825">
        <v>3993.3675955642047</v>
      </c>
      <c r="B4825">
        <v>54.11270106292919</v>
      </c>
    </row>
    <row r="4826" spans="1:2" x14ac:dyDescent="0.25">
      <c r="A4826">
        <v>3994.1943215116617</v>
      </c>
      <c r="B4826">
        <v>54.058414072053445</v>
      </c>
    </row>
    <row r="4827" spans="1:2" x14ac:dyDescent="0.25">
      <c r="A4827">
        <v>3995.3794489690176</v>
      </c>
      <c r="B4827">
        <v>54.11270106292919</v>
      </c>
    </row>
    <row r="4828" spans="1:2" x14ac:dyDescent="0.25">
      <c r="A4828">
        <v>3996.8803620394651</v>
      </c>
      <c r="B4828">
        <v>54.069842912237817</v>
      </c>
    </row>
    <row r="4829" spans="1:2" x14ac:dyDescent="0.25">
      <c r="A4829">
        <v>3998.6704727725</v>
      </c>
      <c r="B4829">
        <v>54.049842441915182</v>
      </c>
    </row>
    <row r="4830" spans="1:2" x14ac:dyDescent="0.25">
      <c r="A4830">
        <v>4000.7308525083686</v>
      </c>
      <c r="B4830">
        <v>54.106986642837008</v>
      </c>
    </row>
    <row r="4831" spans="1:2" x14ac:dyDescent="0.25">
      <c r="A4831">
        <v>4003.0470122114589</v>
      </c>
      <c r="B4831">
        <v>54.035556391684715</v>
      </c>
    </row>
    <row r="4832" spans="1:2" x14ac:dyDescent="0.25">
      <c r="A4832">
        <v>4005.6073334611415</v>
      </c>
      <c r="B4832">
        <v>54.11270106292919</v>
      </c>
    </row>
    <row r="4833" spans="1:2" x14ac:dyDescent="0.25">
      <c r="A4833">
        <v>4008.402191831151</v>
      </c>
      <c r="B4833">
        <v>54.055556862007364</v>
      </c>
    </row>
    <row r="4834" spans="1:2" x14ac:dyDescent="0.25">
      <c r="A4834">
        <v>4014</v>
      </c>
      <c r="B4834">
        <v>54.06127128209954</v>
      </c>
    </row>
    <row r="4835" spans="1:2" x14ac:dyDescent="0.25">
      <c r="A4835">
        <v>4010</v>
      </c>
      <c r="B4835">
        <v>54.072700122283905</v>
      </c>
    </row>
    <row r="4836" spans="1:2" x14ac:dyDescent="0.25">
      <c r="A4836">
        <v>4005</v>
      </c>
      <c r="B4836">
        <v>54.081271752422182</v>
      </c>
    </row>
    <row r="4837" spans="1:2" x14ac:dyDescent="0.25">
      <c r="A4837">
        <v>4005.3675955642038</v>
      </c>
      <c r="B4837">
        <v>54.066985702191722</v>
      </c>
    </row>
    <row r="4838" spans="1:2" x14ac:dyDescent="0.25">
      <c r="A4838">
        <v>4006.1943215116617</v>
      </c>
      <c r="B4838">
        <v>54.098415012698737</v>
      </c>
    </row>
    <row r="4839" spans="1:2" x14ac:dyDescent="0.25">
      <c r="A4839">
        <v>4007.3794489690176</v>
      </c>
      <c r="B4839">
        <v>54.095557802652642</v>
      </c>
    </row>
    <row r="4840" spans="1:2" x14ac:dyDescent="0.25">
      <c r="A4840">
        <v>4017</v>
      </c>
      <c r="B4840">
        <v>54.12698711315965</v>
      </c>
    </row>
    <row r="4841" spans="1:2" x14ac:dyDescent="0.25">
      <c r="A4841">
        <v>4014</v>
      </c>
      <c r="B4841">
        <v>54.118415483021373</v>
      </c>
    </row>
    <row r="4842" spans="1:2" x14ac:dyDescent="0.25">
      <c r="A4842">
        <v>4011</v>
      </c>
      <c r="B4842">
        <v>54.221275044680674</v>
      </c>
    </row>
    <row r="4843" spans="1:2" x14ac:dyDescent="0.25">
      <c r="A4843">
        <v>4011.3675955642038</v>
      </c>
      <c r="B4843">
        <v>54.178416893989301</v>
      </c>
    </row>
    <row r="4844" spans="1:2" x14ac:dyDescent="0.25">
      <c r="A4844">
        <v>4012.1943215116603</v>
      </c>
      <c r="B4844">
        <v>54.246989935095499</v>
      </c>
    </row>
    <row r="4845" spans="1:2" x14ac:dyDescent="0.25">
      <c r="A4845">
        <v>4013.3794489690176</v>
      </c>
      <c r="B4845">
        <v>54.198417364311936</v>
      </c>
    </row>
    <row r="4846" spans="1:2" x14ac:dyDescent="0.25">
      <c r="A4846">
        <v>4014.8803620394629</v>
      </c>
      <c r="B4846">
        <v>54.235561094911127</v>
      </c>
    </row>
    <row r="4847" spans="1:2" x14ac:dyDescent="0.25">
      <c r="A4847">
        <v>4016.6704727724973</v>
      </c>
      <c r="B4847">
        <v>54.232703884865039</v>
      </c>
    </row>
    <row r="4848" spans="1:2" x14ac:dyDescent="0.25">
      <c r="A4848">
        <v>4018.7308525083686</v>
      </c>
      <c r="B4848">
        <v>54.244132725049404</v>
      </c>
    </row>
    <row r="4849" spans="1:2" x14ac:dyDescent="0.25">
      <c r="A4849">
        <v>4019.6273261761748</v>
      </c>
      <c r="B4849">
        <v>54.209846204496309</v>
      </c>
    </row>
    <row r="4850" spans="1:2" x14ac:dyDescent="0.25">
      <c r="A4850">
        <v>4023</v>
      </c>
      <c r="B4850">
        <v>54.244132725049404</v>
      </c>
    </row>
    <row r="4851" spans="1:2" x14ac:dyDescent="0.25">
      <c r="A4851">
        <v>4017</v>
      </c>
      <c r="B4851">
        <v>54.315562976201704</v>
      </c>
    </row>
    <row r="4852" spans="1:2" x14ac:dyDescent="0.25">
      <c r="A4852">
        <v>4010</v>
      </c>
      <c r="B4852">
        <v>54.249847145141587</v>
      </c>
    </row>
    <row r="4853" spans="1:2" x14ac:dyDescent="0.25">
      <c r="A4853">
        <v>4010.3675955642038</v>
      </c>
      <c r="B4853">
        <v>54.315562976201704</v>
      </c>
    </row>
    <row r="4854" spans="1:2" x14ac:dyDescent="0.25">
      <c r="A4854">
        <v>4011.1943215116603</v>
      </c>
      <c r="B4854">
        <v>54.255561565233776</v>
      </c>
    </row>
    <row r="4855" spans="1:2" x14ac:dyDescent="0.25">
      <c r="A4855">
        <v>4012.3794489690176</v>
      </c>
      <c r="B4855">
        <v>54.286990875740777</v>
      </c>
    </row>
    <row r="4856" spans="1:2" x14ac:dyDescent="0.25">
      <c r="A4856">
        <v>4013.8803620394629</v>
      </c>
      <c r="B4856">
        <v>54.272704825510317</v>
      </c>
    </row>
    <row r="4857" spans="1:2" x14ac:dyDescent="0.25">
      <c r="A4857">
        <v>4015.6704727724973</v>
      </c>
      <c r="B4857">
        <v>54.221275044680674</v>
      </c>
    </row>
    <row r="4858" spans="1:2" x14ac:dyDescent="0.25">
      <c r="A4858">
        <v>4017.7308525083686</v>
      </c>
      <c r="B4858">
        <v>54.292705295832967</v>
      </c>
    </row>
    <row r="4859" spans="1:2" x14ac:dyDescent="0.25">
      <c r="A4859">
        <v>4029</v>
      </c>
      <c r="B4859">
        <v>54.241275515003316</v>
      </c>
    </row>
    <row r="4860" spans="1:2" x14ac:dyDescent="0.25">
      <c r="A4860">
        <v>4027</v>
      </c>
      <c r="B4860">
        <v>54.289848085786872</v>
      </c>
    </row>
    <row r="4861" spans="1:2" x14ac:dyDescent="0.25">
      <c r="A4861">
        <v>4024</v>
      </c>
      <c r="B4861">
        <v>54.318420186247785</v>
      </c>
    </row>
    <row r="4862" spans="1:2" x14ac:dyDescent="0.25">
      <c r="A4862">
        <v>4022</v>
      </c>
      <c r="B4862">
        <v>54.332706236478245</v>
      </c>
    </row>
    <row r="4863" spans="1:2" x14ac:dyDescent="0.25">
      <c r="A4863">
        <v>4019</v>
      </c>
      <c r="B4863">
        <v>54.364135546985253</v>
      </c>
    </row>
    <row r="4864" spans="1:2" x14ac:dyDescent="0.25">
      <c r="A4864">
        <v>4016</v>
      </c>
      <c r="B4864">
        <v>54.361278336939158</v>
      </c>
    </row>
    <row r="4865" spans="1:2" x14ac:dyDescent="0.25">
      <c r="A4865">
        <v>4016.3675955642038</v>
      </c>
      <c r="B4865">
        <v>54.369849967077435</v>
      </c>
    </row>
    <row r="4866" spans="1:2" x14ac:dyDescent="0.25">
      <c r="A4866">
        <v>4017.1943215116585</v>
      </c>
      <c r="B4866">
        <v>54.432708588091458</v>
      </c>
    </row>
    <row r="4867" spans="1:2" x14ac:dyDescent="0.25">
      <c r="A4867">
        <v>4018.3794489690158</v>
      </c>
      <c r="B4867">
        <v>54.406993697676626</v>
      </c>
    </row>
    <row r="4868" spans="1:2" x14ac:dyDescent="0.25">
      <c r="A4868">
        <v>4025</v>
      </c>
      <c r="B4868">
        <v>54.449851848367999</v>
      </c>
    </row>
    <row r="4869" spans="1:2" x14ac:dyDescent="0.25">
      <c r="A4869">
        <v>4022</v>
      </c>
      <c r="B4869">
        <v>54.424136957953181</v>
      </c>
    </row>
    <row r="4870" spans="1:2" x14ac:dyDescent="0.25">
      <c r="A4870">
        <v>4020</v>
      </c>
      <c r="B4870">
        <v>54.486995578967189</v>
      </c>
    </row>
    <row r="4871" spans="1:2" x14ac:dyDescent="0.25">
      <c r="A4871">
        <v>4020.3675955642047</v>
      </c>
      <c r="B4871">
        <v>54.458423478506276</v>
      </c>
    </row>
    <row r="4872" spans="1:2" x14ac:dyDescent="0.25">
      <c r="A4872">
        <v>4021.1943215116603</v>
      </c>
      <c r="B4872">
        <v>54.509853259335927</v>
      </c>
    </row>
    <row r="4873" spans="1:2" x14ac:dyDescent="0.25">
      <c r="A4873">
        <v>4022.3794489690176</v>
      </c>
      <c r="B4873">
        <v>54.441280218229736</v>
      </c>
    </row>
    <row r="4874" spans="1:2" x14ac:dyDescent="0.25">
      <c r="A4874">
        <v>4023.8803620394651</v>
      </c>
      <c r="B4874">
        <v>54.444137428275816</v>
      </c>
    </row>
    <row r="4875" spans="1:2" x14ac:dyDescent="0.25">
      <c r="A4875">
        <v>4025.6704727724973</v>
      </c>
      <c r="B4875">
        <v>54.421279747907086</v>
      </c>
    </row>
    <row r="4876" spans="1:2" x14ac:dyDescent="0.25">
      <c r="A4876">
        <v>4029</v>
      </c>
      <c r="B4876">
        <v>54.395564857492268</v>
      </c>
    </row>
    <row r="4877" spans="1:2" x14ac:dyDescent="0.25">
      <c r="A4877">
        <v>4025</v>
      </c>
      <c r="B4877">
        <v>54.37270717712353</v>
      </c>
    </row>
    <row r="4878" spans="1:2" x14ac:dyDescent="0.25">
      <c r="A4878">
        <v>4021</v>
      </c>
      <c r="B4878">
        <v>54.418422537860998</v>
      </c>
    </row>
    <row r="4879" spans="1:2" x14ac:dyDescent="0.25">
      <c r="A4879">
        <v>4027</v>
      </c>
      <c r="B4879">
        <v>54.338420656570435</v>
      </c>
    </row>
    <row r="4880" spans="1:2" x14ac:dyDescent="0.25">
      <c r="A4880">
        <v>4027</v>
      </c>
      <c r="B4880">
        <v>54.395564857492268</v>
      </c>
    </row>
    <row r="4881" spans="1:2" x14ac:dyDescent="0.25">
      <c r="A4881">
        <v>4027</v>
      </c>
      <c r="B4881">
        <v>54.341277866616522</v>
      </c>
    </row>
    <row r="4882" spans="1:2" x14ac:dyDescent="0.25">
      <c r="A4882">
        <v>4027</v>
      </c>
      <c r="B4882">
        <v>54.352706706800895</v>
      </c>
    </row>
    <row r="4883" spans="1:2" x14ac:dyDescent="0.25">
      <c r="A4883">
        <v>4035</v>
      </c>
      <c r="B4883">
        <v>54.398422067538348</v>
      </c>
    </row>
    <row r="4884" spans="1:2" x14ac:dyDescent="0.25">
      <c r="A4884">
        <v>4038</v>
      </c>
      <c r="B4884">
        <v>54.344135076662617</v>
      </c>
    </row>
    <row r="4885" spans="1:2" x14ac:dyDescent="0.25">
      <c r="A4885">
        <v>4042</v>
      </c>
      <c r="B4885">
        <v>54.292705295832967</v>
      </c>
    </row>
    <row r="4886" spans="1:2" x14ac:dyDescent="0.25">
      <c r="A4886">
        <v>4029</v>
      </c>
      <c r="B4886">
        <v>54.326991816386062</v>
      </c>
    </row>
    <row r="4887" spans="1:2" x14ac:dyDescent="0.25">
      <c r="A4887">
        <v>4025</v>
      </c>
      <c r="B4887">
        <v>54.292705295832967</v>
      </c>
    </row>
    <row r="4888" spans="1:2" x14ac:dyDescent="0.25">
      <c r="A4888">
        <v>4022</v>
      </c>
      <c r="B4888">
        <v>54.352706706800895</v>
      </c>
    </row>
    <row r="4889" spans="1:2" x14ac:dyDescent="0.25">
      <c r="A4889">
        <v>4027</v>
      </c>
      <c r="B4889">
        <v>54.281276455648594</v>
      </c>
    </row>
    <row r="4890" spans="1:2" x14ac:dyDescent="0.25">
      <c r="A4890">
        <v>4027</v>
      </c>
      <c r="B4890">
        <v>54.278419245602507</v>
      </c>
    </row>
    <row r="4891" spans="1:2" x14ac:dyDescent="0.25">
      <c r="A4891">
        <v>4027</v>
      </c>
      <c r="B4891">
        <v>54.264133195372054</v>
      </c>
    </row>
    <row r="4892" spans="1:2" x14ac:dyDescent="0.25">
      <c r="A4892">
        <v>4034</v>
      </c>
      <c r="B4892">
        <v>54.249847145141587</v>
      </c>
    </row>
    <row r="4893" spans="1:2" x14ac:dyDescent="0.25">
      <c r="A4893">
        <v>4036</v>
      </c>
      <c r="B4893">
        <v>54.229846674818944</v>
      </c>
    </row>
    <row r="4894" spans="1:2" x14ac:dyDescent="0.25">
      <c r="A4894">
        <v>4038</v>
      </c>
      <c r="B4894">
        <v>54.209846204496309</v>
      </c>
    </row>
    <row r="4895" spans="1:2" x14ac:dyDescent="0.25">
      <c r="A4895">
        <v>4028</v>
      </c>
      <c r="B4895">
        <v>54.212703414542403</v>
      </c>
    </row>
    <row r="4896" spans="1:2" x14ac:dyDescent="0.25">
      <c r="A4896">
        <v>4027</v>
      </c>
      <c r="B4896">
        <v>54.224132254726769</v>
      </c>
    </row>
    <row r="4897" spans="1:2" x14ac:dyDescent="0.25">
      <c r="A4897">
        <v>4026</v>
      </c>
      <c r="B4897">
        <v>54.14127316339011</v>
      </c>
    </row>
    <row r="4898" spans="1:2" x14ac:dyDescent="0.25">
      <c r="A4898">
        <v>4036</v>
      </c>
      <c r="B4898">
        <v>54.221275044680674</v>
      </c>
    </row>
    <row r="4899" spans="1:2" x14ac:dyDescent="0.25">
      <c r="A4899">
        <v>4036</v>
      </c>
      <c r="B4899">
        <v>54.195560154265848</v>
      </c>
    </row>
    <row r="4900" spans="1:2" x14ac:dyDescent="0.25">
      <c r="A4900">
        <v>4037</v>
      </c>
      <c r="B4900">
        <v>54.218417834634586</v>
      </c>
    </row>
    <row r="4901" spans="1:2" x14ac:dyDescent="0.25">
      <c r="A4901">
        <v>4038</v>
      </c>
      <c r="B4901">
        <v>54.192702944219754</v>
      </c>
    </row>
    <row r="4902" spans="1:2" x14ac:dyDescent="0.25">
      <c r="A4902">
        <v>4039</v>
      </c>
      <c r="B4902">
        <v>54.198417364311936</v>
      </c>
    </row>
    <row r="4903" spans="1:2" x14ac:dyDescent="0.25">
      <c r="A4903">
        <v>4040</v>
      </c>
      <c r="B4903">
        <v>54.215560624588491</v>
      </c>
    </row>
    <row r="4904" spans="1:2" x14ac:dyDescent="0.25">
      <c r="A4904">
        <v>4030</v>
      </c>
      <c r="B4904">
        <v>54.221275044680674</v>
      </c>
    </row>
    <row r="4905" spans="1:2" x14ac:dyDescent="0.25">
      <c r="A4905">
        <v>4027</v>
      </c>
      <c r="B4905">
        <v>54.218417834634586</v>
      </c>
    </row>
    <row r="4906" spans="1:2" x14ac:dyDescent="0.25">
      <c r="A4906">
        <v>4024</v>
      </c>
      <c r="B4906">
        <v>54.212703414542403</v>
      </c>
    </row>
    <row r="4907" spans="1:2" x14ac:dyDescent="0.25">
      <c r="A4907">
        <v>4035</v>
      </c>
      <c r="B4907">
        <v>54.192702944219754</v>
      </c>
    </row>
    <row r="4908" spans="1:2" x14ac:dyDescent="0.25">
      <c r="A4908">
        <v>4037</v>
      </c>
      <c r="B4908">
        <v>54.192702944219754</v>
      </c>
    </row>
    <row r="4909" spans="1:2" x14ac:dyDescent="0.25">
      <c r="A4909">
        <v>4039</v>
      </c>
      <c r="B4909">
        <v>54.152702003574475</v>
      </c>
    </row>
    <row r="4910" spans="1:2" x14ac:dyDescent="0.25">
      <c r="A4910">
        <v>4044</v>
      </c>
      <c r="B4910">
        <v>54.169845263851023</v>
      </c>
    </row>
    <row r="4911" spans="1:2" x14ac:dyDescent="0.25">
      <c r="A4911">
        <v>4048</v>
      </c>
      <c r="B4911">
        <v>54.144130373436205</v>
      </c>
    </row>
    <row r="4912" spans="1:2" x14ac:dyDescent="0.25">
      <c r="A4912">
        <v>4052</v>
      </c>
      <c r="B4912">
        <v>54.135558743297928</v>
      </c>
    </row>
    <row r="4913" spans="1:2" x14ac:dyDescent="0.25">
      <c r="A4913">
        <v>4051.6324044357962</v>
      </c>
      <c r="B4913">
        <v>54.081271752422182</v>
      </c>
    </row>
    <row r="4914" spans="1:2" x14ac:dyDescent="0.25">
      <c r="A4914">
        <v>4051.0015334482127</v>
      </c>
      <c r="B4914">
        <v>54.121272693067468</v>
      </c>
    </row>
    <row r="4915" spans="1:2" x14ac:dyDescent="0.25">
      <c r="A4915">
        <v>4049.6205510309824</v>
      </c>
      <c r="B4915">
        <v>54.109843852883095</v>
      </c>
    </row>
    <row r="4916" spans="1:2" x14ac:dyDescent="0.25">
      <c r="A4916">
        <v>4044</v>
      </c>
      <c r="B4916">
        <v>54.11270106292919</v>
      </c>
    </row>
    <row r="4917" spans="1:2" x14ac:dyDescent="0.25">
      <c r="A4917">
        <v>4047</v>
      </c>
      <c r="B4917">
        <v>54.092700592606555</v>
      </c>
    </row>
    <row r="4918" spans="1:2" x14ac:dyDescent="0.25">
      <c r="A4918">
        <v>4050</v>
      </c>
      <c r="B4918">
        <v>54.055556862007364</v>
      </c>
    </row>
    <row r="4919" spans="1:2" x14ac:dyDescent="0.25">
      <c r="A4919">
        <v>4050</v>
      </c>
      <c r="B4919">
        <v>54.015555921362079</v>
      </c>
    </row>
    <row r="4920" spans="1:2" x14ac:dyDescent="0.25">
      <c r="A4920">
        <v>4050</v>
      </c>
      <c r="B4920">
        <v>53.978412190762882</v>
      </c>
    </row>
    <row r="4921" spans="1:2" x14ac:dyDescent="0.25">
      <c r="A4921">
        <v>4051</v>
      </c>
      <c r="B4921">
        <v>53.958411720440246</v>
      </c>
    </row>
    <row r="4922" spans="1:2" x14ac:dyDescent="0.25">
      <c r="A4922">
        <v>4050</v>
      </c>
      <c r="B4922">
        <v>54.015555921362079</v>
      </c>
    </row>
    <row r="4923" spans="1:2" x14ac:dyDescent="0.25">
      <c r="A4923">
        <v>4050</v>
      </c>
      <c r="B4923">
        <v>53.992698240993342</v>
      </c>
    </row>
    <row r="4924" spans="1:2" x14ac:dyDescent="0.25">
      <c r="A4924">
        <v>4050</v>
      </c>
      <c r="B4924">
        <v>54.015555921362079</v>
      </c>
    </row>
    <row r="4925" spans="1:2" x14ac:dyDescent="0.25">
      <c r="A4925">
        <v>4040</v>
      </c>
      <c r="B4925">
        <v>54.058414072053445</v>
      </c>
    </row>
    <row r="4926" spans="1:2" x14ac:dyDescent="0.25">
      <c r="A4926">
        <v>4039</v>
      </c>
      <c r="B4926">
        <v>54.024127551500349</v>
      </c>
    </row>
    <row r="4927" spans="1:2" x14ac:dyDescent="0.25">
      <c r="A4927">
        <v>4038</v>
      </c>
      <c r="B4927">
        <v>54.064128492145642</v>
      </c>
    </row>
    <row r="4928" spans="1:2" x14ac:dyDescent="0.25">
      <c r="A4928">
        <v>4038.3675955642047</v>
      </c>
      <c r="B4928">
        <v>54.032699181638627</v>
      </c>
    </row>
    <row r="4929" spans="1:2" x14ac:dyDescent="0.25">
      <c r="A4929">
        <v>4039.1943215116603</v>
      </c>
      <c r="B4929">
        <v>54.064128492145642</v>
      </c>
    </row>
    <row r="4930" spans="1:2" x14ac:dyDescent="0.25">
      <c r="A4930">
        <v>4040.3794489690176</v>
      </c>
      <c r="B4930">
        <v>54.035556391684715</v>
      </c>
    </row>
    <row r="4931" spans="1:2" x14ac:dyDescent="0.25">
      <c r="A4931">
        <v>4048</v>
      </c>
      <c r="B4931">
        <v>54.078414542376095</v>
      </c>
    </row>
    <row r="4932" spans="1:2" x14ac:dyDescent="0.25">
      <c r="A4932">
        <v>4043</v>
      </c>
      <c r="B4932">
        <v>54.11270106292919</v>
      </c>
    </row>
    <row r="4933" spans="1:2" x14ac:dyDescent="0.25">
      <c r="A4933">
        <v>4038</v>
      </c>
      <c r="B4933">
        <v>54.08984338256046</v>
      </c>
    </row>
    <row r="4934" spans="1:2" x14ac:dyDescent="0.25">
      <c r="A4934">
        <v>4038.3675955642047</v>
      </c>
      <c r="B4934">
        <v>54.109843852883095</v>
      </c>
    </row>
    <row r="4935" spans="1:2" x14ac:dyDescent="0.25">
      <c r="A4935">
        <v>4039.1943215116603</v>
      </c>
      <c r="B4935">
        <v>54.092700592606555</v>
      </c>
    </row>
    <row r="4936" spans="1:2" x14ac:dyDescent="0.25">
      <c r="A4936">
        <v>4040.3794489690176</v>
      </c>
      <c r="B4936">
        <v>54.052699651961269</v>
      </c>
    </row>
    <row r="4937" spans="1:2" x14ac:dyDescent="0.25">
      <c r="A4937">
        <v>4041.8803620394651</v>
      </c>
      <c r="B4937">
        <v>54.086986172514372</v>
      </c>
    </row>
    <row r="4938" spans="1:2" x14ac:dyDescent="0.25">
      <c r="A4938">
        <v>4043.6704727724973</v>
      </c>
      <c r="B4938">
        <v>54.021270341454255</v>
      </c>
    </row>
    <row r="4939" spans="1:2" x14ac:dyDescent="0.25">
      <c r="A4939">
        <v>4045.7308525083654</v>
      </c>
      <c r="B4939">
        <v>54.072700122283905</v>
      </c>
    </row>
    <row r="4940" spans="1:2" x14ac:dyDescent="0.25">
      <c r="A4940">
        <v>4051</v>
      </c>
      <c r="B4940">
        <v>54.049842441915182</v>
      </c>
    </row>
    <row r="4941" spans="1:2" x14ac:dyDescent="0.25">
      <c r="A4941">
        <v>4051</v>
      </c>
      <c r="B4941">
        <v>54.064128492145642</v>
      </c>
    </row>
    <row r="4942" spans="1:2" x14ac:dyDescent="0.25">
      <c r="A4942">
        <v>4050</v>
      </c>
      <c r="B4942">
        <v>54.032699181638627</v>
      </c>
    </row>
    <row r="4943" spans="1:2" x14ac:dyDescent="0.25">
      <c r="A4943">
        <v>4063</v>
      </c>
      <c r="B4943">
        <v>54.046985231869087</v>
      </c>
    </row>
    <row r="4944" spans="1:2" x14ac:dyDescent="0.25">
      <c r="A4944">
        <v>4063</v>
      </c>
      <c r="B4944">
        <v>54.046985231869087</v>
      </c>
    </row>
    <row r="4945" spans="1:2" x14ac:dyDescent="0.25">
      <c r="A4945">
        <v>4063</v>
      </c>
      <c r="B4945">
        <v>54.021270341454255</v>
      </c>
    </row>
    <row r="4946" spans="1:2" x14ac:dyDescent="0.25">
      <c r="A4946">
        <v>4068</v>
      </c>
      <c r="B4946">
        <v>54.069842912237817</v>
      </c>
    </row>
    <row r="4947" spans="1:2" x14ac:dyDescent="0.25">
      <c r="A4947">
        <v>4072</v>
      </c>
      <c r="B4947">
        <v>54.038413601730809</v>
      </c>
    </row>
    <row r="4948" spans="1:2" x14ac:dyDescent="0.25">
      <c r="A4948">
        <v>4072</v>
      </c>
      <c r="B4948">
        <v>54.026984761546444</v>
      </c>
    </row>
    <row r="4949" spans="1:2" x14ac:dyDescent="0.25">
      <c r="A4949">
        <v>4077</v>
      </c>
      <c r="B4949">
        <v>54.086986172514372</v>
      </c>
    </row>
    <row r="4950" spans="1:2" x14ac:dyDescent="0.25">
      <c r="A4950">
        <v>4076.6324044357953</v>
      </c>
      <c r="B4950">
        <v>54.086986172514372</v>
      </c>
    </row>
    <row r="4951" spans="1:2" x14ac:dyDescent="0.25">
      <c r="A4951">
        <v>4075.8056784883383</v>
      </c>
      <c r="B4951">
        <v>54.078414542376095</v>
      </c>
    </row>
    <row r="4952" spans="1:2" x14ac:dyDescent="0.25">
      <c r="A4952">
        <v>4074.6205510309824</v>
      </c>
      <c r="B4952">
        <v>54.129844323205745</v>
      </c>
    </row>
    <row r="4953" spans="1:2" x14ac:dyDescent="0.25">
      <c r="A4953">
        <v>4063</v>
      </c>
      <c r="B4953">
        <v>54.072700122283905</v>
      </c>
    </row>
    <row r="4954" spans="1:2" x14ac:dyDescent="0.25">
      <c r="A4954">
        <v>4065</v>
      </c>
      <c r="B4954">
        <v>54.115558272975285</v>
      </c>
    </row>
    <row r="4955" spans="1:2" x14ac:dyDescent="0.25">
      <c r="A4955">
        <v>4066</v>
      </c>
      <c r="B4955">
        <v>54.155559213620563</v>
      </c>
    </row>
    <row r="4956" spans="1:2" x14ac:dyDescent="0.25">
      <c r="A4956">
        <v>4072</v>
      </c>
      <c r="B4956">
        <v>54.118415483021373</v>
      </c>
    </row>
    <row r="4957" spans="1:2" x14ac:dyDescent="0.25">
      <c r="A4957">
        <v>4077</v>
      </c>
      <c r="B4957">
        <v>54.178416893989301</v>
      </c>
    </row>
    <row r="4958" spans="1:2" x14ac:dyDescent="0.25">
      <c r="A4958">
        <v>4063</v>
      </c>
      <c r="B4958">
        <v>54.189845734173673</v>
      </c>
    </row>
    <row r="4959" spans="1:2" x14ac:dyDescent="0.25">
      <c r="A4959">
        <v>4060</v>
      </c>
      <c r="B4959">
        <v>54.166988053804936</v>
      </c>
    </row>
    <row r="4960" spans="1:2" x14ac:dyDescent="0.25">
      <c r="A4960">
        <v>4056</v>
      </c>
      <c r="B4960">
        <v>54.172702473897118</v>
      </c>
    </row>
    <row r="4961" spans="1:2" x14ac:dyDescent="0.25">
      <c r="A4961">
        <v>4053</v>
      </c>
      <c r="B4961">
        <v>54.129844323205745</v>
      </c>
    </row>
    <row r="4962" spans="1:2" x14ac:dyDescent="0.25">
      <c r="A4962">
        <v>4049</v>
      </c>
      <c r="B4962">
        <v>54.224132254726769</v>
      </c>
    </row>
    <row r="4963" spans="1:2" x14ac:dyDescent="0.25">
      <c r="A4963">
        <v>4046</v>
      </c>
      <c r="B4963">
        <v>54.146987583482286</v>
      </c>
    </row>
    <row r="4964" spans="1:2" x14ac:dyDescent="0.25">
      <c r="A4964">
        <v>4046.3675955642038</v>
      </c>
      <c r="B4964">
        <v>54.152702003574475</v>
      </c>
    </row>
    <row r="4965" spans="1:2" x14ac:dyDescent="0.25">
      <c r="A4965">
        <v>4047.1943215116585</v>
      </c>
      <c r="B4965">
        <v>54.109843852883095</v>
      </c>
    </row>
    <row r="4966" spans="1:2" x14ac:dyDescent="0.25">
      <c r="A4966">
        <v>4048.3794489690176</v>
      </c>
      <c r="B4966">
        <v>54.072700122283905</v>
      </c>
    </row>
    <row r="4967" spans="1:2" x14ac:dyDescent="0.25">
      <c r="A4967">
        <v>4058</v>
      </c>
      <c r="B4967">
        <v>54.084128962468277</v>
      </c>
    </row>
    <row r="4968" spans="1:2" x14ac:dyDescent="0.25">
      <c r="A4968">
        <v>4055</v>
      </c>
      <c r="B4968">
        <v>54.029841971592532</v>
      </c>
    </row>
    <row r="4969" spans="1:2" x14ac:dyDescent="0.25">
      <c r="A4969">
        <v>4051</v>
      </c>
      <c r="B4969">
        <v>54.081271752422182</v>
      </c>
    </row>
    <row r="4970" spans="1:2" x14ac:dyDescent="0.25">
      <c r="A4970">
        <v>4051.3675955642047</v>
      </c>
      <c r="B4970">
        <v>54.041270811776904</v>
      </c>
    </row>
    <row r="4971" spans="1:2" x14ac:dyDescent="0.25">
      <c r="A4971">
        <v>4052.1943215116603</v>
      </c>
      <c r="B4971">
        <v>54.021270341454255</v>
      </c>
    </row>
    <row r="4972" spans="1:2" x14ac:dyDescent="0.25">
      <c r="A4972">
        <v>4053.3794489690176</v>
      </c>
      <c r="B4972">
        <v>54.046985231869087</v>
      </c>
    </row>
    <row r="4973" spans="1:2" x14ac:dyDescent="0.25">
      <c r="A4973">
        <v>4064</v>
      </c>
      <c r="B4973">
        <v>54.009841501269896</v>
      </c>
    </row>
    <row r="4974" spans="1:2" x14ac:dyDescent="0.25">
      <c r="A4974">
        <v>4062</v>
      </c>
      <c r="B4974">
        <v>54.041270811776904</v>
      </c>
    </row>
    <row r="4975" spans="1:2" x14ac:dyDescent="0.25">
      <c r="A4975">
        <v>4059</v>
      </c>
      <c r="B4975">
        <v>53.938411250117611</v>
      </c>
    </row>
    <row r="4976" spans="1:2" x14ac:dyDescent="0.25">
      <c r="A4976">
        <v>4059</v>
      </c>
      <c r="B4976">
        <v>53.946982880255874</v>
      </c>
    </row>
    <row r="4977" spans="1:2" x14ac:dyDescent="0.25">
      <c r="A4977">
        <v>4057</v>
      </c>
      <c r="B4977">
        <v>53.966983350578523</v>
      </c>
    </row>
    <row r="4978" spans="1:2" x14ac:dyDescent="0.25">
      <c r="A4978">
        <v>4056</v>
      </c>
      <c r="B4978">
        <v>53.949840090301969</v>
      </c>
    </row>
    <row r="4979" spans="1:2" x14ac:dyDescent="0.25">
      <c r="A4979">
        <v>4056.3675955642047</v>
      </c>
      <c r="B4979">
        <v>54.044128021822992</v>
      </c>
    </row>
    <row r="4980" spans="1:2" x14ac:dyDescent="0.25">
      <c r="A4980">
        <v>4056.8172863256204</v>
      </c>
      <c r="B4980">
        <v>54.018413131408174</v>
      </c>
    </row>
    <row r="4981" spans="1:2" x14ac:dyDescent="0.25">
      <c r="A4981">
        <v>4057.1943215116603</v>
      </c>
      <c r="B4981">
        <v>53.964126140532429</v>
      </c>
    </row>
    <row r="4982" spans="1:2" x14ac:dyDescent="0.25">
      <c r="A4982">
        <v>4058.3794489690176</v>
      </c>
      <c r="B4982">
        <v>53.986983820901159</v>
      </c>
    </row>
    <row r="4983" spans="1:2" x14ac:dyDescent="0.25">
      <c r="A4983">
        <v>4059.8803620394651</v>
      </c>
      <c r="B4983">
        <v>53.955554510394151</v>
      </c>
    </row>
    <row r="4984" spans="1:2" x14ac:dyDescent="0.25">
      <c r="A4984">
        <v>4062.0614418936052</v>
      </c>
      <c r="B4984">
        <v>54.004127081177714</v>
      </c>
    </row>
    <row r="4985" spans="1:2" x14ac:dyDescent="0.25">
      <c r="A4985">
        <v>4064.1740282482747</v>
      </c>
      <c r="B4985">
        <v>53.929839619979333</v>
      </c>
    </row>
    <row r="4986" spans="1:2" x14ac:dyDescent="0.25">
      <c r="A4986">
        <v>4066.5398761098036</v>
      </c>
      <c r="B4986">
        <v>53.986983820901159</v>
      </c>
    </row>
    <row r="4987" spans="1:2" x14ac:dyDescent="0.25">
      <c r="A4987">
        <v>4069.1478218586408</v>
      </c>
      <c r="B4987">
        <v>53.995555451039436</v>
      </c>
    </row>
    <row r="4988" spans="1:2" x14ac:dyDescent="0.25">
      <c r="A4988">
        <v>4071.9885680087787</v>
      </c>
      <c r="B4988">
        <v>54.006984291223802</v>
      </c>
    </row>
    <row r="4989" spans="1:2" x14ac:dyDescent="0.25">
      <c r="A4989">
        <v>4069</v>
      </c>
      <c r="B4989">
        <v>54.084128962468277</v>
      </c>
    </row>
    <row r="4990" spans="1:2" x14ac:dyDescent="0.25">
      <c r="A4990">
        <v>4063</v>
      </c>
      <c r="B4990">
        <v>54.038413601730809</v>
      </c>
    </row>
    <row r="4991" spans="1:2" x14ac:dyDescent="0.25">
      <c r="A4991">
        <v>4058</v>
      </c>
      <c r="B4991">
        <v>54.026984761546444</v>
      </c>
    </row>
    <row r="4992" spans="1:2" x14ac:dyDescent="0.25">
      <c r="A4992">
        <v>4058.3675955642038</v>
      </c>
      <c r="B4992">
        <v>54.084128962468277</v>
      </c>
    </row>
    <row r="4993" spans="1:2" x14ac:dyDescent="0.25">
      <c r="A4993">
        <v>4059.1943215116617</v>
      </c>
      <c r="B4993">
        <v>53.992698240993342</v>
      </c>
    </row>
    <row r="4994" spans="1:2" x14ac:dyDescent="0.25">
      <c r="A4994">
        <v>4060.3794489690176</v>
      </c>
      <c r="B4994">
        <v>54.121272693067468</v>
      </c>
    </row>
    <row r="4995" spans="1:2" x14ac:dyDescent="0.25">
      <c r="A4995">
        <v>4061.8803620394629</v>
      </c>
      <c r="B4995">
        <v>53.998412661085524</v>
      </c>
    </row>
    <row r="4996" spans="1:2" x14ac:dyDescent="0.25">
      <c r="A4996">
        <v>4072</v>
      </c>
      <c r="B4996">
        <v>54.064128492145642</v>
      </c>
    </row>
    <row r="4997" spans="1:2" x14ac:dyDescent="0.25">
      <c r="A4997">
        <v>4072.3675955642047</v>
      </c>
      <c r="B4997">
        <v>54.066985702191722</v>
      </c>
    </row>
    <row r="4998" spans="1:2" x14ac:dyDescent="0.25">
      <c r="A4998">
        <v>4073.1943215116603</v>
      </c>
      <c r="B4998">
        <v>54.064128492145642</v>
      </c>
    </row>
    <row r="4999" spans="1:2" x14ac:dyDescent="0.25">
      <c r="A4999">
        <v>4074.3794489690176</v>
      </c>
      <c r="B4999">
        <v>54.106986642837008</v>
      </c>
    </row>
    <row r="5000" spans="1:2" x14ac:dyDescent="0.25">
      <c r="A5000">
        <v>4075.8803620394651</v>
      </c>
      <c r="B5000">
        <v>54.038413601730809</v>
      </c>
    </row>
    <row r="5001" spans="1:2" x14ac:dyDescent="0.25">
      <c r="A5001">
        <v>4077.6704727724973</v>
      </c>
      <c r="B5001">
        <v>54.106986642837008</v>
      </c>
    </row>
    <row r="5002" spans="1:2" x14ac:dyDescent="0.25">
      <c r="A5002">
        <v>4079.7308525083686</v>
      </c>
      <c r="B5002">
        <v>54.029841971592532</v>
      </c>
    </row>
    <row r="5003" spans="1:2" x14ac:dyDescent="0.25">
      <c r="A5003">
        <v>4081</v>
      </c>
      <c r="B5003">
        <v>54.018413131408174</v>
      </c>
    </row>
    <row r="5004" spans="1:2" x14ac:dyDescent="0.25">
      <c r="A5004">
        <v>4077</v>
      </c>
      <c r="B5004">
        <v>54.086986172514372</v>
      </c>
    </row>
    <row r="5005" spans="1:2" x14ac:dyDescent="0.25">
      <c r="A5005">
        <v>4074</v>
      </c>
      <c r="B5005">
        <v>54.001269871131619</v>
      </c>
    </row>
    <row r="5006" spans="1:2" x14ac:dyDescent="0.25">
      <c r="A5006">
        <v>4074.3675955642047</v>
      </c>
      <c r="B5006">
        <v>54.152702003574475</v>
      </c>
    </row>
    <row r="5007" spans="1:2" x14ac:dyDescent="0.25">
      <c r="A5007">
        <v>4075.1943215116603</v>
      </c>
      <c r="B5007">
        <v>54.026984761546444</v>
      </c>
    </row>
    <row r="5008" spans="1:2" x14ac:dyDescent="0.25">
      <c r="A5008">
        <v>4076.3794489690176</v>
      </c>
      <c r="B5008">
        <v>54.069842912237817</v>
      </c>
    </row>
    <row r="5009" spans="1:2" x14ac:dyDescent="0.25">
      <c r="A5009">
        <v>4077.8803620394651</v>
      </c>
      <c r="B5009">
        <v>54.038413601730809</v>
      </c>
    </row>
    <row r="5010" spans="1:2" x14ac:dyDescent="0.25">
      <c r="A5010">
        <v>4079.6704727724973</v>
      </c>
      <c r="B5010">
        <v>54.086986172514372</v>
      </c>
    </row>
    <row r="5011" spans="1:2" x14ac:dyDescent="0.25">
      <c r="A5011">
        <v>4081.7308525083686</v>
      </c>
      <c r="B5011">
        <v>54.092700592606555</v>
      </c>
    </row>
    <row r="5012" spans="1:2" x14ac:dyDescent="0.25">
      <c r="A5012">
        <v>4088</v>
      </c>
      <c r="B5012">
        <v>54.046985231869087</v>
      </c>
    </row>
    <row r="5013" spans="1:2" x14ac:dyDescent="0.25">
      <c r="A5013">
        <v>4087</v>
      </c>
      <c r="B5013">
        <v>54.046985231869087</v>
      </c>
    </row>
    <row r="5014" spans="1:2" x14ac:dyDescent="0.25">
      <c r="A5014">
        <v>4085</v>
      </c>
      <c r="B5014">
        <v>54.109843852883095</v>
      </c>
    </row>
    <row r="5015" spans="1:2" x14ac:dyDescent="0.25">
      <c r="A5015">
        <v>4083</v>
      </c>
      <c r="B5015">
        <v>54.052699651961269</v>
      </c>
    </row>
    <row r="5016" spans="1:2" x14ac:dyDescent="0.25">
      <c r="A5016">
        <v>4081</v>
      </c>
      <c r="B5016">
        <v>54.055556862007364</v>
      </c>
    </row>
    <row r="5017" spans="1:2" x14ac:dyDescent="0.25">
      <c r="A5017">
        <v>4078</v>
      </c>
      <c r="B5017">
        <v>54.06127128209954</v>
      </c>
    </row>
    <row r="5018" spans="1:2" x14ac:dyDescent="0.25">
      <c r="A5018">
        <v>4076</v>
      </c>
      <c r="B5018">
        <v>54.044128021822992</v>
      </c>
    </row>
    <row r="5019" spans="1:2" x14ac:dyDescent="0.25">
      <c r="A5019">
        <v>4076.3675955642057</v>
      </c>
      <c r="B5019">
        <v>54.106986642837008</v>
      </c>
    </row>
    <row r="5020" spans="1:2" x14ac:dyDescent="0.25">
      <c r="A5020">
        <v>4077.1943215116617</v>
      </c>
      <c r="B5020">
        <v>54.038413601730809</v>
      </c>
    </row>
    <row r="5021" spans="1:2" x14ac:dyDescent="0.25">
      <c r="A5021">
        <v>4078.3794489690176</v>
      </c>
      <c r="B5021">
        <v>54.064128492145642</v>
      </c>
    </row>
    <row r="5022" spans="1:2" x14ac:dyDescent="0.25">
      <c r="A5022">
        <v>4089</v>
      </c>
      <c r="B5022">
        <v>54.08984338256046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"/>
  <sheetViews>
    <sheetView topLeftCell="A13" workbookViewId="0">
      <selection activeCell="H3" sqref="H3"/>
    </sheetView>
  </sheetViews>
  <sheetFormatPr defaultColWidth="8.875" defaultRowHeight="15.75" x14ac:dyDescent="0.25"/>
  <cols>
    <col min="3" max="3" width="23.125" customWidth="1"/>
  </cols>
  <sheetData>
    <row r="3" spans="2:15" ht="15.95" x14ac:dyDescent="0.25">
      <c r="B3" s="53" t="s">
        <v>59</v>
      </c>
      <c r="C3" s="53" t="str">
        <f>'Import 1'!E15</f>
        <v>plenum 50 TPS</v>
      </c>
    </row>
    <row r="4" spans="2:15" ht="15.95" x14ac:dyDescent="0.25">
      <c r="B4" s="53" t="s">
        <v>60</v>
      </c>
      <c r="C4" s="53" t="str">
        <f>'Import 2'!E15</f>
        <v>intake stock WOT</v>
      </c>
    </row>
    <row r="6" spans="2:15" x14ac:dyDescent="0.25">
      <c r="O6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3"/>
  <sheetViews>
    <sheetView workbookViewId="0">
      <selection activeCell="B2" sqref="B2"/>
    </sheetView>
  </sheetViews>
  <sheetFormatPr defaultColWidth="8.875" defaultRowHeight="15.75" x14ac:dyDescent="0.25"/>
  <sheetData>
    <row r="2" spans="2:2" ht="15.95" x14ac:dyDescent="0.25">
      <c r="B2" t="str">
        <f>'Import 1'!E15</f>
        <v>plenum 50 TPS</v>
      </c>
    </row>
    <row r="24" spans="2:23" x14ac:dyDescent="0.25">
      <c r="E24" t="s">
        <v>73</v>
      </c>
    </row>
    <row r="25" spans="2:23" x14ac:dyDescent="0.25">
      <c r="B25" s="49" t="s">
        <v>71</v>
      </c>
      <c r="C25" s="51">
        <v>8500</v>
      </c>
      <c r="E25" s="50">
        <v>0</v>
      </c>
      <c r="F25" s="69">
        <f>'Données Véhicule'!H40</f>
        <v>2115.28125</v>
      </c>
    </row>
    <row r="26" spans="2:23" x14ac:dyDescent="0.25">
      <c r="E26" s="50">
        <v>140</v>
      </c>
      <c r="F26" s="69">
        <f>'Données Véhicule'!H40</f>
        <v>2115.28125</v>
      </c>
    </row>
    <row r="29" spans="2:23" x14ac:dyDescent="0.25">
      <c r="D29" s="33" t="s">
        <v>63</v>
      </c>
      <c r="E29" s="34"/>
      <c r="F29" s="34"/>
      <c r="G29" s="19"/>
      <c r="H29" s="33" t="s">
        <v>66</v>
      </c>
      <c r="I29" s="34"/>
      <c r="J29" s="34"/>
      <c r="K29" s="19"/>
      <c r="L29" s="33" t="s">
        <v>67</v>
      </c>
      <c r="M29" s="34"/>
      <c r="N29" s="34"/>
      <c r="O29" s="19"/>
      <c r="P29" s="33" t="s">
        <v>68</v>
      </c>
      <c r="Q29" s="34"/>
      <c r="R29" s="34"/>
      <c r="S29" s="19"/>
      <c r="T29" s="33" t="s">
        <v>69</v>
      </c>
      <c r="U29" s="34"/>
      <c r="V29" s="34"/>
      <c r="W29" s="19"/>
    </row>
    <row r="30" spans="2:23" x14ac:dyDescent="0.25">
      <c r="D30" s="78">
        <f>'Données Véhicule'!E17</f>
        <v>12.443438914027148</v>
      </c>
      <c r="E30" s="15"/>
      <c r="F30" s="15"/>
      <c r="G30" s="27"/>
      <c r="H30" s="78">
        <f>'Données Véhicule'!E18</f>
        <v>10.065359477124183</v>
      </c>
      <c r="I30" s="15"/>
      <c r="J30" s="15"/>
      <c r="K30" s="27"/>
      <c r="L30" s="78">
        <f>'Données Véhicule'!E19</f>
        <v>7.7886710239651418</v>
      </c>
      <c r="M30" s="15"/>
      <c r="N30" s="15"/>
      <c r="O30" s="27"/>
      <c r="P30" s="78">
        <f>'Données Véhicule'!E20</f>
        <v>6.200980392156862</v>
      </c>
      <c r="Q30" s="15"/>
      <c r="R30" s="15"/>
      <c r="S30" s="27"/>
      <c r="T30" s="78">
        <f>'Données Véhicule'!E21</f>
        <v>5.1470588235294112</v>
      </c>
      <c r="U30" s="15"/>
      <c r="V30" s="15"/>
      <c r="W30" s="27"/>
    </row>
    <row r="31" spans="2:23" x14ac:dyDescent="0.25">
      <c r="D31" s="40"/>
      <c r="E31" s="15"/>
      <c r="F31" s="15" t="s">
        <v>70</v>
      </c>
      <c r="G31" s="27"/>
      <c r="H31" s="40"/>
      <c r="I31" s="15"/>
      <c r="J31" s="15" t="s">
        <v>70</v>
      </c>
      <c r="K31" s="27"/>
      <c r="L31" s="40"/>
      <c r="M31" s="15"/>
      <c r="N31" s="15" t="s">
        <v>70</v>
      </c>
      <c r="O31" s="27"/>
      <c r="P31" s="40"/>
      <c r="Q31" s="15"/>
      <c r="R31" s="15" t="s">
        <v>70</v>
      </c>
      <c r="S31" s="27"/>
      <c r="T31" s="40"/>
      <c r="U31" s="15"/>
      <c r="V31" s="15" t="s">
        <v>70</v>
      </c>
      <c r="W31" s="27"/>
    </row>
    <row r="32" spans="2:23" x14ac:dyDescent="0.25">
      <c r="B32" s="16" t="s">
        <v>14</v>
      </c>
      <c r="C32" s="37" t="s">
        <v>75</v>
      </c>
      <c r="D32" s="16" t="s">
        <v>7</v>
      </c>
      <c r="E32" s="37" t="s">
        <v>15</v>
      </c>
      <c r="F32" s="37" t="s">
        <v>7</v>
      </c>
      <c r="G32" s="38" t="s">
        <v>15</v>
      </c>
      <c r="H32" s="16" t="s">
        <v>7</v>
      </c>
      <c r="I32" s="37" t="s">
        <v>15</v>
      </c>
      <c r="J32" s="37" t="s">
        <v>7</v>
      </c>
      <c r="K32" s="38" t="s">
        <v>15</v>
      </c>
      <c r="L32" s="16" t="s">
        <v>7</v>
      </c>
      <c r="M32" s="37" t="s">
        <v>15</v>
      </c>
      <c r="N32" s="37" t="s">
        <v>7</v>
      </c>
      <c r="O32" s="38" t="s">
        <v>15</v>
      </c>
      <c r="P32" s="16" t="s">
        <v>7</v>
      </c>
      <c r="Q32" s="37" t="s">
        <v>15</v>
      </c>
      <c r="R32" s="37" t="s">
        <v>7</v>
      </c>
      <c r="S32" s="38" t="s">
        <v>15</v>
      </c>
      <c r="T32" s="16" t="s">
        <v>7</v>
      </c>
      <c r="U32" s="37" t="s">
        <v>15</v>
      </c>
      <c r="V32" s="37" t="s">
        <v>7</v>
      </c>
      <c r="W32" s="38" t="s">
        <v>15</v>
      </c>
    </row>
    <row r="33" spans="2:23" x14ac:dyDescent="0.25">
      <c r="B33" s="16"/>
      <c r="C33" s="37"/>
      <c r="D33" s="16"/>
      <c r="E33" s="37"/>
      <c r="F33" s="76">
        <v>0</v>
      </c>
      <c r="G33" s="38"/>
      <c r="H33" s="16"/>
      <c r="I33" s="37"/>
      <c r="J33" s="77">
        <f>$C$25/60/D30*2*PI()*'Données Véhicule'!$D$39*3.6</f>
        <v>58.868890447726365</v>
      </c>
      <c r="K33" s="38"/>
      <c r="L33" s="16"/>
      <c r="M33" s="37"/>
      <c r="N33" s="77">
        <f>$C$25/60/H30*2*PI()*'Données Véhicule'!$D$39*3.6</f>
        <v>72.777474454606747</v>
      </c>
      <c r="O33" s="38"/>
      <c r="P33" s="16"/>
      <c r="Q33" s="37"/>
      <c r="R33" s="77">
        <f>$C$25/60/L30*2*PI()*'Données Véhicule'!$D$39*3.6</f>
        <v>94.050890064414872</v>
      </c>
      <c r="S33" s="38"/>
      <c r="T33" s="16"/>
      <c r="U33" s="37"/>
      <c r="V33" s="77">
        <f>$C$25/60/P30*2*PI()*'Données Véhicule'!$D$39*3.6</f>
        <v>118.13155273791243</v>
      </c>
      <c r="W33" s="38"/>
    </row>
    <row r="34" spans="2:23" x14ac:dyDescent="0.25">
      <c r="B34" s="70">
        <f ca="1">'Import 1'!F44</f>
        <v>3917.3546345116729</v>
      </c>
      <c r="C34" s="39">
        <f ca="1">'Import 1'!H44*1.3558</f>
        <v>30.871230894001556</v>
      </c>
      <c r="D34" s="70">
        <f ca="1">$B34/60/D$30*2*PI()*'Données Véhicule'!$D$39*3.6</f>
        <v>27.130625979289505</v>
      </c>
      <c r="E34" s="39">
        <f ca="1">$C34*D$30/'Données Véhicule'!$D$39</f>
        <v>1680.4211541134559</v>
      </c>
      <c r="F34" s="39">
        <f ca="1">IF(AND($B34&lt;$C$25,D34&gt;F$33),D34,NA())</f>
        <v>27.130625979289505</v>
      </c>
      <c r="G34" s="71">
        <f ca="1">IF(AND($B34&lt;$C$25,D34&gt;F$33),E34,NA())</f>
        <v>1680.4211541134559</v>
      </c>
      <c r="H34" s="70">
        <f ca="1">$B34/60/H$30*2*PI()*'Données Véhicule'!$D$39*3.6</f>
        <v>33.54060904033043</v>
      </c>
      <c r="I34" s="39">
        <f ca="1">$C34*H$30/'Données Véhicule'!$D$39</f>
        <v>1359.2740002162179</v>
      </c>
      <c r="J34" s="39" t="e">
        <f ca="1">IF(AND($B34&lt;$C$25,H34&gt;J$33),H34,NA())</f>
        <v>#N/A</v>
      </c>
      <c r="K34" s="71" t="e">
        <f ca="1">IF(AND($B34&lt;$C$25,H34&gt;J$33),I34,NA())</f>
        <v>#N/A</v>
      </c>
      <c r="L34" s="70">
        <f ca="1">$B34/60/L$30*2*PI()*'Données Véhicule'!$D$39*3.6</f>
        <v>43.344787067503937</v>
      </c>
      <c r="M34" s="39">
        <f ca="1">$C34*L$30/'Données Véhicule'!$D$39</f>
        <v>1051.8191668339782</v>
      </c>
      <c r="N34" s="39" t="e">
        <f ca="1">IF(AND($B34&lt;$C$25,L34&gt;N$33),L34,NA())</f>
        <v>#N/A</v>
      </c>
      <c r="O34" s="71" t="e">
        <f ca="1">IF(AND($B34&lt;$C$25,L34&gt;N$33),M34,NA())</f>
        <v>#N/A</v>
      </c>
      <c r="P34" s="70">
        <f ca="1">$B34/60/P$30*2*PI()*'Données Véhicule'!$D$39*3.6</f>
        <v>54.442727717637794</v>
      </c>
      <c r="Q34" s="39">
        <f ca="1">$C34*P$30/'Données Véhicule'!$D$39</f>
        <v>837.40987513320567</v>
      </c>
      <c r="R34" s="39" t="e">
        <f ca="1">IF(AND($B34&lt;$C$25,P34&gt;R$33),P34,NA())</f>
        <v>#N/A</v>
      </c>
      <c r="S34" s="71" t="e">
        <f ca="1">IF(AND($B34&lt;$C$25,P34&gt;R$33),Q34,NA())</f>
        <v>#N/A</v>
      </c>
      <c r="T34" s="70">
        <f ca="1">$B34/60/T$30*2*PI()*'Données Véhicule'!$D$39*3.6</f>
        <v>65.590524345535073</v>
      </c>
      <c r="U34" s="39">
        <f ca="1">$C34*T$30/'Données Véhicule'!$D$39</f>
        <v>695.08329556511148</v>
      </c>
      <c r="V34" s="39" t="e">
        <f ca="1">IF(AND(T34&gt;V$33),T34,NA())</f>
        <v>#N/A</v>
      </c>
      <c r="W34" s="71" t="e">
        <f ca="1">IF(AND(T34&gt;V$33),U34,NA())</f>
        <v>#N/A</v>
      </c>
    </row>
    <row r="35" spans="2:23" x14ac:dyDescent="0.25">
      <c r="B35" s="72">
        <f ca="1">'Import 1'!F45</f>
        <v>4171.6276935178494</v>
      </c>
      <c r="C35" s="41">
        <f ca="1">'Import 1'!H45*1.3558</f>
        <v>31.49196609964503</v>
      </c>
      <c r="D35" s="72">
        <f ca="1">$B35/60/D$30*2*PI()*'Données Véhicule'!$D$39*3.6</f>
        <v>28.891658079812199</v>
      </c>
      <c r="E35" s="41">
        <f ca="1">$C35*D$30/'Données Véhicule'!$D$39</f>
        <v>1714.2097832176146</v>
      </c>
      <c r="F35" s="41">
        <f t="shared" ref="F35:F83" ca="1" si="0">IF(AND($B35&lt;$C$25,D35&gt;F$33),D35,NA())</f>
        <v>28.891658079812199</v>
      </c>
      <c r="G35" s="73">
        <f t="shared" ref="G35:G83" ca="1" si="1">IF(AND($B35&lt;$C$25,D35&gt;F$33),E35,NA())</f>
        <v>1714.2097832176146</v>
      </c>
      <c r="H35" s="72">
        <f ca="1">$B35/60/H$30*2*PI()*'Données Véhicule'!$D$39*3.6</f>
        <v>35.717709164602987</v>
      </c>
      <c r="I35" s="41">
        <f ca="1">$C35*H$30/'Données Véhicule'!$D$39</f>
        <v>1386.6052468693595</v>
      </c>
      <c r="J35" s="41" t="e">
        <f t="shared" ref="J35:J83" ca="1" si="2">IF(AND($B35&lt;$C$25,H35&gt;J$33),H35,NA())</f>
        <v>#N/A</v>
      </c>
      <c r="K35" s="73" t="e">
        <f t="shared" ref="K35:K83" ca="1" si="3">IF(AND($B35&lt;$C$25,H35&gt;J$33),I35,NA())</f>
        <v>#N/A</v>
      </c>
      <c r="L35" s="72">
        <f ca="1">$B35/60/L$30*2*PI()*'Données Véhicule'!$D$39*3.6</f>
        <v>46.158270305025397</v>
      </c>
      <c r="M35" s="41">
        <f ca="1">$C35*L$30/'Données Véhicule'!$D$39</f>
        <v>1072.9683457917663</v>
      </c>
      <c r="N35" s="41" t="e">
        <f t="shared" ref="N35:N83" ca="1" si="4">IF(AND($B35&lt;$C$25,L35&gt;N$33),L35,NA())</f>
        <v>#N/A</v>
      </c>
      <c r="O35" s="73" t="e">
        <f t="shared" ref="O35:O83" ca="1" si="5">IF(AND($B35&lt;$C$25,L35&gt;N$33),M35,NA())</f>
        <v>#N/A</v>
      </c>
      <c r="P35" s="72">
        <f ca="1">$B35/60/P$30*2*PI()*'Données Véhicule'!$D$39*3.6</f>
        <v>57.976571397616453</v>
      </c>
      <c r="Q35" s="41">
        <f ca="1">$C35*P$30/'Données Véhicule'!$D$39</f>
        <v>854.24787530344463</v>
      </c>
      <c r="R35" s="41" t="e">
        <f t="shared" ref="R35:R83" ca="1" si="6">IF(AND($B35&lt;$C$25,P35&gt;R$33),P35,NA())</f>
        <v>#N/A</v>
      </c>
      <c r="S35" s="73" t="e">
        <f t="shared" ref="S35:S83" ca="1" si="7">IF(AND($B35&lt;$C$25,P35&gt;R$33),Q35,NA())</f>
        <v>#N/A</v>
      </c>
      <c r="T35" s="72">
        <f ca="1">$B35/60/T$30*2*PI()*'Données Véhicule'!$D$39*3.6</f>
        <v>69.847964588556948</v>
      </c>
      <c r="U35" s="41">
        <f ca="1">$C35*T$30/'Données Véhicule'!$D$39</f>
        <v>709.05950124001333</v>
      </c>
      <c r="V35" s="41" t="e">
        <f t="shared" ref="V35:V83" ca="1" si="8">IF(AND(T35&gt;V$33),T35,NA())</f>
        <v>#N/A</v>
      </c>
      <c r="W35" s="73" t="e">
        <f t="shared" ref="W35:W83" ca="1" si="9">IF(AND(T35&gt;V$33),U35,NA())</f>
        <v>#N/A</v>
      </c>
    </row>
    <row r="36" spans="2:23" x14ac:dyDescent="0.25">
      <c r="B36" s="72">
        <f ca="1">'Import 1'!F46</f>
        <v>4556.1904761904752</v>
      </c>
      <c r="C36" s="41">
        <f ca="1">'Import 1'!H46*1.3558</f>
        <v>37.492406420865173</v>
      </c>
      <c r="D36" s="72">
        <f ca="1">$B36/60/D$30*2*PI()*'Données Véhicule'!$D$39*3.6</f>
        <v>31.555044470803679</v>
      </c>
      <c r="E36" s="41">
        <f ca="1">$C36*D$30/'Données Véhicule'!$D$39</f>
        <v>2040.8331978911415</v>
      </c>
      <c r="F36" s="41">
        <f t="shared" ca="1" si="0"/>
        <v>31.555044470803679</v>
      </c>
      <c r="G36" s="73">
        <f t="shared" ca="1" si="1"/>
        <v>2040.8331978911415</v>
      </c>
      <c r="H36" s="72">
        <f ca="1">$B36/60/H$30*2*PI()*'Données Véhicule'!$D$39*3.6</f>
        <v>39.010357175444106</v>
      </c>
      <c r="I36" s="41">
        <f ca="1">$C36*H$30/'Données Véhicule'!$D$39</f>
        <v>1650.8072978497237</v>
      </c>
      <c r="J36" s="41" t="e">
        <f t="shared" ca="1" si="2"/>
        <v>#N/A</v>
      </c>
      <c r="K36" s="73" t="e">
        <f t="shared" ca="1" si="3"/>
        <v>#N/A</v>
      </c>
      <c r="L36" s="72">
        <f ca="1">$B36/60/L$30*2*PI()*'Données Véhicule'!$D$39*3.6</f>
        <v>50.413384657496998</v>
      </c>
      <c r="M36" s="41">
        <f ca="1">$C36*L$30/'Données Véhicule'!$D$39</f>
        <v>1277.4104090503815</v>
      </c>
      <c r="N36" s="41" t="e">
        <f t="shared" ca="1" si="4"/>
        <v>#N/A</v>
      </c>
      <c r="O36" s="73" t="e">
        <f t="shared" ca="1" si="5"/>
        <v>#N/A</v>
      </c>
      <c r="P36" s="72">
        <f ca="1">$B36/60/P$30*2*PI()*'Données Véhicule'!$D$39*3.6</f>
        <v>63.32115947318465</v>
      </c>
      <c r="Q36" s="41">
        <f ca="1">$C36*P$30/'Données Véhicule'!$D$39</f>
        <v>1017.0152102824189</v>
      </c>
      <c r="R36" s="41" t="e">
        <f t="shared" ca="1" si="6"/>
        <v>#N/A</v>
      </c>
      <c r="S36" s="73" t="e">
        <f t="shared" ca="1" si="7"/>
        <v>#N/A</v>
      </c>
      <c r="T36" s="72">
        <f ca="1">$B36/60/T$30*2*PI()*'Données Véhicule'!$D$39*3.6</f>
        <v>76.28692069864627</v>
      </c>
      <c r="U36" s="41">
        <f ca="1">$C36*T$30/'Données Véhicule'!$D$39</f>
        <v>844.16282276406321</v>
      </c>
      <c r="V36" s="41" t="e">
        <f t="shared" ca="1" si="8"/>
        <v>#N/A</v>
      </c>
      <c r="W36" s="73" t="e">
        <f t="shared" ca="1" si="9"/>
        <v>#N/A</v>
      </c>
    </row>
    <row r="37" spans="2:23" x14ac:dyDescent="0.25">
      <c r="B37" s="72">
        <f ca="1">'Import 1'!F47</f>
        <v>4385.8201058201048</v>
      </c>
      <c r="C37" s="41">
        <f ca="1">'Import 1'!H47*1.3558</f>
        <v>37.108823896352156</v>
      </c>
      <c r="D37" s="72">
        <f ca="1">$B37/60/D$30*2*PI()*'Données Véhicule'!$D$39*3.6</f>
        <v>30.375101568583457</v>
      </c>
      <c r="E37" s="41">
        <f ca="1">$C37*D$30/'Données Véhicule'!$D$39</f>
        <v>2019.9535578549821</v>
      </c>
      <c r="F37" s="41">
        <f t="shared" ca="1" si="0"/>
        <v>30.375101568583457</v>
      </c>
      <c r="G37" s="73">
        <f t="shared" ca="1" si="1"/>
        <v>2019.9535578549821</v>
      </c>
      <c r="H37" s="72">
        <f ca="1">$B37/60/H$30*2*PI()*'Données Véhicule'!$D$39*3.6</f>
        <v>37.551636554567459</v>
      </c>
      <c r="I37" s="41">
        <f ca="1">$C37*H$30/'Données Véhicule'!$D$39</f>
        <v>1633.9179890204748</v>
      </c>
      <c r="J37" s="41" t="e">
        <f t="shared" ca="1" si="2"/>
        <v>#N/A</v>
      </c>
      <c r="K37" s="73" t="e">
        <f t="shared" ca="1" si="3"/>
        <v>#N/A</v>
      </c>
      <c r="L37" s="72">
        <f ca="1">$B37/60/L$30*2*PI()*'Données Véhicule'!$D$39*3.6</f>
        <v>48.528268778210254</v>
      </c>
      <c r="M37" s="41">
        <f ca="1">$C37*L$30/'Données Véhicule'!$D$39</f>
        <v>1264.3413010277484</v>
      </c>
      <c r="N37" s="41" t="e">
        <f t="shared" ca="1" si="4"/>
        <v>#N/A</v>
      </c>
      <c r="O37" s="73" t="e">
        <f t="shared" ca="1" si="5"/>
        <v>#N/A</v>
      </c>
      <c r="P37" s="72">
        <f ca="1">$B37/60/P$30*2*PI()*'Données Véhicule'!$D$39*3.6</f>
        <v>60.953381074080518</v>
      </c>
      <c r="Q37" s="41">
        <f ca="1">$C37*P$30/'Données Véhicule'!$D$39</f>
        <v>1006.6101896643994</v>
      </c>
      <c r="R37" s="41" t="e">
        <f t="shared" ca="1" si="6"/>
        <v>#N/A</v>
      </c>
      <c r="S37" s="73" t="e">
        <f t="shared" ca="1" si="7"/>
        <v>#N/A</v>
      </c>
      <c r="T37" s="72">
        <f ca="1">$B37/60/T$30*2*PI()*'Données Véhicule'!$D$39*3.6</f>
        <v>73.434311484487466</v>
      </c>
      <c r="U37" s="41">
        <f ca="1">$C37*T$30/'Données Véhicule'!$D$39</f>
        <v>835.52624438546991</v>
      </c>
      <c r="V37" s="41" t="e">
        <f t="shared" ca="1" si="8"/>
        <v>#N/A</v>
      </c>
      <c r="W37" s="73" t="e">
        <f t="shared" ca="1" si="9"/>
        <v>#N/A</v>
      </c>
    </row>
    <row r="38" spans="2:23" x14ac:dyDescent="0.25">
      <c r="B38" s="72">
        <f ca="1">'Import 1'!F48</f>
        <v>4633.598880726242</v>
      </c>
      <c r="C38" s="41">
        <f ca="1">'Import 1'!H48*1.3558</f>
        <v>37.272761655791328</v>
      </c>
      <c r="D38" s="72">
        <f ca="1">$B38/60/D$30*2*PI()*'Données Véhicule'!$D$39*3.6</f>
        <v>32.091155869197728</v>
      </c>
      <c r="E38" s="41">
        <f ca="1">$C38*D$30/'Données Véhicule'!$D$39</f>
        <v>2028.877221438901</v>
      </c>
      <c r="F38" s="41">
        <f t="shared" ca="1" si="0"/>
        <v>32.091155869197728</v>
      </c>
      <c r="G38" s="73">
        <f t="shared" ca="1" si="1"/>
        <v>2028.877221438901</v>
      </c>
      <c r="H38" s="72">
        <f ca="1">$B38/60/H$30*2*PI()*'Données Véhicule'!$D$39*3.6</f>
        <v>39.673132255876304</v>
      </c>
      <c r="I38" s="41">
        <f ca="1">$C38*H$30/'Données Véhicule'!$D$39</f>
        <v>1641.1362413416889</v>
      </c>
      <c r="J38" s="41" t="e">
        <f t="shared" ca="1" si="2"/>
        <v>#N/A</v>
      </c>
      <c r="K38" s="73" t="e">
        <f t="shared" ca="1" si="3"/>
        <v>#N/A</v>
      </c>
      <c r="L38" s="72">
        <f ca="1">$B38/60/L$30*2*PI()*'Données Véhicule'!$D$39*3.6</f>
        <v>51.269893992209376</v>
      </c>
      <c r="M38" s="41">
        <f ca="1">$C38*L$30/'Données Véhicule'!$D$39</f>
        <v>1269.9268534191642</v>
      </c>
      <c r="N38" s="41" t="e">
        <f t="shared" ca="1" si="4"/>
        <v>#N/A</v>
      </c>
      <c r="O38" s="73" t="e">
        <f t="shared" ca="1" si="5"/>
        <v>#N/A</v>
      </c>
      <c r="P38" s="72">
        <f ca="1">$B38/60/P$30*2*PI()*'Données Véhicule'!$D$39*3.6</f>
        <v>64.396968299393421</v>
      </c>
      <c r="Q38" s="41">
        <f ca="1">$C38*P$30/'Données Véhicule'!$D$39</f>
        <v>1011.057148683719</v>
      </c>
      <c r="R38" s="41" t="e">
        <f t="shared" ca="1" si="6"/>
        <v>#N/A</v>
      </c>
      <c r="S38" s="73" t="e">
        <f t="shared" ca="1" si="7"/>
        <v>#N/A</v>
      </c>
      <c r="T38" s="72">
        <f ca="1">$B38/60/T$30*2*PI()*'Données Véhicule'!$D$39*3.6</f>
        <v>77.583014189269235</v>
      </c>
      <c r="U38" s="41">
        <f ca="1">$C38*T$30/'Données Véhicule'!$D$39</f>
        <v>839.21739614063642</v>
      </c>
      <c r="V38" s="41" t="e">
        <f t="shared" ca="1" si="8"/>
        <v>#N/A</v>
      </c>
      <c r="W38" s="73" t="e">
        <f t="shared" ca="1" si="9"/>
        <v>#N/A</v>
      </c>
    </row>
    <row r="39" spans="2:23" x14ac:dyDescent="0.25">
      <c r="B39" s="72">
        <f ca="1">'Import 1'!F49</f>
        <v>4673.0158730158728</v>
      </c>
      <c r="C39" s="41">
        <f ca="1">'Import 1'!H49*1.3558</f>
        <v>36.486497061976273</v>
      </c>
      <c r="D39" s="72">
        <f ca="1">$B39/60/D$30*2*PI()*'Données Véhicule'!$D$39*3.6</f>
        <v>32.364148175183274</v>
      </c>
      <c r="E39" s="41">
        <f ca="1">$C39*D$30/'Données Véhicule'!$D$39</f>
        <v>1986.0782912403008</v>
      </c>
      <c r="F39" s="41">
        <f t="shared" ca="1" si="0"/>
        <v>32.364148175183274</v>
      </c>
      <c r="G39" s="73">
        <f t="shared" ca="1" si="1"/>
        <v>1986.0782912403008</v>
      </c>
      <c r="H39" s="72">
        <f ca="1">$B39/60/H$30*2*PI()*'Données Véhicule'!$D$39*3.6</f>
        <v>40.01062274404525</v>
      </c>
      <c r="I39" s="41">
        <f ca="1">$C39*H$30/'Données Véhicule'!$D$39</f>
        <v>1606.51666224771</v>
      </c>
      <c r="J39" s="41" t="e">
        <f t="shared" ca="1" si="2"/>
        <v>#N/A</v>
      </c>
      <c r="K39" s="73" t="e">
        <f t="shared" ca="1" si="3"/>
        <v>#N/A</v>
      </c>
      <c r="L39" s="72">
        <f ca="1">$B39/60/L$30*2*PI()*'Données Véhicule'!$D$39*3.6</f>
        <v>51.70603554615078</v>
      </c>
      <c r="M39" s="41">
        <f ca="1">$C39*L$30/'Données Véhicule'!$D$39</f>
        <v>1243.137893405966</v>
      </c>
      <c r="N39" s="41" t="e">
        <f t="shared" ca="1" si="4"/>
        <v>#N/A</v>
      </c>
      <c r="O39" s="73" t="e">
        <f t="shared" ca="1" si="5"/>
        <v>#N/A</v>
      </c>
      <c r="P39" s="72">
        <f ca="1">$B39/60/P$30*2*PI()*'Données Véhicule'!$D$39*3.6</f>
        <v>64.944778946856061</v>
      </c>
      <c r="Q39" s="41">
        <f ca="1">$C39*P$30/'Données Véhicule'!$D$39</f>
        <v>989.72901513474994</v>
      </c>
      <c r="R39" s="41" t="e">
        <f t="shared" ca="1" si="6"/>
        <v>#N/A</v>
      </c>
      <c r="S39" s="73" t="e">
        <f t="shared" ca="1" si="7"/>
        <v>#N/A</v>
      </c>
      <c r="T39" s="72">
        <f ca="1">$B39/60/T$30*2*PI()*'Données Véhicule'!$D$39*3.6</f>
        <v>78.242995588355171</v>
      </c>
      <c r="U39" s="41">
        <f ca="1">$C39*T$30/'Données Véhicule'!$D$39</f>
        <v>821.5142022857608</v>
      </c>
      <c r="V39" s="41" t="e">
        <f t="shared" ca="1" si="8"/>
        <v>#N/A</v>
      </c>
      <c r="W39" s="73" t="e">
        <f t="shared" ca="1" si="9"/>
        <v>#N/A</v>
      </c>
    </row>
    <row r="40" spans="2:23" x14ac:dyDescent="0.25">
      <c r="B40" s="72">
        <f ca="1">'Import 1'!F50</f>
        <v>4573.2275132275126</v>
      </c>
      <c r="C40" s="41">
        <f ca="1">'Import 1'!H50*1.3558</f>
        <v>36.064715447885206</v>
      </c>
      <c r="D40" s="72">
        <f ca="1">$B40/60/D$30*2*PI()*'Données Véhicule'!$D$39*3.6</f>
        <v>31.673038761025705</v>
      </c>
      <c r="E40" s="41">
        <f ca="1">$C40*D$30/'Données Véhicule'!$D$39</f>
        <v>1963.1193509515783</v>
      </c>
      <c r="F40" s="41">
        <f t="shared" ca="1" si="0"/>
        <v>31.673038761025705</v>
      </c>
      <c r="G40" s="73">
        <f t="shared" ca="1" si="1"/>
        <v>1963.1193509515783</v>
      </c>
      <c r="H40" s="72">
        <f ca="1">$B40/60/H$30*2*PI()*'Données Véhicule'!$D$39*3.6</f>
        <v>39.156229237531775</v>
      </c>
      <c r="I40" s="41">
        <f ca="1">$C40*H$30/'Données Véhicule'!$D$39</f>
        <v>1587.945430547499</v>
      </c>
      <c r="J40" s="41" t="e">
        <f t="shared" ca="1" si="2"/>
        <v>#N/A</v>
      </c>
      <c r="K40" s="73" t="e">
        <f t="shared" ca="1" si="3"/>
        <v>#N/A</v>
      </c>
      <c r="L40" s="72">
        <f ca="1">$B40/60/L$30*2*PI()*'Données Véhicule'!$D$39*3.6</f>
        <v>50.601896245425664</v>
      </c>
      <c r="M40" s="41">
        <f ca="1">$C40*L$30/'Données Véhicule'!$D$39</f>
        <v>1228.7672974474694</v>
      </c>
      <c r="N40" s="41" t="e">
        <f t="shared" ca="1" si="4"/>
        <v>#N/A</v>
      </c>
      <c r="O40" s="73" t="e">
        <f t="shared" ca="1" si="5"/>
        <v>#N/A</v>
      </c>
      <c r="P40" s="72">
        <f ca="1">$B40/60/P$30*2*PI()*'Données Véhicule'!$D$39*3.6</f>
        <v>63.557937313095046</v>
      </c>
      <c r="Q40" s="41">
        <f ca="1">$C40*P$30/'Données Véhicule'!$D$39</f>
        <v>978.28780989086988</v>
      </c>
      <c r="R40" s="41" t="e">
        <f t="shared" ca="1" si="6"/>
        <v>#N/A</v>
      </c>
      <c r="S40" s="73" t="e">
        <f t="shared" ca="1" si="7"/>
        <v>#N/A</v>
      </c>
      <c r="T40" s="72">
        <f ca="1">$B40/60/T$30*2*PI()*'Données Véhicule'!$D$39*3.6</f>
        <v>76.572181620062139</v>
      </c>
      <c r="U40" s="41">
        <f ca="1">$C40*T$30/'Données Véhicule'!$D$39</f>
        <v>812.01754971178912</v>
      </c>
      <c r="V40" s="41" t="e">
        <f t="shared" ca="1" si="8"/>
        <v>#N/A</v>
      </c>
      <c r="W40" s="73" t="e">
        <f t="shared" ca="1" si="9"/>
        <v>#N/A</v>
      </c>
    </row>
    <row r="41" spans="2:23" x14ac:dyDescent="0.25">
      <c r="B41" s="72">
        <f ca="1">'Import 1'!F51</f>
        <v>4665.0592177452309</v>
      </c>
      <c r="C41" s="41">
        <f ca="1">'Import 1'!H51*1.3558</f>
        <v>35.396231380269164</v>
      </c>
      <c r="D41" s="72">
        <f ca="1">$B41/60/D$30*2*PI()*'Données Véhicule'!$D$39*3.6</f>
        <v>32.309042355482354</v>
      </c>
      <c r="E41" s="41">
        <f ca="1">$C41*D$30/'Données Véhicule'!$D$39</f>
        <v>1926.7315965317155</v>
      </c>
      <c r="F41" s="41">
        <f t="shared" ca="1" si="0"/>
        <v>32.309042355482354</v>
      </c>
      <c r="G41" s="73">
        <f t="shared" ca="1" si="1"/>
        <v>1926.7315965317155</v>
      </c>
      <c r="H41" s="72">
        <f ca="1">$B41/60/H$30*2*PI()*'Données Véhicule'!$D$39*3.6</f>
        <v>39.942497417491921</v>
      </c>
      <c r="I41" s="41">
        <f ca="1">$C41*H$30/'Données Véhicule'!$D$39</f>
        <v>1558.5117803056546</v>
      </c>
      <c r="J41" s="41" t="e">
        <f t="shared" ca="1" si="2"/>
        <v>#N/A</v>
      </c>
      <c r="K41" s="73" t="e">
        <f t="shared" ca="1" si="3"/>
        <v>#N/A</v>
      </c>
      <c r="L41" s="72">
        <f ca="1">$B41/60/L$30*2*PI()*'Données Véhicule'!$D$39*3.6</f>
        <v>51.617996662604945</v>
      </c>
      <c r="M41" s="41">
        <f ca="1">$C41*L$30/'Données Véhicule'!$D$39</f>
        <v>1205.9912585698517</v>
      </c>
      <c r="N41" s="41" t="e">
        <f t="shared" ca="1" si="4"/>
        <v>#N/A</v>
      </c>
      <c r="O41" s="73" t="e">
        <f t="shared" ca="1" si="5"/>
        <v>#N/A</v>
      </c>
      <c r="P41" s="72">
        <f ca="1">$B41/60/P$30*2*PI()*'Données Véhicule'!$D$39*3.6</f>
        <v>64.834198706653567</v>
      </c>
      <c r="Q41" s="41">
        <f ca="1">$C41*P$30/'Données Véhicule'!$D$39</f>
        <v>960.15457893830489</v>
      </c>
      <c r="R41" s="41" t="e">
        <f t="shared" ca="1" si="6"/>
        <v>#N/A</v>
      </c>
      <c r="S41" s="73" t="e">
        <f t="shared" ca="1" si="7"/>
        <v>#N/A</v>
      </c>
      <c r="T41" s="72">
        <f ca="1">$B41/60/T$30*2*PI()*'Données Véhicule'!$D$39*3.6</f>
        <v>78.109772727539763</v>
      </c>
      <c r="U41" s="41">
        <f ca="1">$C41*T$30/'Données Véhicule'!$D$39</f>
        <v>796.96625129266408</v>
      </c>
      <c r="V41" s="41" t="e">
        <f t="shared" ca="1" si="8"/>
        <v>#N/A</v>
      </c>
      <c r="W41" s="73" t="e">
        <f t="shared" ca="1" si="9"/>
        <v>#N/A</v>
      </c>
    </row>
    <row r="42" spans="2:23" x14ac:dyDescent="0.25">
      <c r="B42" s="72">
        <f ca="1">'Import 1'!F52</f>
        <v>4952.9100529100524</v>
      </c>
      <c r="C42" s="41">
        <f ca="1">'Import 1'!H52*1.3558</f>
        <v>33.766403558271968</v>
      </c>
      <c r="D42" s="72">
        <f ca="1">$B42/60/D$30*2*PI()*'Données Véhicule'!$D$39*3.6</f>
        <v>34.302625800259342</v>
      </c>
      <c r="E42" s="41">
        <f ca="1">$C42*D$30/'Données Véhicule'!$D$39</f>
        <v>1838.0147857556699</v>
      </c>
      <c r="F42" s="41">
        <f t="shared" ca="1" si="0"/>
        <v>34.302625800259342</v>
      </c>
      <c r="G42" s="73">
        <f t="shared" ca="1" si="1"/>
        <v>1838.0147857556699</v>
      </c>
      <c r="H42" s="72">
        <f ca="1">$B42/60/H$30*2*PI()*'Données Véhicule'!$D$39*3.6</f>
        <v>42.407092335485451</v>
      </c>
      <c r="I42" s="41">
        <f ca="1">$C42*H$30/'Données Véhicule'!$D$39</f>
        <v>1486.7497378112532</v>
      </c>
      <c r="J42" s="41" t="e">
        <f t="shared" ca="1" si="2"/>
        <v>#N/A</v>
      </c>
      <c r="K42" s="73" t="e">
        <f t="shared" ca="1" si="3"/>
        <v>#N/A</v>
      </c>
      <c r="L42" s="72">
        <f ca="1">$B42/60/L$30*2*PI()*'Données Véhicule'!$D$39*3.6</f>
        <v>54.803011633550433</v>
      </c>
      <c r="M42" s="41">
        <f ca="1">$C42*L$30/'Données Véhicule'!$D$39</f>
        <v>1150.4611066396603</v>
      </c>
      <c r="N42" s="41" t="e">
        <f t="shared" ca="1" si="4"/>
        <v>#N/A</v>
      </c>
      <c r="O42" s="73" t="e">
        <f t="shared" ca="1" si="5"/>
        <v>#N/A</v>
      </c>
      <c r="P42" s="72">
        <f ca="1">$B42/60/P$30*2*PI()*'Données Véhicule'!$D$39*3.6</f>
        <v>68.834700602527107</v>
      </c>
      <c r="Q42" s="41">
        <f ca="1">$C42*P$30/'Données Véhicule'!$D$39</f>
        <v>915.94403490157561</v>
      </c>
      <c r="R42" s="41" t="e">
        <f t="shared" ca="1" si="6"/>
        <v>#N/A</v>
      </c>
      <c r="S42" s="73" t="e">
        <f t="shared" ca="1" si="7"/>
        <v>#N/A</v>
      </c>
      <c r="T42" s="72">
        <f ca="1">$B42/60/T$30*2*PI()*'Données Véhicule'!$D$39*3.6</f>
        <v>82.92942501161599</v>
      </c>
      <c r="U42" s="41">
        <f ca="1">$C42*T$30/'Données Véhicule'!$D$39</f>
        <v>760.26975228984531</v>
      </c>
      <c r="V42" s="41" t="e">
        <f t="shared" ca="1" si="8"/>
        <v>#N/A</v>
      </c>
      <c r="W42" s="73" t="e">
        <f t="shared" ca="1" si="9"/>
        <v>#N/A</v>
      </c>
    </row>
    <row r="43" spans="2:23" x14ac:dyDescent="0.25">
      <c r="B43" s="72">
        <f ca="1">'Import 1'!F53</f>
        <v>5351.9694166162344</v>
      </c>
      <c r="C43" s="41">
        <f ca="1">'Import 1'!H53*1.3558</f>
        <v>34.77072128842844</v>
      </c>
      <c r="D43" s="72">
        <f ca="1">$B43/60/D$30*2*PI()*'Données Véhicule'!$D$39*3.6</f>
        <v>37.06641191368977</v>
      </c>
      <c r="E43" s="41">
        <f ca="1">$C43*D$30/'Données Véhicule'!$D$39</f>
        <v>1892.683054895987</v>
      </c>
      <c r="F43" s="41">
        <f t="shared" ca="1" si="0"/>
        <v>37.06641191368977</v>
      </c>
      <c r="G43" s="73">
        <f t="shared" ca="1" si="1"/>
        <v>1892.683054895987</v>
      </c>
      <c r="H43" s="72">
        <f ca="1">$B43/60/H$30*2*PI()*'Données Véhicule'!$D$39*3.6</f>
        <v>45.823860882308779</v>
      </c>
      <c r="I43" s="41">
        <f ca="1">$C43*H$30/'Données Véhicule'!$D$39</f>
        <v>1530.970293293643</v>
      </c>
      <c r="J43" s="41" t="e">
        <f t="shared" ca="1" si="2"/>
        <v>#N/A</v>
      </c>
      <c r="K43" s="73" t="e">
        <f t="shared" ca="1" si="3"/>
        <v>#N/A</v>
      </c>
      <c r="L43" s="72">
        <f ca="1">$B43/60/L$30*2*PI()*'Données Véhicule'!$D$39*3.6</f>
        <v>59.218527909445186</v>
      </c>
      <c r="M43" s="41">
        <f ca="1">$C43*L$30/'Données Véhicule'!$D$39</f>
        <v>1184.6793936200811</v>
      </c>
      <c r="N43" s="41" t="e">
        <f t="shared" ca="1" si="4"/>
        <v>#N/A</v>
      </c>
      <c r="O43" s="73" t="e">
        <f t="shared" ca="1" si="5"/>
        <v>#N/A</v>
      </c>
      <c r="P43" s="72">
        <f ca="1">$B43/60/P$30*2*PI()*'Données Véhicule'!$D$39*3.6</f>
        <v>74.380759693022952</v>
      </c>
      <c r="Q43" s="41">
        <f ca="1">$C43*P$30/'Données Véhicule'!$D$39</f>
        <v>943.18705568983353</v>
      </c>
      <c r="R43" s="41" t="e">
        <f t="shared" ca="1" si="6"/>
        <v>#N/A</v>
      </c>
      <c r="S43" s="73" t="e">
        <f t="shared" ca="1" si="7"/>
        <v>#N/A</v>
      </c>
      <c r="T43" s="72">
        <f ca="1">$B43/60/T$30*2*PI()*'Données Véhicule'!$D$39*3.6</f>
        <v>89.611105725403846</v>
      </c>
      <c r="U43" s="41">
        <f ca="1">$C43*T$30/'Données Véhicule'!$D$39</f>
        <v>782.88253634334012</v>
      </c>
      <c r="V43" s="41" t="e">
        <f t="shared" ca="1" si="8"/>
        <v>#N/A</v>
      </c>
      <c r="W43" s="73" t="e">
        <f t="shared" ca="1" si="9"/>
        <v>#N/A</v>
      </c>
    </row>
    <row r="44" spans="2:23" x14ac:dyDescent="0.25">
      <c r="B44" s="72">
        <f ca="1">'Import 1'!F54</f>
        <v>5868.0423280423274</v>
      </c>
      <c r="C44" s="41">
        <f ca="1">'Import 1'!H54*1.3558</f>
        <v>39.009228602860603</v>
      </c>
      <c r="D44" s="72">
        <f ca="1">$B44/60/D$30*2*PI()*'Données Véhicule'!$D$39*3.6</f>
        <v>40.640604817899401</v>
      </c>
      <c r="E44" s="41">
        <f ca="1">$C44*D$30/'Données Véhicule'!$D$39</f>
        <v>2123.3987454200196</v>
      </c>
      <c r="F44" s="41">
        <f t="shared" ca="1" si="0"/>
        <v>40.640604817899401</v>
      </c>
      <c r="G44" s="73">
        <f t="shared" ca="1" si="1"/>
        <v>2123.3987454200196</v>
      </c>
      <c r="H44" s="72">
        <f ca="1">$B44/60/H$30*2*PI()*'Données Véhicule'!$D$39*3.6</f>
        <v>50.242505956194314</v>
      </c>
      <c r="I44" s="41">
        <f ca="1">$C44*H$30/'Données Véhicule'!$D$39</f>
        <v>1717.5936518508604</v>
      </c>
      <c r="J44" s="41" t="e">
        <f t="shared" ca="1" si="2"/>
        <v>#N/A</v>
      </c>
      <c r="K44" s="73" t="e">
        <f t="shared" ca="1" si="3"/>
        <v>#N/A</v>
      </c>
      <c r="L44" s="72">
        <f ca="1">$B44/60/L$30*2*PI()*'Données Véhicule'!$D$39*3.6</f>
        <v>64.92877692800495</v>
      </c>
      <c r="M44" s="41">
        <f ca="1">$C44*L$30/'Données Véhicule'!$D$39</f>
        <v>1329.0903258369756</v>
      </c>
      <c r="N44" s="41" t="e">
        <f t="shared" ca="1" si="4"/>
        <v>#N/A</v>
      </c>
      <c r="O44" s="73" t="e">
        <f t="shared" ca="1" si="5"/>
        <v>#N/A</v>
      </c>
      <c r="P44" s="72">
        <f ca="1">$B44/60/P$30*2*PI()*'Données Véhicule'!$D$39*3.6</f>
        <v>81.55305314628643</v>
      </c>
      <c r="Q44" s="41">
        <f ca="1">$C44*P$30/'Données Véhicule'!$D$39</f>
        <v>1058.1603748009766</v>
      </c>
      <c r="R44" s="41" t="e">
        <f t="shared" ca="1" si="6"/>
        <v>#N/A</v>
      </c>
      <c r="S44" s="73" t="e">
        <f t="shared" ca="1" si="7"/>
        <v>#N/A</v>
      </c>
      <c r="T44" s="72">
        <f ca="1">$B44/60/T$30*2*PI()*'Données Véhicule'!$D$39*3.6</f>
        <v>98.25201164766888</v>
      </c>
      <c r="U44" s="41">
        <f ca="1">$C44*T$30/'Données Véhicule'!$D$39</f>
        <v>878.3149356055535</v>
      </c>
      <c r="V44" s="41" t="e">
        <f t="shared" ca="1" si="8"/>
        <v>#N/A</v>
      </c>
      <c r="W44" s="73" t="e">
        <f t="shared" ca="1" si="9"/>
        <v>#N/A</v>
      </c>
    </row>
    <row r="45" spans="2:23" x14ac:dyDescent="0.25">
      <c r="B45" s="72">
        <f ca="1">'Import 1'!F55</f>
        <v>5802.3280423280412</v>
      </c>
      <c r="C45" s="41">
        <f ca="1">'Import 1'!H55*1.3558</f>
        <v>40.091536140905617</v>
      </c>
      <c r="D45" s="72">
        <f ca="1">$B45/60/D$30*2*PI()*'Données Véhicule'!$D$39*3.6</f>
        <v>40.185483984185886</v>
      </c>
      <c r="E45" s="41">
        <f ca="1">$C45*D$30/'Données Véhicule'!$D$39</f>
        <v>2182.3122525759877</v>
      </c>
      <c r="F45" s="41">
        <f t="shared" ca="1" si="0"/>
        <v>40.185483984185886</v>
      </c>
      <c r="G45" s="73">
        <f t="shared" ca="1" si="1"/>
        <v>2182.3122525759877</v>
      </c>
      <c r="H45" s="72">
        <f ca="1">$B45/60/H$30*2*PI()*'Données Véhicule'!$D$39*3.6</f>
        <v>49.679856573856171</v>
      </c>
      <c r="I45" s="41">
        <f ca="1">$C45*H$30/'Données Véhicule'!$D$39</f>
        <v>1765.248133194799</v>
      </c>
      <c r="J45" s="41" t="e">
        <f t="shared" ca="1" si="2"/>
        <v>#N/A</v>
      </c>
      <c r="K45" s="73" t="e">
        <f t="shared" ca="1" si="3"/>
        <v>#N/A</v>
      </c>
      <c r="L45" s="72">
        <f ca="1">$B45/60/L$30*2*PI()*'Données Véhicule'!$D$39*3.6</f>
        <v>64.201660803137202</v>
      </c>
      <c r="M45" s="41">
        <f ca="1">$C45*L$30/'Données Véhicule'!$D$39</f>
        <v>1365.9658173531184</v>
      </c>
      <c r="N45" s="41" t="e">
        <f t="shared" ca="1" si="4"/>
        <v>#N/A</v>
      </c>
      <c r="O45" s="73" t="e">
        <f t="shared" ca="1" si="5"/>
        <v>#N/A</v>
      </c>
      <c r="P45" s="72">
        <f ca="1">$B45/60/P$30*2*PI()*'Données Véhicule'!$D$39*3.6</f>
        <v>80.639767192346255</v>
      </c>
      <c r="Q45" s="41">
        <f ca="1">$C45*P$30/'Données Véhicule'!$D$39</f>
        <v>1087.5189392003672</v>
      </c>
      <c r="R45" s="41" t="e">
        <f t="shared" ca="1" si="6"/>
        <v>#N/A</v>
      </c>
      <c r="S45" s="73" t="e">
        <f t="shared" ca="1" si="7"/>
        <v>#N/A</v>
      </c>
      <c r="T45" s="72">
        <f ca="1">$B45/60/T$30*2*PI()*'Données Véhicule'!$D$39*3.6</f>
        <v>97.151719522207642</v>
      </c>
      <c r="U45" s="41">
        <f ca="1">$C45*T$30/'Données Véhicule'!$D$39</f>
        <v>902.68370447461302</v>
      </c>
      <c r="V45" s="41" t="e">
        <f t="shared" ca="1" si="8"/>
        <v>#N/A</v>
      </c>
      <c r="W45" s="73" t="e">
        <f t="shared" ca="1" si="9"/>
        <v>#N/A</v>
      </c>
    </row>
    <row r="46" spans="2:23" x14ac:dyDescent="0.25">
      <c r="B46" s="72">
        <f ca="1">'Import 1'!F56</f>
        <v>5718.9216516076685</v>
      </c>
      <c r="C46" s="41">
        <f ca="1">'Import 1'!H56*1.3558</f>
        <v>40.20454178090737</v>
      </c>
      <c r="D46" s="72">
        <f ca="1">$B46/60/D$30*2*PI()*'Données Véhicule'!$D$39*3.6</f>
        <v>39.607832022073197</v>
      </c>
      <c r="E46" s="41">
        <f ca="1">$C46*D$30/'Données Véhicule'!$D$39</f>
        <v>2188.4635158231545</v>
      </c>
      <c r="F46" s="41">
        <f t="shared" ca="1" si="0"/>
        <v>39.607832022073197</v>
      </c>
      <c r="G46" s="73">
        <f t="shared" ca="1" si="1"/>
        <v>2188.4635158231545</v>
      </c>
      <c r="H46" s="72">
        <f ca="1">$B46/60/H$30*2*PI()*'Données Véhicule'!$D$39*3.6</f>
        <v>48.965726400914662</v>
      </c>
      <c r="I46" s="41">
        <f ca="1">$C46*H$30/'Données Véhicule'!$D$39</f>
        <v>1770.2238216880628</v>
      </c>
      <c r="J46" s="41" t="e">
        <f t="shared" ca="1" si="2"/>
        <v>#N/A</v>
      </c>
      <c r="K46" s="73" t="e">
        <f t="shared" ca="1" si="3"/>
        <v>#N/A</v>
      </c>
      <c r="L46" s="72">
        <f ca="1">$B46/60/L$30*2*PI()*'Données Véhicule'!$D$39*3.6</f>
        <v>63.27878488733586</v>
      </c>
      <c r="M46" s="41">
        <f ca="1">$C46*L$30/'Données Véhicule'!$D$39</f>
        <v>1369.8160524967152</v>
      </c>
      <c r="N46" s="41" t="e">
        <f t="shared" ca="1" si="4"/>
        <v>#N/A</v>
      </c>
      <c r="O46" s="73" t="e">
        <f t="shared" ca="1" si="5"/>
        <v>#N/A</v>
      </c>
      <c r="P46" s="72">
        <f ca="1">$B46/60/P$30*2*PI()*'Données Véhicule'!$D$39*3.6</f>
        <v>79.480599375397716</v>
      </c>
      <c r="Q46" s="41">
        <f ca="1">$C46*P$30/'Données Véhicule'!$D$39</f>
        <v>1090.5843187185387</v>
      </c>
      <c r="R46" s="41" t="e">
        <f t="shared" ca="1" si="6"/>
        <v>#N/A</v>
      </c>
      <c r="S46" s="73" t="e">
        <f t="shared" ca="1" si="7"/>
        <v>#N/A</v>
      </c>
      <c r="T46" s="72">
        <f ca="1">$B46/60/T$30*2*PI()*'Données Véhicule'!$D$39*3.6</f>
        <v>95.755198295122014</v>
      </c>
      <c r="U46" s="41">
        <f ca="1">$C46*T$30/'Données Véhicule'!$D$39</f>
        <v>905.22809063594116</v>
      </c>
      <c r="V46" s="41" t="e">
        <f t="shared" ca="1" si="8"/>
        <v>#N/A</v>
      </c>
      <c r="W46" s="73" t="e">
        <f t="shared" ca="1" si="9"/>
        <v>#N/A</v>
      </c>
    </row>
    <row r="47" spans="2:23" x14ac:dyDescent="0.25">
      <c r="B47" s="72">
        <f ca="1">'Import 1'!F57</f>
        <v>5735.9586886447059</v>
      </c>
      <c r="C47" s="41">
        <f ca="1">'Import 1'!H57*1.3558</f>
        <v>40.379620941473483</v>
      </c>
      <c r="D47" s="72">
        <f ca="1">$B47/60/D$30*2*PI()*'Données Véhicule'!$D$39*3.6</f>
        <v>39.725826312295219</v>
      </c>
      <c r="E47" s="41">
        <f ca="1">$C47*D$30/'Données Véhicule'!$D$39</f>
        <v>2197.9936419807377</v>
      </c>
      <c r="F47" s="41">
        <f t="shared" ca="1" si="0"/>
        <v>39.725826312295219</v>
      </c>
      <c r="G47" s="73">
        <f t="shared" ca="1" si="1"/>
        <v>2197.9936419807377</v>
      </c>
      <c r="H47" s="72">
        <f ca="1">$B47/60/H$30*2*PI()*'Données Véhicule'!$D$39*3.6</f>
        <v>49.111598463002316</v>
      </c>
      <c r="I47" s="41">
        <f ca="1">$C47*H$30/'Données Véhicule'!$D$39</f>
        <v>1777.9326348466413</v>
      </c>
      <c r="J47" s="41" t="e">
        <f t="shared" ca="1" si="2"/>
        <v>#N/A</v>
      </c>
      <c r="K47" s="73" t="e">
        <f t="shared" ca="1" si="3"/>
        <v>#N/A</v>
      </c>
      <c r="L47" s="72">
        <f ca="1">$B47/60/L$30*2*PI()*'Données Véhicule'!$D$39*3.6</f>
        <v>63.467296475264547</v>
      </c>
      <c r="M47" s="41">
        <f ca="1">$C47*L$30/'Données Véhicule'!$D$39</f>
        <v>1375.7812055360916</v>
      </c>
      <c r="N47" s="41" t="e">
        <f t="shared" ca="1" si="4"/>
        <v>#N/A</v>
      </c>
      <c r="O47" s="73" t="e">
        <f t="shared" ca="1" si="5"/>
        <v>#N/A</v>
      </c>
      <c r="P47" s="72">
        <f ca="1">$B47/60/P$30*2*PI()*'Données Véhicule'!$D$39*3.6</f>
        <v>79.717377215308119</v>
      </c>
      <c r="Q47" s="41">
        <f ca="1">$C47*P$30/'Données Véhicule'!$D$39</f>
        <v>1095.3334982537344</v>
      </c>
      <c r="R47" s="41" t="e">
        <f t="shared" ca="1" si="6"/>
        <v>#N/A</v>
      </c>
      <c r="S47" s="73" t="e">
        <f t="shared" ca="1" si="7"/>
        <v>#N/A</v>
      </c>
      <c r="T47" s="72">
        <f ca="1">$B47/60/T$30*2*PI()*'Données Véhicule'!$D$39*3.6</f>
        <v>96.040459216537869</v>
      </c>
      <c r="U47" s="41">
        <f ca="1">$C47*T$30/'Données Véhicule'!$D$39</f>
        <v>909.17009736475973</v>
      </c>
      <c r="V47" s="41" t="e">
        <f t="shared" ca="1" si="8"/>
        <v>#N/A</v>
      </c>
      <c r="W47" s="73" t="e">
        <f t="shared" ca="1" si="9"/>
        <v>#N/A</v>
      </c>
    </row>
    <row r="48" spans="2:23" x14ac:dyDescent="0.25">
      <c r="B48" s="72">
        <f ca="1">'Import 1'!F58</f>
        <v>5751.5031872776181</v>
      </c>
      <c r="C48" s="41">
        <f ca="1">'Import 1'!H58*1.3558</f>
        <v>39.914865351607091</v>
      </c>
      <c r="D48" s="72">
        <f ca="1">$B48/60/D$30*2*PI()*'Données Véhicule'!$D$39*3.6</f>
        <v>39.833483651952363</v>
      </c>
      <c r="E48" s="41">
        <f ca="1">$C48*D$30/'Données Véhicule'!$D$39</f>
        <v>2172.6954889078806</v>
      </c>
      <c r="F48" s="41">
        <f t="shared" ca="1" si="0"/>
        <v>39.833483651952363</v>
      </c>
      <c r="G48" s="73">
        <f t="shared" ca="1" si="1"/>
        <v>2172.6954889078806</v>
      </c>
      <c r="H48" s="72">
        <f ca="1">$B48/60/H$30*2*PI()*'Données Véhicule'!$D$39*3.6</f>
        <v>49.244691327963089</v>
      </c>
      <c r="I48" s="41">
        <f ca="1">$C48*H$30/'Données Véhicule'!$D$39</f>
        <v>1757.4692399165972</v>
      </c>
      <c r="J48" s="41" t="e">
        <f t="shared" ca="1" si="2"/>
        <v>#N/A</v>
      </c>
      <c r="K48" s="73" t="e">
        <f t="shared" ca="1" si="3"/>
        <v>#N/A</v>
      </c>
      <c r="L48" s="72">
        <f ca="1">$B48/60/L$30*2*PI()*'Données Véhicule'!$D$39*3.6</f>
        <v>63.639293408444594</v>
      </c>
      <c r="M48" s="41">
        <f ca="1">$C48*L$30/'Données Véhicule'!$D$39</f>
        <v>1359.9464356497479</v>
      </c>
      <c r="N48" s="41" t="e">
        <f t="shared" ca="1" si="4"/>
        <v>#N/A</v>
      </c>
      <c r="O48" s="73" t="e">
        <f t="shared" ca="1" si="5"/>
        <v>#N/A</v>
      </c>
      <c r="P48" s="72">
        <f ca="1">$B48/60/P$30*2*PI()*'Données Véhicule'!$D$39*3.6</f>
        <v>79.933412010606745</v>
      </c>
      <c r="Q48" s="41">
        <f ca="1">$C48*P$30/'Données Véhicule'!$D$39</f>
        <v>1082.7265853057606</v>
      </c>
      <c r="R48" s="41" t="e">
        <f t="shared" ca="1" si="6"/>
        <v>#N/A</v>
      </c>
      <c r="S48" s="73" t="e">
        <f t="shared" ca="1" si="7"/>
        <v>#N/A</v>
      </c>
      <c r="T48" s="72">
        <f ca="1">$B48/60/T$30*2*PI()*'Données Véhicule'!$D$39*3.6</f>
        <v>96.300729708016704</v>
      </c>
      <c r="U48" s="41">
        <f ca="1">$C48*T$30/'Données Véhicule'!$D$39</f>
        <v>898.70586132098708</v>
      </c>
      <c r="V48" s="41" t="e">
        <f t="shared" ca="1" si="8"/>
        <v>#N/A</v>
      </c>
      <c r="W48" s="73" t="e">
        <f t="shared" ca="1" si="9"/>
        <v>#N/A</v>
      </c>
    </row>
    <row r="49" spans="2:23" x14ac:dyDescent="0.25">
      <c r="B49" s="72">
        <f ca="1">'Import 1'!F59</f>
        <v>5870.4761904761899</v>
      </c>
      <c r="C49" s="41">
        <f ca="1">'Import 1'!H59*1.3558</f>
        <v>39.784351795548723</v>
      </c>
      <c r="D49" s="72">
        <f ca="1">$B49/60/D$30*2*PI()*'Données Véhicule'!$D$39*3.6</f>
        <v>40.657461145073974</v>
      </c>
      <c r="E49" s="41">
        <f ca="1">$C49*D$30/'Données Véhicule'!$D$39</f>
        <v>2165.5912130449556</v>
      </c>
      <c r="F49" s="41">
        <f t="shared" ca="1" si="0"/>
        <v>40.657461145073974</v>
      </c>
      <c r="G49" s="73">
        <f t="shared" ca="1" si="1"/>
        <v>2165.5912130449556</v>
      </c>
      <c r="H49" s="72">
        <f ca="1">$B49/60/H$30*2*PI()*'Données Véhicule'!$D$39*3.6</f>
        <v>50.263344822206832</v>
      </c>
      <c r="I49" s="41">
        <f ca="1">$C49*H$30/'Données Véhicule'!$D$39</f>
        <v>1751.7226701074753</v>
      </c>
      <c r="J49" s="41" t="e">
        <f t="shared" ca="1" si="2"/>
        <v>#N/A</v>
      </c>
      <c r="K49" s="73" t="e">
        <f t="shared" ca="1" si="3"/>
        <v>#N/A</v>
      </c>
      <c r="L49" s="72">
        <f ca="1">$B49/60/L$30*2*PI()*'Données Véhicule'!$D$39*3.6</f>
        <v>64.955707154851908</v>
      </c>
      <c r="M49" s="41">
        <f ca="1">$C49*L$30/'Données Véhicule'!$D$39</f>
        <v>1355.4996852022132</v>
      </c>
      <c r="N49" s="41" t="e">
        <f t="shared" ca="1" si="4"/>
        <v>#N/A</v>
      </c>
      <c r="O49" s="73" t="e">
        <f t="shared" ca="1" si="5"/>
        <v>#N/A</v>
      </c>
      <c r="P49" s="72">
        <f ca="1">$B49/60/P$30*2*PI()*'Données Véhicule'!$D$39*3.6</f>
        <v>81.586878551987922</v>
      </c>
      <c r="Q49" s="41">
        <f ca="1">$C49*P$30/'Données Véhicule'!$D$39</f>
        <v>1079.1862878340696</v>
      </c>
      <c r="R49" s="41" t="e">
        <f t="shared" ca="1" si="6"/>
        <v>#N/A</v>
      </c>
      <c r="S49" s="73" t="e">
        <f t="shared" ca="1" si="7"/>
        <v>#N/A</v>
      </c>
      <c r="T49" s="72">
        <f ca="1">$B49/60/T$30*2*PI()*'Données Véhicule'!$D$39*3.6</f>
        <v>98.292763207871147</v>
      </c>
      <c r="U49" s="41">
        <f ca="1">$C49*T$30/'Données Véhicule'!$D$39</f>
        <v>895.76727448677707</v>
      </c>
      <c r="V49" s="41" t="e">
        <f t="shared" ca="1" si="8"/>
        <v>#N/A</v>
      </c>
      <c r="W49" s="73" t="e">
        <f t="shared" ca="1" si="9"/>
        <v>#N/A</v>
      </c>
    </row>
    <row r="50" spans="2:23" x14ac:dyDescent="0.25">
      <c r="B50" s="72">
        <f ca="1">'Import 1'!F60</f>
        <v>5888.4079045477993</v>
      </c>
      <c r="C50" s="41">
        <f ca="1">'Import 1'!H60*1.3558</f>
        <v>39.330737606809265</v>
      </c>
      <c r="D50" s="72">
        <f ca="1">$B50/60/D$30*2*PI()*'Données Véhicule'!$D$39*3.6</f>
        <v>40.781651746394154</v>
      </c>
      <c r="E50" s="41">
        <f ca="1">$C50*D$30/'Données Véhicule'!$D$39</f>
        <v>2140.8995225457629</v>
      </c>
      <c r="F50" s="41">
        <f t="shared" ca="1" si="0"/>
        <v>40.781651746394154</v>
      </c>
      <c r="G50" s="73">
        <f t="shared" ca="1" si="1"/>
        <v>2140.8995225457629</v>
      </c>
      <c r="H50" s="72">
        <f ca="1">$B50/60/H$30*2*PI()*'Données Véhicule'!$D$39*3.6</f>
        <v>50.416877159003768</v>
      </c>
      <c r="I50" s="41">
        <f ca="1">$C50*H$30/'Données Véhicule'!$D$39</f>
        <v>1731.7498360147949</v>
      </c>
      <c r="J50" s="41" t="e">
        <f t="shared" ca="1" si="2"/>
        <v>#N/A</v>
      </c>
      <c r="K50" s="73" t="e">
        <f t="shared" ca="1" si="3"/>
        <v>#N/A</v>
      </c>
      <c r="L50" s="72">
        <f ca="1">$B50/60/L$30*2*PI()*'Données Véhicule'!$D$39*3.6</f>
        <v>65.154118174712551</v>
      </c>
      <c r="M50" s="41">
        <f ca="1">$C50*L$30/'Données Véhicule'!$D$39</f>
        <v>1340.0445159638296</v>
      </c>
      <c r="N50" s="41" t="e">
        <f t="shared" ca="1" si="4"/>
        <v>#N/A</v>
      </c>
      <c r="O50" s="73" t="e">
        <f t="shared" ca="1" si="5"/>
        <v>#N/A</v>
      </c>
      <c r="P50" s="72">
        <f ca="1">$B50/60/P$30*2*PI()*'Données Véhicule'!$D$39*3.6</f>
        <v>81.836090460991628</v>
      </c>
      <c r="Q50" s="41">
        <f ca="1">$C50*P$30/'Données Véhicule'!$D$39</f>
        <v>1066.8815954019719</v>
      </c>
      <c r="R50" s="41" t="e">
        <f t="shared" ca="1" si="6"/>
        <v>#N/A</v>
      </c>
      <c r="S50" s="73" t="e">
        <f t="shared" ca="1" si="7"/>
        <v>#N/A</v>
      </c>
      <c r="T50" s="72">
        <f ca="1">$B50/60/T$30*2*PI()*'Données Véhicule'!$D$39*3.6</f>
        <v>98.593004222051789</v>
      </c>
      <c r="U50" s="41">
        <f ca="1">$C50*T$30/'Données Véhicule'!$D$39</f>
        <v>885.55389341665648</v>
      </c>
      <c r="V50" s="41" t="e">
        <f t="shared" ca="1" si="8"/>
        <v>#N/A</v>
      </c>
      <c r="W50" s="73" t="e">
        <f t="shared" ca="1" si="9"/>
        <v>#N/A</v>
      </c>
    </row>
    <row r="51" spans="2:23" x14ac:dyDescent="0.25">
      <c r="B51" s="72">
        <f ca="1">'Import 1'!F61</f>
        <v>6040.0445369066065</v>
      </c>
      <c r="C51" s="41">
        <f ca="1">'Import 1'!H61*1.3558</f>
        <v>38.577897216375021</v>
      </c>
      <c r="D51" s="72">
        <f ca="1">$B51/60/D$30*2*PI()*'Données Véhicule'!$D$39*3.6</f>
        <v>41.831849428534483</v>
      </c>
      <c r="E51" s="41">
        <f ca="1">$C51*D$30/'Données Véhicule'!$D$39</f>
        <v>2099.9199800681563</v>
      </c>
      <c r="F51" s="41">
        <f t="shared" ca="1" si="0"/>
        <v>41.831849428534483</v>
      </c>
      <c r="G51" s="73">
        <f t="shared" ca="1" si="1"/>
        <v>2099.9199800681563</v>
      </c>
      <c r="H51" s="72">
        <f ca="1">$B51/60/H$30*2*PI()*'Données Véhicule'!$D$39*3.6</f>
        <v>51.71519846934207</v>
      </c>
      <c r="I51" s="41">
        <f ca="1">$C51*H$30/'Données Véhicule'!$D$39</f>
        <v>1698.6019394329089</v>
      </c>
      <c r="J51" s="41" t="e">
        <f t="shared" ca="1" si="2"/>
        <v>#N/A</v>
      </c>
      <c r="K51" s="73" t="e">
        <f t="shared" ca="1" si="3"/>
        <v>#N/A</v>
      </c>
      <c r="L51" s="72">
        <f ca="1">$B51/60/L$30*2*PI()*'Données Véhicule'!$D$39*3.6</f>
        <v>66.831948791149756</v>
      </c>
      <c r="M51" s="41">
        <f ca="1">$C51*L$30/'Données Véhicule'!$D$39</f>
        <v>1314.3943578945127</v>
      </c>
      <c r="N51" s="41" t="e">
        <f t="shared" ca="1" si="4"/>
        <v>#N/A</v>
      </c>
      <c r="O51" s="73" t="e">
        <f t="shared" ca="1" si="5"/>
        <v>#N/A</v>
      </c>
      <c r="P51" s="72">
        <f ca="1">$B51/60/P$30*2*PI()*'Données Véhicule'!$D$39*3.6</f>
        <v>83.943510558932076</v>
      </c>
      <c r="Q51" s="41">
        <f ca="1">$C51*P$30/'Données Véhicule'!$D$39</f>
        <v>1046.4601234006313</v>
      </c>
      <c r="R51" s="41" t="e">
        <f t="shared" ca="1" si="6"/>
        <v>#N/A</v>
      </c>
      <c r="S51" s="73" t="e">
        <f t="shared" ca="1" si="7"/>
        <v>#N/A</v>
      </c>
      <c r="T51" s="72">
        <f ca="1">$B51/60/T$30*2*PI()*'Données Véhicule'!$D$39*3.6</f>
        <v>101.13194367338008</v>
      </c>
      <c r="U51" s="41">
        <f ca="1">$C51*T$30/'Données Véhicule'!$D$39</f>
        <v>868.60326448273736</v>
      </c>
      <c r="V51" s="41" t="e">
        <f t="shared" ca="1" si="8"/>
        <v>#N/A</v>
      </c>
      <c r="W51" s="73" t="e">
        <f t="shared" ca="1" si="9"/>
        <v>#N/A</v>
      </c>
    </row>
    <row r="52" spans="2:23" x14ac:dyDescent="0.25">
      <c r="B52" s="72">
        <f ca="1">'Import 1'!F62</f>
        <v>6276.4582651038918</v>
      </c>
      <c r="C52" s="41">
        <f ca="1">'Import 1'!H62*1.3558</f>
        <v>38.030376932422833</v>
      </c>
      <c r="D52" s="72">
        <f ca="1">$B52/60/D$30*2*PI()*'Données Véhicule'!$D$39*3.6</f>
        <v>43.469192236250315</v>
      </c>
      <c r="E52" s="41">
        <f ca="1">$C52*D$30/'Données Véhicule'!$D$39</f>
        <v>2070.1166764480781</v>
      </c>
      <c r="F52" s="41">
        <f t="shared" ca="1" si="0"/>
        <v>43.469192236250315</v>
      </c>
      <c r="G52" s="73">
        <f t="shared" ca="1" si="1"/>
        <v>2070.1166764480781</v>
      </c>
      <c r="H52" s="72">
        <f ca="1">$B52/60/H$30*2*PI()*'Données Véhicule'!$D$39*3.6</f>
        <v>53.739386006353413</v>
      </c>
      <c r="I52" s="41">
        <f ca="1">$C52*H$30/'Données Véhicule'!$D$39</f>
        <v>1674.4943782824457</v>
      </c>
      <c r="J52" s="41" t="e">
        <f t="shared" ca="1" si="2"/>
        <v>#N/A</v>
      </c>
      <c r="K52" s="73" t="e">
        <f t="shared" ca="1" si="3"/>
        <v>#N/A</v>
      </c>
      <c r="L52" s="72">
        <f ca="1">$B52/60/L$30*2*PI()*'Données Véhicule'!$D$39*3.6</f>
        <v>69.447821915902864</v>
      </c>
      <c r="M52" s="41">
        <f ca="1">$C52*L$30/'Données Véhicule'!$D$39</f>
        <v>1295.739697480464</v>
      </c>
      <c r="N52" s="41" t="e">
        <f t="shared" ca="1" si="4"/>
        <v>#N/A</v>
      </c>
      <c r="O52" s="73" t="e">
        <f t="shared" ca="1" si="5"/>
        <v>#N/A</v>
      </c>
      <c r="P52" s="72">
        <f ca="1">$B52/60/P$30*2*PI()*'Données Véhicule'!$D$39*3.6</f>
        <v>87.22914830016785</v>
      </c>
      <c r="Q52" s="41">
        <f ca="1">$C52*P$30/'Données Véhicule'!$D$39</f>
        <v>1031.6081437632922</v>
      </c>
      <c r="R52" s="41" t="e">
        <f t="shared" ca="1" si="6"/>
        <v>#N/A</v>
      </c>
      <c r="S52" s="73" t="e">
        <f t="shared" ca="1" si="7"/>
        <v>#N/A</v>
      </c>
      <c r="T52" s="72">
        <f ca="1">$B52/60/T$30*2*PI()*'Données Véhicule'!$D$39*3.6</f>
        <v>105.0903548568689</v>
      </c>
      <c r="U52" s="41">
        <f ca="1">$C52*T$30/'Données Véhicule'!$D$39</f>
        <v>856.27553434897789</v>
      </c>
      <c r="V52" s="41" t="e">
        <f t="shared" ca="1" si="8"/>
        <v>#N/A</v>
      </c>
      <c r="W52" s="73" t="e">
        <f t="shared" ca="1" si="9"/>
        <v>#N/A</v>
      </c>
    </row>
    <row r="53" spans="2:23" x14ac:dyDescent="0.25">
      <c r="B53" s="72">
        <f ca="1">'Import 1'!F63</f>
        <v>6347.5132275132264</v>
      </c>
      <c r="C53" s="41">
        <f ca="1">'Import 1'!H63*1.3558</f>
        <v>37.366667751004059</v>
      </c>
      <c r="D53" s="72">
        <f ca="1">$B53/60/D$30*2*PI()*'Données Véhicule'!$D$39*3.6</f>
        <v>43.961301271290594</v>
      </c>
      <c r="E53" s="41">
        <f ca="1">$C53*D$30/'Données Véhicule'!$D$39</f>
        <v>2033.9888345597865</v>
      </c>
      <c r="F53" s="41">
        <f t="shared" ca="1" si="0"/>
        <v>43.961301271290594</v>
      </c>
      <c r="G53" s="73">
        <f t="shared" ca="1" si="1"/>
        <v>2033.9888345597865</v>
      </c>
      <c r="H53" s="72">
        <f ca="1">$B53/60/H$30*2*PI()*'Données Véhicule'!$D$39*3.6</f>
        <v>54.347762560661451</v>
      </c>
      <c r="I53" s="41">
        <f ca="1">$C53*H$30/'Données Véhicule'!$D$39</f>
        <v>1645.2709683994719</v>
      </c>
      <c r="J53" s="41" t="e">
        <f t="shared" ca="1" si="2"/>
        <v>#N/A</v>
      </c>
      <c r="K53" s="73" t="e">
        <f t="shared" ca="1" si="3"/>
        <v>#N/A</v>
      </c>
      <c r="L53" s="72">
        <f ca="1">$B53/60/L$30*2*PI()*'Données Véhicule'!$D$39*3.6</f>
        <v>70.234031616854793</v>
      </c>
      <c r="M53" s="41">
        <f ca="1">$C53*L$30/'Données Véhicule'!$D$39</f>
        <v>1273.1263445948296</v>
      </c>
      <c r="N53" s="41" t="e">
        <f t="shared" ca="1" si="4"/>
        <v>#N/A</v>
      </c>
      <c r="O53" s="73" t="e">
        <f t="shared" ca="1" si="5"/>
        <v>#N/A</v>
      </c>
      <c r="P53" s="72">
        <f ca="1">$B53/60/P$30*2*PI()*'Données Véhicule'!$D$39*3.6</f>
        <v>88.216658069479465</v>
      </c>
      <c r="Q53" s="41">
        <f ca="1">$C53*P$30/'Données Véhicule'!$D$39</f>
        <v>1013.6044358889603</v>
      </c>
      <c r="R53" s="41" t="e">
        <f t="shared" ca="1" si="6"/>
        <v>#N/A</v>
      </c>
      <c r="S53" s="73" t="e">
        <f t="shared" ca="1" si="7"/>
        <v>#N/A</v>
      </c>
      <c r="T53" s="72">
        <f ca="1">$B53/60/T$30*2*PI()*'Données Véhicule'!$D$39*3.6</f>
        <v>106.28006900751573</v>
      </c>
      <c r="U53" s="41">
        <f ca="1">$C53*T$30/'Données Véhicule'!$D$39</f>
        <v>841.33174520427542</v>
      </c>
      <c r="V53" s="41" t="e">
        <f t="shared" ca="1" si="8"/>
        <v>#N/A</v>
      </c>
      <c r="W53" s="73" t="e">
        <f t="shared" ca="1" si="9"/>
        <v>#N/A</v>
      </c>
    </row>
    <row r="54" spans="2:23" x14ac:dyDescent="0.25">
      <c r="B54" s="72">
        <f ca="1">'Import 1'!F64</f>
        <v>6415.6613756613751</v>
      </c>
      <c r="C54" s="41">
        <f ca="1">'Import 1'!H64*1.3558</f>
        <v>36.441931457468527</v>
      </c>
      <c r="D54" s="72">
        <f ca="1">$B54/60/D$30*2*PI()*'Données Véhicule'!$D$39*3.6</f>
        <v>44.433278432178696</v>
      </c>
      <c r="E54" s="41">
        <f ca="1">$C54*D$30/'Données Véhicule'!$D$39</f>
        <v>1983.6524409456426</v>
      </c>
      <c r="F54" s="41">
        <f t="shared" ca="1" si="0"/>
        <v>44.433278432178696</v>
      </c>
      <c r="G54" s="73">
        <f t="shared" ca="1" si="1"/>
        <v>1983.6524409456426</v>
      </c>
      <c r="H54" s="72">
        <f ca="1">$B54/60/H$30*2*PI()*'Données Véhicule'!$D$39*3.6</f>
        <v>54.931250809012113</v>
      </c>
      <c r="I54" s="41">
        <f ca="1">$C54*H$30/'Données Véhicule'!$D$39</f>
        <v>1604.5544188982535</v>
      </c>
      <c r="J54" s="41" t="e">
        <f t="shared" ca="1" si="2"/>
        <v>#N/A</v>
      </c>
      <c r="K54" s="73" t="e">
        <f t="shared" ca="1" si="3"/>
        <v>#N/A</v>
      </c>
      <c r="L54" s="72">
        <f ca="1">$B54/60/L$30*2*PI()*'Données Véhicule'!$D$39*3.6</f>
        <v>70.988077968569499</v>
      </c>
      <c r="M54" s="41">
        <f ca="1">$C54*L$30/'Données Véhicule'!$D$39</f>
        <v>1241.6194908141247</v>
      </c>
      <c r="N54" s="41" t="e">
        <f t="shared" ca="1" si="4"/>
        <v>#N/A</v>
      </c>
      <c r="O54" s="73" t="e">
        <f t="shared" ca="1" si="5"/>
        <v>#N/A</v>
      </c>
      <c r="P54" s="72">
        <f ca="1">$B54/60/P$30*2*PI()*'Données Véhicule'!$D$39*3.6</f>
        <v>89.163769429121132</v>
      </c>
      <c r="Q54" s="41">
        <f ca="1">$C54*P$30/'Données Véhicule'!$D$39</f>
        <v>988.52013307124525</v>
      </c>
      <c r="R54" s="41" t="e">
        <f t="shared" ca="1" si="6"/>
        <v>#N/A</v>
      </c>
      <c r="S54" s="73" t="e">
        <f t="shared" ca="1" si="7"/>
        <v>#N/A</v>
      </c>
      <c r="T54" s="72">
        <f ca="1">$B54/60/T$30*2*PI()*'Données Véhicule'!$D$39*3.6</f>
        <v>107.42111269317925</v>
      </c>
      <c r="U54" s="41">
        <f ca="1">$C54*T$30/'Données Véhicule'!$D$39</f>
        <v>820.51078239115225</v>
      </c>
      <c r="V54" s="41" t="e">
        <f t="shared" ca="1" si="8"/>
        <v>#N/A</v>
      </c>
      <c r="W54" s="73" t="e">
        <f t="shared" ca="1" si="9"/>
        <v>#N/A</v>
      </c>
    </row>
    <row r="55" spans="2:23" x14ac:dyDescent="0.25">
      <c r="B55" s="72">
        <f ca="1">'Import 1'!F65</f>
        <v>6542.508478282909</v>
      </c>
      <c r="C55" s="41">
        <f ca="1">'Import 1'!H65*1.3558</f>
        <v>35.404189523931258</v>
      </c>
      <c r="D55" s="72">
        <f ca="1">$B55/60/D$30*2*PI()*'Données Véhicule'!$D$39*3.6</f>
        <v>45.311789983689117</v>
      </c>
      <c r="E55" s="41">
        <f ca="1">$C55*D$30/'Données Véhicule'!$D$39</f>
        <v>1927.1647840843327</v>
      </c>
      <c r="F55" s="41">
        <f t="shared" ca="1" si="0"/>
        <v>45.311789983689117</v>
      </c>
      <c r="G55" s="73">
        <f t="shared" ca="1" si="1"/>
        <v>1927.1647840843327</v>
      </c>
      <c r="H55" s="72">
        <f ca="1">$B55/60/H$30*2*PI()*'Données Véhicule'!$D$39*3.6</f>
        <v>56.017322782033233</v>
      </c>
      <c r="I55" s="41">
        <f ca="1">$C55*H$30/'Données Véhicule'!$D$39</f>
        <v>1558.8621809037716</v>
      </c>
      <c r="J55" s="41" t="e">
        <f t="shared" ca="1" si="2"/>
        <v>#N/A</v>
      </c>
      <c r="K55" s="73" t="e">
        <f t="shared" ca="1" si="3"/>
        <v>#N/A</v>
      </c>
      <c r="L55" s="72">
        <f ca="1">$B55/60/L$30*2*PI()*'Données Véhicule'!$D$39*3.6</f>
        <v>72.3916171337045</v>
      </c>
      <c r="M55" s="41">
        <f ca="1">$C55*L$30/'Données Véhicule'!$D$39</f>
        <v>1206.2624018898232</v>
      </c>
      <c r="N55" s="41" t="e">
        <f t="shared" ca="1" si="4"/>
        <v>#N/A</v>
      </c>
      <c r="O55" s="73" t="e">
        <f t="shared" ca="1" si="5"/>
        <v>#N/A</v>
      </c>
      <c r="P55" s="72">
        <f ca="1">$B55/60/P$30*2*PI()*'Données Véhicule'!$D$39*3.6</f>
        <v>90.926668863590194</v>
      </c>
      <c r="Q55" s="41">
        <f ca="1">$C55*P$30/'Données Véhicule'!$D$39</f>
        <v>960.37045073535921</v>
      </c>
      <c r="R55" s="41" t="e">
        <f t="shared" ca="1" si="6"/>
        <v>#N/A</v>
      </c>
      <c r="S55" s="73" t="e">
        <f t="shared" ca="1" si="7"/>
        <v>#N/A</v>
      </c>
      <c r="T55" s="72">
        <f ca="1">$B55/60/T$30*2*PI()*'Données Véhicule'!$D$39*3.6</f>
        <v>109.54498677375388</v>
      </c>
      <c r="U55" s="41">
        <f ca="1">$C55*T$30/'Données Véhicule'!$D$39</f>
        <v>797.14543341670139</v>
      </c>
      <c r="V55" s="41" t="e">
        <f t="shared" ca="1" si="8"/>
        <v>#N/A</v>
      </c>
      <c r="W55" s="73" t="e">
        <f t="shared" ca="1" si="9"/>
        <v>#N/A</v>
      </c>
    </row>
    <row r="56" spans="2:23" x14ac:dyDescent="0.25">
      <c r="B56" s="72">
        <f ca="1">'Import 1'!F66</f>
        <v>6727.1957671957662</v>
      </c>
      <c r="C56" s="41">
        <f ca="1">'Import 1'!H66*1.3558</f>
        <v>34.734113827582803</v>
      </c>
      <c r="D56" s="72">
        <f ca="1">$B56/60/D$30*2*PI()*'Données Véhicule'!$D$39*3.6</f>
        <v>46.590888310524235</v>
      </c>
      <c r="E56" s="41">
        <f ca="1">$C56*D$30/'Données Véhicule'!$D$39</f>
        <v>1890.6903921539472</v>
      </c>
      <c r="F56" s="41">
        <f t="shared" ca="1" si="0"/>
        <v>46.590888310524235</v>
      </c>
      <c r="G56" s="73">
        <f t="shared" ca="1" si="1"/>
        <v>1890.6903921539472</v>
      </c>
      <c r="H56" s="72">
        <f ca="1">$B56/60/H$30*2*PI()*'Données Véhicule'!$D$39*3.6</f>
        <v>57.598625658615127</v>
      </c>
      <c r="I56" s="41">
        <f ca="1">$C56*H$30/'Données Véhicule'!$D$39</f>
        <v>1529.3584505423039</v>
      </c>
      <c r="J56" s="41" t="e">
        <f t="shared" ca="1" si="2"/>
        <v>#N/A</v>
      </c>
      <c r="K56" s="73" t="e">
        <f t="shared" ca="1" si="3"/>
        <v>#N/A</v>
      </c>
      <c r="L56" s="72">
        <f ca="1">$B56/60/L$30*2*PI()*'Données Véhicule'!$D$39*3.6</f>
        <v>74.435147004979555</v>
      </c>
      <c r="M56" s="41">
        <f ca="1">$C56*L$30/'Données Véhicule'!$D$39</f>
        <v>1183.4321343482115</v>
      </c>
      <c r="N56" s="41">
        <f t="shared" ca="1" si="4"/>
        <v>74.435147004979555</v>
      </c>
      <c r="O56" s="73">
        <f t="shared" ca="1" si="5"/>
        <v>1183.4321343482115</v>
      </c>
      <c r="P56" s="72">
        <f ca="1">$B56/60/P$30*2*PI()*'Données Véhicule'!$D$39*3.6</f>
        <v>93.493421358911533</v>
      </c>
      <c r="Q56" s="41">
        <f ca="1">$C56*P$30/'Données Véhicule'!$D$39</f>
        <v>942.19404542338361</v>
      </c>
      <c r="R56" s="41" t="e">
        <f t="shared" ca="1" si="6"/>
        <v>#N/A</v>
      </c>
      <c r="S56" s="73" t="e">
        <f t="shared" ca="1" si="7"/>
        <v>#N/A</v>
      </c>
      <c r="T56" s="72">
        <f ca="1">$B56/60/T$30*2*PI()*'Données Véhicule'!$D$39*3.6</f>
        <v>112.6373123990696</v>
      </c>
      <c r="U56" s="41">
        <f ca="1">$C56*T$30/'Données Véhicule'!$D$39</f>
        <v>782.05829857276899</v>
      </c>
      <c r="V56" s="41" t="e">
        <f t="shared" ca="1" si="8"/>
        <v>#N/A</v>
      </c>
      <c r="W56" s="73" t="e">
        <f t="shared" ca="1" si="9"/>
        <v>#N/A</v>
      </c>
    </row>
    <row r="57" spans="2:23" x14ac:dyDescent="0.25">
      <c r="B57" s="72">
        <f ca="1">'Import 1'!F67</f>
        <v>6884.4411290588532</v>
      </c>
      <c r="C57" s="41">
        <f ca="1">'Import 1'!H67*1.3558</f>
        <v>34.956941850121481</v>
      </c>
      <c r="D57" s="72">
        <f ca="1">$B57/60/D$30*2*PI()*'Données Véhicule'!$D$39*3.6</f>
        <v>47.679930661222031</v>
      </c>
      <c r="E57" s="41">
        <f ca="1">$C57*D$30/'Données Véhicule'!$D$39</f>
        <v>1902.8196436272344</v>
      </c>
      <c r="F57" s="41">
        <f t="shared" ca="1" si="0"/>
        <v>47.679930661222031</v>
      </c>
      <c r="G57" s="73">
        <f t="shared" ca="1" si="1"/>
        <v>1902.8196436272344</v>
      </c>
      <c r="H57" s="72">
        <f ca="1">$B57/60/H$30*2*PI()*'Données Véhicule'!$D$39*3.6</f>
        <v>58.944969224038211</v>
      </c>
      <c r="I57" s="41">
        <f ca="1">$C57*H$30/'Données Véhicule'!$D$39</f>
        <v>1539.1696672895855</v>
      </c>
      <c r="J57" s="41">
        <f t="shared" ca="1" si="2"/>
        <v>58.944969224038211</v>
      </c>
      <c r="K57" s="73">
        <f t="shared" ca="1" si="3"/>
        <v>1539.1696672895855</v>
      </c>
      <c r="L57" s="72">
        <f ca="1">$B57/60/L$30*2*PI()*'Données Véhicule'!$D$39*3.6</f>
        <v>76.175037151064771</v>
      </c>
      <c r="M57" s="41">
        <f ca="1">$C57*L$30/'Données Véhicule'!$D$39</f>
        <v>1191.0241473074173</v>
      </c>
      <c r="N57" s="41">
        <f t="shared" ca="1" si="4"/>
        <v>76.175037151064771</v>
      </c>
      <c r="O57" s="73">
        <f t="shared" ca="1" si="5"/>
        <v>1191.0241473074173</v>
      </c>
      <c r="P57" s="72">
        <f ca="1">$B57/60/P$30*2*PI()*'Données Véhicule'!$D$39*3.6</f>
        <v>95.678790624525803</v>
      </c>
      <c r="Q57" s="41">
        <f ca="1">$C57*P$30/'Données Véhicule'!$D$39</f>
        <v>948.23845574090524</v>
      </c>
      <c r="R57" s="41">
        <f t="shared" ca="1" si="6"/>
        <v>95.678790624525803</v>
      </c>
      <c r="S57" s="73">
        <f t="shared" ca="1" si="7"/>
        <v>948.23845574090524</v>
      </c>
      <c r="T57" s="72">
        <f ca="1">$B57/60/T$30*2*PI()*'Données Véhicule'!$D$39*3.6</f>
        <v>115.27016203811917</v>
      </c>
      <c r="U57" s="41">
        <f ca="1">$C57*T$30/'Données Véhicule'!$D$39</f>
        <v>787.07539804581063</v>
      </c>
      <c r="V57" s="41" t="e">
        <f t="shared" ca="1" si="8"/>
        <v>#N/A</v>
      </c>
      <c r="W57" s="73" t="e">
        <f t="shared" ca="1" si="9"/>
        <v>#N/A</v>
      </c>
    </row>
    <row r="58" spans="2:23" x14ac:dyDescent="0.25">
      <c r="B58" s="72">
        <f ca="1">'Import 1'!F68</f>
        <v>7048.4656084656071</v>
      </c>
      <c r="C58" s="41">
        <f ca="1">'Import 1'!H68*1.3558</f>
        <v>35.641342205061711</v>
      </c>
      <c r="D58" s="72">
        <f ca="1">$B58/60/D$30*2*PI()*'Données Véhicule'!$D$39*3.6</f>
        <v>48.815923497568093</v>
      </c>
      <c r="E58" s="41">
        <f ca="1">$C58*D$30/'Données Véhicule'!$D$39</f>
        <v>1940.0737731523318</v>
      </c>
      <c r="F58" s="41">
        <f t="shared" ca="1" si="0"/>
        <v>48.815923497568093</v>
      </c>
      <c r="G58" s="73">
        <f t="shared" ca="1" si="1"/>
        <v>1940.0737731523318</v>
      </c>
      <c r="H58" s="72">
        <f ca="1">$B58/60/H$30*2*PI()*'Données Véhicule'!$D$39*3.6</f>
        <v>60.349355972268235</v>
      </c>
      <c r="I58" s="41">
        <f ca="1">$C58*H$30/'Données Véhicule'!$D$39</f>
        <v>1569.3041187276642</v>
      </c>
      <c r="J58" s="41">
        <f t="shared" ca="1" si="2"/>
        <v>60.349355972268235</v>
      </c>
      <c r="K58" s="73">
        <f t="shared" ca="1" si="3"/>
        <v>1569.3041187276642</v>
      </c>
      <c r="L58" s="72">
        <f ca="1">$B58/60/L$30*2*PI()*'Données Véhicule'!$D$39*3.6</f>
        <v>77.989936948777412</v>
      </c>
      <c r="M58" s="41">
        <f ca="1">$C58*L$30/'Données Véhicule'!$D$39</f>
        <v>1214.3424728249781</v>
      </c>
      <c r="N58" s="41">
        <f t="shared" ca="1" si="4"/>
        <v>77.989936948777412</v>
      </c>
      <c r="O58" s="73">
        <f t="shared" ca="1" si="5"/>
        <v>1214.3424728249781</v>
      </c>
      <c r="P58" s="72">
        <f ca="1">$B58/60/P$30*2*PI()*'Données Véhicule'!$D$39*3.6</f>
        <v>97.958374911507875</v>
      </c>
      <c r="Q58" s="41">
        <f ca="1">$C58*P$30/'Données Véhicule'!$D$39</f>
        <v>966.80343028757875</v>
      </c>
      <c r="R58" s="41">
        <f t="shared" ca="1" si="6"/>
        <v>97.958374911507875</v>
      </c>
      <c r="S58" s="73">
        <f t="shared" ca="1" si="7"/>
        <v>966.80343028757875</v>
      </c>
      <c r="T58" s="72">
        <f ca="1">$B58/60/T$30*2*PI()*'Données Véhicule'!$D$39*3.6</f>
        <v>118.016518345769</v>
      </c>
      <c r="U58" s="41">
        <f ca="1">$C58*T$30/'Données Véhicule'!$D$39</f>
        <v>802.48506071300994</v>
      </c>
      <c r="V58" s="41" t="e">
        <f t="shared" ca="1" si="8"/>
        <v>#N/A</v>
      </c>
      <c r="W58" s="73" t="e">
        <f t="shared" ca="1" si="9"/>
        <v>#N/A</v>
      </c>
    </row>
    <row r="59" spans="2:23" x14ac:dyDescent="0.25">
      <c r="B59" s="72">
        <f ca="1">'Import 1'!F69</f>
        <v>7111.8604530014254</v>
      </c>
      <c r="C59" s="41">
        <f ca="1">'Import 1'!H69*1.3558</f>
        <v>35.210010818576123</v>
      </c>
      <c r="D59" s="72">
        <f ca="1">$B59/60/D$30*2*PI()*'Données Véhicule'!$D$39*3.6</f>
        <v>49.254980457324535</v>
      </c>
      <c r="E59" s="41">
        <f ca="1">$C59*D$30/'Données Véhicule'!$D$39</f>
        <v>1916.595007800468</v>
      </c>
      <c r="F59" s="41">
        <f t="shared" ca="1" si="0"/>
        <v>49.254980457324535</v>
      </c>
      <c r="G59" s="73">
        <f t="shared" ca="1" si="1"/>
        <v>1916.595007800468</v>
      </c>
      <c r="H59" s="72">
        <f ca="1">$B59/60/H$30*2*PI()*'Données Véhicule'!$D$39*3.6</f>
        <v>60.892146169769333</v>
      </c>
      <c r="I59" s="41">
        <f ca="1">$C59*H$30/'Données Véhicule'!$D$39</f>
        <v>1550.3124063097123</v>
      </c>
      <c r="J59" s="41">
        <f t="shared" ca="1" si="2"/>
        <v>60.892146169769333</v>
      </c>
      <c r="K59" s="73">
        <f t="shared" ca="1" si="3"/>
        <v>1550.3124063097123</v>
      </c>
      <c r="L59" s="72">
        <f ca="1">$B59/60/L$30*2*PI()*'Données Véhicule'!$D$39*3.6</f>
        <v>78.691388896317278</v>
      </c>
      <c r="M59" s="41">
        <f ca="1">$C59*L$30/'Données Véhicule'!$D$39</f>
        <v>1199.6465048825155</v>
      </c>
      <c r="N59" s="41">
        <f t="shared" ca="1" si="4"/>
        <v>78.691388896317278</v>
      </c>
      <c r="O59" s="73">
        <f t="shared" ca="1" si="5"/>
        <v>1199.6465048825155</v>
      </c>
      <c r="P59" s="72">
        <f ca="1">$B59/60/P$30*2*PI()*'Données Véhicule'!$D$39*3.6</f>
        <v>98.839425666871961</v>
      </c>
      <c r="Q59" s="41">
        <f ca="1">$C59*P$30/'Données Véhicule'!$D$39</f>
        <v>955.10317888723318</v>
      </c>
      <c r="R59" s="41">
        <f t="shared" ca="1" si="6"/>
        <v>98.839425666871961</v>
      </c>
      <c r="S59" s="73">
        <f t="shared" ca="1" si="7"/>
        <v>955.10317888723318</v>
      </c>
      <c r="T59" s="72">
        <f ca="1">$B59/60/T$30*2*PI()*'Données Véhicule'!$D$39*3.6</f>
        <v>119.07797473199336</v>
      </c>
      <c r="U59" s="41">
        <f ca="1">$C59*T$30/'Données Véhicule'!$D$39</f>
        <v>792.77338959019357</v>
      </c>
      <c r="V59" s="41">
        <f t="shared" ca="1" si="8"/>
        <v>119.07797473199336</v>
      </c>
      <c r="W59" s="73">
        <f t="shared" ca="1" si="9"/>
        <v>792.77338959019357</v>
      </c>
    </row>
    <row r="60" spans="2:23" x14ac:dyDescent="0.25">
      <c r="B60" s="72">
        <f ca="1">'Import 1'!F70</f>
        <v>7260.211640211639</v>
      </c>
      <c r="C60" s="41">
        <f ca="1">'Import 1'!H70*1.3558</f>
        <v>35.455121643368678</v>
      </c>
      <c r="D60" s="72">
        <f ca="1">$B60/60/D$30*2*PI()*'Données Véhicule'!$D$39*3.6</f>
        <v>50.282423961756088</v>
      </c>
      <c r="E60" s="41">
        <f ca="1">$C60*D$30/'Données Véhicule'!$D$39</f>
        <v>1929.9371844210846</v>
      </c>
      <c r="F60" s="41">
        <f t="shared" ca="1" si="0"/>
        <v>50.282423961756088</v>
      </c>
      <c r="G60" s="73">
        <f t="shared" ca="1" si="1"/>
        <v>1929.9371844210846</v>
      </c>
      <c r="H60" s="72">
        <f ca="1">$B60/60/H$30*2*PI()*'Données Véhicule'!$D$39*3.6</f>
        <v>62.162337315357782</v>
      </c>
      <c r="I60" s="41">
        <f ca="1">$C60*H$30/'Données Véhicule'!$D$39</f>
        <v>1561.1047447317221</v>
      </c>
      <c r="J60" s="41">
        <f t="shared" ca="1" si="2"/>
        <v>62.162337315357782</v>
      </c>
      <c r="K60" s="73">
        <f t="shared" ca="1" si="3"/>
        <v>1561.1047447317221</v>
      </c>
      <c r="L60" s="72">
        <f ca="1">$B60/60/L$30*2*PI()*'Données Véhicule'!$D$39*3.6</f>
        <v>80.332866684462374</v>
      </c>
      <c r="M60" s="41">
        <f ca="1">$C60*L$30/'Données Véhicule'!$D$39</f>
        <v>1207.997719137642</v>
      </c>
      <c r="N60" s="41">
        <f t="shared" ca="1" si="4"/>
        <v>80.332866684462374</v>
      </c>
      <c r="O60" s="73">
        <f t="shared" ca="1" si="5"/>
        <v>1207.997719137642</v>
      </c>
      <c r="P60" s="72">
        <f ca="1">$B60/60/P$30*2*PI()*'Données Véhicule'!$D$39*3.6</f>
        <v>100.90118520753728</v>
      </c>
      <c r="Q60" s="41">
        <f ca="1">$C60*P$30/'Données Véhicule'!$D$39</f>
        <v>961.75203023650727</v>
      </c>
      <c r="R60" s="41">
        <f t="shared" ca="1" si="6"/>
        <v>100.90118520753728</v>
      </c>
      <c r="S60" s="73">
        <f t="shared" ca="1" si="7"/>
        <v>961.75203023650727</v>
      </c>
      <c r="T60" s="72">
        <f ca="1">$B60/60/T$30*2*PI()*'Données Véhicule'!$D$39*3.6</f>
        <v>121.56190408336634</v>
      </c>
      <c r="U60" s="41">
        <f ca="1">$C60*T$30/'Données Véhicule'!$D$39</f>
        <v>798.29219901053955</v>
      </c>
      <c r="V60" s="41">
        <f t="shared" ca="1" si="8"/>
        <v>121.56190408336634</v>
      </c>
      <c r="W60" s="73">
        <f t="shared" ca="1" si="9"/>
        <v>798.29219901053955</v>
      </c>
    </row>
    <row r="61" spans="2:23" x14ac:dyDescent="0.25">
      <c r="B61" s="72">
        <f ca="1">'Import 1'!F71</f>
        <v>7425.2413338869601</v>
      </c>
      <c r="C61" s="41">
        <f ca="1">'Import 1'!H71*1.3558</f>
        <v>35.95489306534828</v>
      </c>
      <c r="D61" s="72">
        <f ca="1">$B61/60/D$30*2*PI()*'Données Véhicule'!$D$39*3.6</f>
        <v>51.425378662649528</v>
      </c>
      <c r="E61" s="41">
        <f ca="1">$C61*D$30/'Données Véhicule'!$D$39</f>
        <v>1957.1413627254578</v>
      </c>
      <c r="F61" s="41">
        <f t="shared" ca="1" si="0"/>
        <v>51.425378662649528</v>
      </c>
      <c r="G61" s="73">
        <f t="shared" ca="1" si="1"/>
        <v>1957.1413627254578</v>
      </c>
      <c r="H61" s="72">
        <f ca="1">$B61/60/H$30*2*PI()*'Données Véhicule'!$D$39*3.6</f>
        <v>63.575330764264514</v>
      </c>
      <c r="I61" s="41">
        <f ca="1">$C61*H$30/'Données Véhicule'!$D$39</f>
        <v>1583.1099022934816</v>
      </c>
      <c r="J61" s="41">
        <f t="shared" ca="1" si="2"/>
        <v>63.575330764264514</v>
      </c>
      <c r="K61" s="73">
        <f t="shared" ca="1" si="3"/>
        <v>1583.1099022934816</v>
      </c>
      <c r="L61" s="72">
        <f ca="1">$B61/60/L$30*2*PI()*'Données Véhicule'!$D$39*3.6</f>
        <v>82.158888987664923</v>
      </c>
      <c r="M61" s="41">
        <f ca="1">$C61*L$30/'Données Véhicule'!$D$39</f>
        <v>1225.0255196318608</v>
      </c>
      <c r="N61" s="41">
        <f t="shared" ca="1" si="4"/>
        <v>82.158888987664923</v>
      </c>
      <c r="O61" s="73">
        <f t="shared" ca="1" si="5"/>
        <v>1225.0255196318608</v>
      </c>
      <c r="P61" s="72">
        <f ca="1">$B61/60/P$30*2*PI()*'Données Véhicule'!$D$39*3.6</f>
        <v>103.19473979126997</v>
      </c>
      <c r="Q61" s="41">
        <f ca="1">$C61*P$30/'Données Véhicule'!$D$39</f>
        <v>975.30877909151968</v>
      </c>
      <c r="R61" s="41">
        <f t="shared" ca="1" si="6"/>
        <v>103.19473979126997</v>
      </c>
      <c r="S61" s="73">
        <f t="shared" ca="1" si="7"/>
        <v>975.30877909151968</v>
      </c>
      <c r="T61" s="72">
        <f ca="1">$B61/60/T$30*2*PI()*'Données Véhicule'!$D$39*3.6</f>
        <v>124.32509127233952</v>
      </c>
      <c r="U61" s="41">
        <f ca="1">$C61*T$30/'Données Véhicule'!$D$39</f>
        <v>809.54483640007572</v>
      </c>
      <c r="V61" s="41">
        <f t="shared" ca="1" si="8"/>
        <v>124.32509127233952</v>
      </c>
      <c r="W61" s="73">
        <f t="shared" ca="1" si="9"/>
        <v>809.54483640007572</v>
      </c>
    </row>
    <row r="62" spans="2:23" x14ac:dyDescent="0.25">
      <c r="B62" s="72">
        <f ca="1">'Import 1'!F72</f>
        <v>7531.9095557696619</v>
      </c>
      <c r="C62" s="41">
        <f ca="1">'Import 1'!H72*1.3558</f>
        <v>35.929427005629577</v>
      </c>
      <c r="D62" s="72">
        <f ca="1">$B62/60/D$30*2*PI()*'Données Véhicule'!$D$39*3.6</f>
        <v>52.164136294210294</v>
      </c>
      <c r="E62" s="41">
        <f ca="1">$C62*D$30/'Données Véhicule'!$D$39</f>
        <v>1955.7551625570823</v>
      </c>
      <c r="F62" s="41">
        <f t="shared" ca="1" si="0"/>
        <v>52.164136294210294</v>
      </c>
      <c r="G62" s="73">
        <f t="shared" ca="1" si="1"/>
        <v>1955.7551625570823</v>
      </c>
      <c r="H62" s="72">
        <f ca="1">$B62/60/H$30*2*PI()*'Données Véhicule'!$D$39*3.6</f>
        <v>64.488630034051184</v>
      </c>
      <c r="I62" s="41">
        <f ca="1">$C62*H$30/'Données Véhicule'!$D$39</f>
        <v>1581.9886203795065</v>
      </c>
      <c r="J62" s="41">
        <f t="shared" ca="1" si="2"/>
        <v>64.488630034051184</v>
      </c>
      <c r="K62" s="73">
        <f t="shared" ca="1" si="3"/>
        <v>1581.9886203795065</v>
      </c>
      <c r="L62" s="72">
        <f ca="1">$B62/60/L$30*2*PI()*'Données Véhicule'!$D$39*3.6</f>
        <v>83.339152659389214</v>
      </c>
      <c r="M62" s="41">
        <f ca="1">$C62*L$30/'Données Véhicule'!$D$39</f>
        <v>1224.1578610079516</v>
      </c>
      <c r="N62" s="41">
        <f t="shared" ca="1" si="4"/>
        <v>83.339152659389214</v>
      </c>
      <c r="O62" s="73">
        <f t="shared" ca="1" si="5"/>
        <v>1224.1578610079516</v>
      </c>
      <c r="P62" s="72">
        <f ca="1">$B62/60/P$30*2*PI()*'Données Véhicule'!$D$39*3.6</f>
        <v>104.67719657701065</v>
      </c>
      <c r="Q62" s="41">
        <f ca="1">$C62*P$30/'Données Véhicule'!$D$39</f>
        <v>974.617989340946</v>
      </c>
      <c r="R62" s="41">
        <f t="shared" ca="1" si="6"/>
        <v>104.67719657701065</v>
      </c>
      <c r="S62" s="73">
        <f t="shared" ca="1" si="7"/>
        <v>974.617989340946</v>
      </c>
      <c r="T62" s="72">
        <f ca="1">$B62/60/T$30*2*PI()*'Données Véhicule'!$D$39*3.6</f>
        <v>126.11109873325566</v>
      </c>
      <c r="U62" s="41">
        <f ca="1">$C62*T$30/'Données Véhicule'!$D$39</f>
        <v>808.97145360315676</v>
      </c>
      <c r="V62" s="41">
        <f t="shared" ca="1" si="8"/>
        <v>126.11109873325566</v>
      </c>
      <c r="W62" s="73">
        <f t="shared" ca="1" si="9"/>
        <v>808.97145360315676</v>
      </c>
    </row>
    <row r="63" spans="2:23" x14ac:dyDescent="0.25">
      <c r="B63" s="72">
        <f ca="1">'Import 1'!F73</f>
        <v>7620.7144627610887</v>
      </c>
      <c r="C63" s="41">
        <f ca="1">'Import 1'!H73*1.3558</f>
        <v>36.190454117746313</v>
      </c>
      <c r="D63" s="72">
        <f ca="1">$B63/60/D$30*2*PI()*'Données Véhicule'!$D$39*3.6</f>
        <v>52.779177040198391</v>
      </c>
      <c r="E63" s="41">
        <f ca="1">$C63*D$30/'Données Véhicule'!$D$39</f>
        <v>1969.9637142829331</v>
      </c>
      <c r="F63" s="41">
        <f t="shared" ca="1" si="0"/>
        <v>52.779177040198391</v>
      </c>
      <c r="G63" s="73">
        <f t="shared" ca="1" si="1"/>
        <v>1969.9637142829331</v>
      </c>
      <c r="H63" s="72">
        <f ca="1">$B63/60/H$30*2*PI()*'Données Véhicule'!$D$39*3.6</f>
        <v>65.248982604640872</v>
      </c>
      <c r="I63" s="41">
        <f ca="1">$C63*H$30/'Données Véhicule'!$D$39</f>
        <v>1593.4817599977505</v>
      </c>
      <c r="J63" s="41">
        <f t="shared" ca="1" si="2"/>
        <v>65.248982604640872</v>
      </c>
      <c r="K63" s="73">
        <f t="shared" ca="1" si="3"/>
        <v>1593.4817599977505</v>
      </c>
      <c r="L63" s="72">
        <f ca="1">$B63/60/L$30*2*PI()*'Données Véhicule'!$D$39*3.6</f>
        <v>84.321762135228198</v>
      </c>
      <c r="M63" s="41">
        <f ca="1">$C63*L$30/'Données Véhicule'!$D$39</f>
        <v>1233.0513619030212</v>
      </c>
      <c r="N63" s="41">
        <f t="shared" ca="1" si="4"/>
        <v>84.321762135228198</v>
      </c>
      <c r="O63" s="73">
        <f t="shared" ca="1" si="5"/>
        <v>1233.0513619030212</v>
      </c>
      <c r="P63" s="72">
        <f ca="1">$B63/60/P$30*2*PI()*'Données Véhicule'!$D$39*3.6</f>
        <v>105.91139205390982</v>
      </c>
      <c r="Q63" s="41">
        <f ca="1">$C63*P$30/'Données Véhicule'!$D$39</f>
        <v>981.69858428432826</v>
      </c>
      <c r="R63" s="41">
        <f t="shared" ca="1" si="6"/>
        <v>105.91139205390982</v>
      </c>
      <c r="S63" s="73">
        <f t="shared" ca="1" si="7"/>
        <v>981.69858428432826</v>
      </c>
      <c r="T63" s="72">
        <f ca="1">$B63/60/T$30*2*PI()*'Données Véhicule'!$D$39*3.6</f>
        <v>127.59801042685325</v>
      </c>
      <c r="U63" s="41">
        <f ca="1">$C63*T$30/'Données Véhicule'!$D$39</f>
        <v>814.8486272715769</v>
      </c>
      <c r="V63" s="41">
        <f t="shared" ca="1" si="8"/>
        <v>127.59801042685325</v>
      </c>
      <c r="W63" s="73">
        <f t="shared" ca="1" si="9"/>
        <v>814.8486272715769</v>
      </c>
    </row>
    <row r="64" spans="2:23" x14ac:dyDescent="0.25">
      <c r="B64" s="72">
        <f ca="1">'Import 1'!F74</f>
        <v>7705.608465608464</v>
      </c>
      <c r="C64" s="41">
        <f ca="1">'Import 1'!H74*1.3558</f>
        <v>35.822787880557499</v>
      </c>
      <c r="D64" s="72">
        <f ca="1">$B64/60/D$30*2*PI()*'Données Véhicule'!$D$39*3.6</f>
        <v>53.367131834703223</v>
      </c>
      <c r="E64" s="41">
        <f ca="1">$C64*D$30/'Données Véhicule'!$D$39</f>
        <v>1949.9504493520092</v>
      </c>
      <c r="F64" s="41">
        <f t="shared" ca="1" si="0"/>
        <v>53.367131834703223</v>
      </c>
      <c r="G64" s="73">
        <f t="shared" ca="1" si="1"/>
        <v>1949.9504493520092</v>
      </c>
      <c r="H64" s="72">
        <f ca="1">$B64/60/H$30*2*PI()*'Données Véhicule'!$D$39*3.6</f>
        <v>65.97584979564958</v>
      </c>
      <c r="I64" s="41">
        <f ca="1">$C64*H$30/'Données Véhicule'!$D$39</f>
        <v>1577.2932523647364</v>
      </c>
      <c r="J64" s="41">
        <f t="shared" ca="1" si="2"/>
        <v>65.97584979564958</v>
      </c>
      <c r="K64" s="73">
        <f t="shared" ca="1" si="3"/>
        <v>1577.2932523647364</v>
      </c>
      <c r="L64" s="72">
        <f ca="1">$B64/60/L$30*2*PI()*'Données Véhicule'!$D$39*3.6</f>
        <v>85.261098197454857</v>
      </c>
      <c r="M64" s="41">
        <f ca="1">$C64*L$30/'Données Véhicule'!$D$39</f>
        <v>1220.5245405203318</v>
      </c>
      <c r="N64" s="41">
        <f t="shared" ca="1" si="4"/>
        <v>85.261098197454857</v>
      </c>
      <c r="O64" s="73">
        <f t="shared" ca="1" si="5"/>
        <v>1220.5245405203318</v>
      </c>
      <c r="P64" s="72">
        <f ca="1">$B64/60/P$30*2*PI()*'Données Véhicule'!$D$39*3.6</f>
        <v>107.09123445090948</v>
      </c>
      <c r="Q64" s="41">
        <f ca="1">$C64*P$30/'Données Véhicule'!$D$39</f>
        <v>971.72530726041782</v>
      </c>
      <c r="R64" s="41">
        <f t="shared" ca="1" si="6"/>
        <v>107.09123445090948</v>
      </c>
      <c r="S64" s="73">
        <f t="shared" ca="1" si="7"/>
        <v>971.72530726041782</v>
      </c>
      <c r="T64" s="72">
        <f ca="1">$B64/60/T$30*2*PI()*'Données Véhicule'!$D$39*3.6</f>
        <v>129.01943960038142</v>
      </c>
      <c r="U64" s="41">
        <f ca="1">$C64*T$30/'Données Véhicule'!$D$39</f>
        <v>806.57041314105834</v>
      </c>
      <c r="V64" s="41">
        <f t="shared" ca="1" si="8"/>
        <v>129.01943960038142</v>
      </c>
      <c r="W64" s="73">
        <f t="shared" ca="1" si="9"/>
        <v>806.57041314105834</v>
      </c>
    </row>
    <row r="65" spans="2:23" x14ac:dyDescent="0.25">
      <c r="B65" s="72">
        <f ca="1">'Import 1'!F75</f>
        <v>7764.0211640211628</v>
      </c>
      <c r="C65" s="41">
        <f ca="1">'Import 1'!H75*1.3558</f>
        <v>35.222743848435478</v>
      </c>
      <c r="D65" s="72">
        <f ca="1">$B65/60/D$30*2*PI()*'Données Véhicule'!$D$39*3.6</f>
        <v>53.771683686893027</v>
      </c>
      <c r="E65" s="41">
        <f ca="1">$C65*D$30/'Données Véhicule'!$D$39</f>
        <v>1917.288107884656</v>
      </c>
      <c r="F65" s="41">
        <f t="shared" ca="1" si="0"/>
        <v>53.771683686893027</v>
      </c>
      <c r="G65" s="73">
        <f t="shared" ca="1" si="1"/>
        <v>1917.288107884656</v>
      </c>
      <c r="H65" s="72">
        <f ca="1">$B65/60/H$30*2*PI()*'Données Véhicule'!$D$39*3.6</f>
        <v>66.47598257995017</v>
      </c>
      <c r="I65" s="41">
        <f ca="1">$C65*H$30/'Données Véhicule'!$D$39</f>
        <v>1550.8730472666998</v>
      </c>
      <c r="J65" s="41">
        <f t="shared" ca="1" si="2"/>
        <v>66.47598257995017</v>
      </c>
      <c r="K65" s="73">
        <f t="shared" ca="1" si="3"/>
        <v>1550.8730472666998</v>
      </c>
      <c r="L65" s="72">
        <f ca="1">$B65/60/L$30*2*PI()*'Données Véhicule'!$D$39*3.6</f>
        <v>85.907423641781747</v>
      </c>
      <c r="M65" s="41">
        <f ca="1">$C65*L$30/'Données Véhicule'!$D$39</f>
        <v>1200.0803341944702</v>
      </c>
      <c r="N65" s="41">
        <f t="shared" ca="1" si="4"/>
        <v>85.907423641781747</v>
      </c>
      <c r="O65" s="73">
        <f t="shared" ca="1" si="5"/>
        <v>1200.0803341944702</v>
      </c>
      <c r="P65" s="72">
        <f ca="1">$B65/60/P$30*2*PI()*'Données Véhicule'!$D$39*3.6</f>
        <v>107.90304418774521</v>
      </c>
      <c r="Q65" s="41">
        <f ca="1">$C65*P$30/'Données Véhicule'!$D$39</f>
        <v>955.44857376252025</v>
      </c>
      <c r="R65" s="41">
        <f t="shared" ca="1" si="6"/>
        <v>107.90304418774521</v>
      </c>
      <c r="S65" s="73">
        <f t="shared" ca="1" si="7"/>
        <v>955.44857376252025</v>
      </c>
      <c r="T65" s="72">
        <f ca="1">$B65/60/T$30*2*PI()*'Données Véhicule'!$D$39*3.6</f>
        <v>129.99747704523588</v>
      </c>
      <c r="U65" s="41">
        <f ca="1">$C65*T$30/'Données Véhicule'!$D$39</f>
        <v>793.06008098865323</v>
      </c>
      <c r="V65" s="41">
        <f t="shared" ca="1" si="8"/>
        <v>129.99747704523588</v>
      </c>
      <c r="W65" s="73">
        <f t="shared" ca="1" si="9"/>
        <v>793.06008098865323</v>
      </c>
    </row>
    <row r="66" spans="2:23" x14ac:dyDescent="0.25">
      <c r="B66" s="72">
        <f ca="1">'Import 1'!F76</f>
        <v>7902.2783709240002</v>
      </c>
      <c r="C66" s="41">
        <f ca="1">'Import 1'!H76*1.3558</f>
        <v>34.50173603264961</v>
      </c>
      <c r="D66" s="72">
        <f ca="1">$B66/60/D$30*2*PI()*'Données Véhicule'!$D$39*3.6</f>
        <v>54.729218788866177</v>
      </c>
      <c r="E66" s="41">
        <f ca="1">$C66*D$30/'Données Véhicule'!$D$39</f>
        <v>1878.0413156175186</v>
      </c>
      <c r="F66" s="41">
        <f t="shared" ca="1" si="0"/>
        <v>54.729218788866177</v>
      </c>
      <c r="G66" s="73">
        <f t="shared" ca="1" si="1"/>
        <v>1878.0413156175186</v>
      </c>
      <c r="H66" s="72">
        <f ca="1">$B66/60/H$30*2*PI()*'Données Véhicule'!$D$39*3.6</f>
        <v>67.659748502719168</v>
      </c>
      <c r="I66" s="41">
        <f ca="1">$C66*H$30/'Données Véhicule'!$D$39</f>
        <v>1519.1267530772818</v>
      </c>
      <c r="J66" s="41">
        <f t="shared" ca="1" si="2"/>
        <v>67.659748502719168</v>
      </c>
      <c r="K66" s="73">
        <f t="shared" ca="1" si="3"/>
        <v>1519.1267530772818</v>
      </c>
      <c r="L66" s="72">
        <f ca="1">$B66/60/L$30*2*PI()*'Données Véhicule'!$D$39*3.6</f>
        <v>87.437213449667851</v>
      </c>
      <c r="M66" s="41">
        <f ca="1">$C66*L$30/'Données Véhicule'!$D$39</f>
        <v>1175.5147494050395</v>
      </c>
      <c r="N66" s="41">
        <f t="shared" ca="1" si="4"/>
        <v>87.437213449667851</v>
      </c>
      <c r="O66" s="73">
        <f t="shared" ca="1" si="5"/>
        <v>1175.5147494050395</v>
      </c>
      <c r="P66" s="72">
        <f ca="1">$B66/60/P$30*2*PI()*'Données Véhicule'!$D$39*3.6</f>
        <v>109.82451930876155</v>
      </c>
      <c r="Q66" s="41">
        <f ca="1">$C66*P$30/'Données Véhicule'!$D$39</f>
        <v>935.89058894939694</v>
      </c>
      <c r="R66" s="41">
        <f t="shared" ca="1" si="6"/>
        <v>109.82451930876155</v>
      </c>
      <c r="S66" s="73">
        <f t="shared" ca="1" si="7"/>
        <v>935.89058894939694</v>
      </c>
      <c r="T66" s="72">
        <f ca="1">$B66/60/T$30*2*PI()*'Données Véhicule'!$D$39*3.6</f>
        <v>132.31239707198418</v>
      </c>
      <c r="U66" s="41">
        <f ca="1">$C66*T$30/'Données Véhicule'!$D$39</f>
        <v>776.82618055088278</v>
      </c>
      <c r="V66" s="41">
        <f t="shared" ca="1" si="8"/>
        <v>132.31239707198418</v>
      </c>
      <c r="W66" s="73">
        <f t="shared" ca="1" si="9"/>
        <v>776.82618055088278</v>
      </c>
    </row>
    <row r="67" spans="2:23" x14ac:dyDescent="0.25">
      <c r="B67" s="72">
        <f ca="1">'Import 1'!F77</f>
        <v>8022.0105820105809</v>
      </c>
      <c r="C67" s="41">
        <f ca="1">'Import 1'!H77*1.3558</f>
        <v>34.391913650112691</v>
      </c>
      <c r="D67" s="72">
        <f ca="1">$B67/60/D$30*2*PI()*'Données Véhicule'!$D$39*3.6</f>
        <v>55.558454367397935</v>
      </c>
      <c r="E67" s="41">
        <f ca="1">$C67*D$30/'Données Véhicule'!$D$39</f>
        <v>1872.0633273913986</v>
      </c>
      <c r="F67" s="41">
        <f t="shared" ca="1" si="0"/>
        <v>55.558454367397935</v>
      </c>
      <c r="G67" s="73">
        <f t="shared" ca="1" si="1"/>
        <v>1872.0633273913986</v>
      </c>
      <c r="H67" s="72">
        <f ca="1">$B67/60/H$30*2*PI()*'Données Véhicule'!$D$39*3.6</f>
        <v>68.684902377277666</v>
      </c>
      <c r="I67" s="41">
        <f ca="1">$C67*H$30/'Données Véhicule'!$D$39</f>
        <v>1514.2912248232647</v>
      </c>
      <c r="J67" s="41">
        <f t="shared" ca="1" si="2"/>
        <v>68.684902377277666</v>
      </c>
      <c r="K67" s="73">
        <f t="shared" ca="1" si="3"/>
        <v>1514.2912248232647</v>
      </c>
      <c r="L67" s="72">
        <f ca="1">$B67/60/L$30*2*PI()*'Données Véhicule'!$D$39*3.6</f>
        <v>88.762027687558813</v>
      </c>
      <c r="M67" s="41">
        <f ca="1">$C67*L$30/'Données Véhicule'!$D$39</f>
        <v>1171.7729715894311</v>
      </c>
      <c r="N67" s="41">
        <f t="shared" ca="1" si="4"/>
        <v>88.762027687558813</v>
      </c>
      <c r="O67" s="73">
        <f t="shared" ca="1" si="5"/>
        <v>1171.7729715894311</v>
      </c>
      <c r="P67" s="72">
        <f ca="1">$B67/60/P$30*2*PI()*'Données Véhicule'!$D$39*3.6</f>
        <v>111.48853719210288</v>
      </c>
      <c r="Q67" s="41">
        <f ca="1">$C67*P$30/'Données Véhicule'!$D$39</f>
        <v>932.91155815004697</v>
      </c>
      <c r="R67" s="41">
        <f t="shared" ca="1" si="6"/>
        <v>111.48853719210288</v>
      </c>
      <c r="S67" s="73">
        <f t="shared" ca="1" si="7"/>
        <v>932.91155815004697</v>
      </c>
      <c r="T67" s="72">
        <f ca="1">$B67/60/T$30*2*PI()*'Données Véhicule'!$D$39*3.6</f>
        <v>134.31714242667633</v>
      </c>
      <c r="U67" s="41">
        <f ca="1">$C67*T$30/'Données Véhicule'!$D$39</f>
        <v>774.3534672391695</v>
      </c>
      <c r="V67" s="41">
        <f t="shared" ca="1" si="8"/>
        <v>134.31714242667633</v>
      </c>
      <c r="W67" s="73">
        <f t="shared" ca="1" si="9"/>
        <v>774.3534672391695</v>
      </c>
    </row>
    <row r="68" spans="2:23" x14ac:dyDescent="0.25">
      <c r="B68" s="72">
        <f ca="1">'Import 1'!F78</f>
        <v>8092.5925925925912</v>
      </c>
      <c r="C68" s="41">
        <f ca="1">'Import 1'!H78*1.3558</f>
        <v>33.672497463059237</v>
      </c>
      <c r="D68" s="72">
        <f ca="1">$B68/60/D$30*2*PI()*'Données Véhicule'!$D$39*3.6</f>
        <v>56.04728785546061</v>
      </c>
      <c r="E68" s="41">
        <f ca="1">$C68*D$30/'Données Véhicule'!$D$39</f>
        <v>1832.9031726347844</v>
      </c>
      <c r="F68" s="41">
        <f t="shared" ca="1" si="0"/>
        <v>56.04728785546061</v>
      </c>
      <c r="G68" s="73">
        <f t="shared" ca="1" si="1"/>
        <v>1832.9031726347844</v>
      </c>
      <c r="H68" s="72">
        <f ca="1">$B68/60/H$30*2*PI()*'Données Véhicule'!$D$39*3.6</f>
        <v>69.289229491640853</v>
      </c>
      <c r="I68" s="41">
        <f ca="1">$C68*H$30/'Données Véhicule'!$D$39</f>
        <v>1482.6150107534702</v>
      </c>
      <c r="J68" s="41">
        <f t="shared" ca="1" si="2"/>
        <v>69.289229491640853</v>
      </c>
      <c r="K68" s="73">
        <f t="shared" ca="1" si="3"/>
        <v>1482.6150107534702</v>
      </c>
      <c r="L68" s="72">
        <f ca="1">$B68/60/L$30*2*PI()*'Données Véhicule'!$D$39*3.6</f>
        <v>89.543004266120477</v>
      </c>
      <c r="M68" s="41">
        <f ca="1">$C68*L$30/'Données Véhicule'!$D$39</f>
        <v>1147.261615463995</v>
      </c>
      <c r="N68" s="41">
        <f t="shared" ca="1" si="4"/>
        <v>89.543004266120477</v>
      </c>
      <c r="O68" s="73">
        <f t="shared" ca="1" si="5"/>
        <v>1147.261615463995</v>
      </c>
      <c r="P68" s="72">
        <f ca="1">$B68/60/P$30*2*PI()*'Données Véhicule'!$D$39*3.6</f>
        <v>112.46947395744603</v>
      </c>
      <c r="Q68" s="41">
        <f ca="1">$C68*P$30/'Données Véhicule'!$D$39</f>
        <v>913.39674769633427</v>
      </c>
      <c r="R68" s="41">
        <f t="shared" ca="1" si="6"/>
        <v>112.46947395744603</v>
      </c>
      <c r="S68" s="73">
        <f t="shared" ca="1" si="7"/>
        <v>913.39674769633427</v>
      </c>
      <c r="T68" s="72">
        <f ca="1">$B68/60/T$30*2*PI()*'Données Véhicule'!$D$39*3.6</f>
        <v>135.49893767254213</v>
      </c>
      <c r="U68" s="41">
        <f ca="1">$C68*T$30/'Données Véhicule'!$D$39</f>
        <v>758.15540322620632</v>
      </c>
      <c r="V68" s="41">
        <f t="shared" ca="1" si="8"/>
        <v>135.49893767254213</v>
      </c>
      <c r="W68" s="73">
        <f t="shared" ca="1" si="9"/>
        <v>758.15540322620632</v>
      </c>
    </row>
    <row r="69" spans="2:23" x14ac:dyDescent="0.25">
      <c r="B69" s="72">
        <f ca="1">'Import 1'!F79</f>
        <v>8267.8306878306867</v>
      </c>
      <c r="C69" s="41">
        <f ca="1">'Import 1'!H79*1.3558</f>
        <v>31.604971739646786</v>
      </c>
      <c r="D69" s="72">
        <f ca="1">$B69/60/D$30*2*PI()*'Données Véhicule'!$D$39*3.6</f>
        <v>57.260943412029967</v>
      </c>
      <c r="E69" s="41">
        <f ca="1">$C69*D$30/'Données Véhicule'!$D$39</f>
        <v>1720.3610464647816</v>
      </c>
      <c r="F69" s="41">
        <f t="shared" ca="1" si="0"/>
        <v>57.260943412029967</v>
      </c>
      <c r="G69" s="73">
        <f t="shared" ca="1" si="1"/>
        <v>1720.3610464647816</v>
      </c>
      <c r="H69" s="72">
        <f ca="1">$B69/60/H$30*2*PI()*'Données Véhicule'!$D$39*3.6</f>
        <v>70.789627844542551</v>
      </c>
      <c r="I69" s="41">
        <f ca="1">$C69*H$30/'Données Véhicule'!$D$39</f>
        <v>1391.5809353626237</v>
      </c>
      <c r="J69" s="41">
        <f t="shared" ca="1" si="2"/>
        <v>70.789627844542551</v>
      </c>
      <c r="K69" s="73">
        <f t="shared" ca="1" si="3"/>
        <v>1391.5809353626237</v>
      </c>
      <c r="L69" s="72">
        <f ca="1">$B69/60/L$30*2*PI()*'Données Véhicule'!$D$39*3.6</f>
        <v>91.481980599101121</v>
      </c>
      <c r="M69" s="41">
        <f ca="1">$C69*L$30/'Données Véhicule'!$D$39</f>
        <v>1076.8185809353636</v>
      </c>
      <c r="N69" s="41">
        <f t="shared" ca="1" si="4"/>
        <v>91.481980599101121</v>
      </c>
      <c r="O69" s="73">
        <f t="shared" ca="1" si="5"/>
        <v>1076.8185809353636</v>
      </c>
      <c r="P69" s="72">
        <f ca="1">$B69/60/P$30*2*PI()*'Données Véhicule'!$D$39*3.6</f>
        <v>114.90490316795312</v>
      </c>
      <c r="Q69" s="41">
        <f ca="1">$C69*P$30/'Données Véhicule'!$D$39</f>
        <v>857.31325482161628</v>
      </c>
      <c r="R69" s="41">
        <f t="shared" ca="1" si="6"/>
        <v>114.90490316795312</v>
      </c>
      <c r="S69" s="73">
        <f t="shared" ca="1" si="7"/>
        <v>857.31325482161628</v>
      </c>
      <c r="T69" s="72">
        <f ca="1">$B69/60/T$30*2*PI()*'Données Véhicule'!$D$39*3.6</f>
        <v>138.43305000710541</v>
      </c>
      <c r="U69" s="41">
        <f ca="1">$C69*T$30/'Données Véhicule'!$D$39</f>
        <v>711.60388740134158</v>
      </c>
      <c r="V69" s="41">
        <f t="shared" ca="1" si="8"/>
        <v>138.43305000710541</v>
      </c>
      <c r="W69" s="73">
        <f t="shared" ca="1" si="9"/>
        <v>711.60388740134158</v>
      </c>
    </row>
    <row r="70" spans="2:23" x14ac:dyDescent="0.25">
      <c r="B70" s="72">
        <f ca="1">'Import 1'!F80</f>
        <v>8467.4074074074069</v>
      </c>
      <c r="C70" s="41">
        <f ca="1">'Import 1'!H80*1.3558</f>
        <v>29.889195966098953</v>
      </c>
      <c r="D70" s="72">
        <f ca="1">$B70/60/D$30*2*PI()*'Données Véhicule'!$D$39*3.6</f>
        <v>58.643162240345099</v>
      </c>
      <c r="E70" s="41">
        <f ca="1">$C70*D$30/'Données Véhicule'!$D$39</f>
        <v>1626.9658101204679</v>
      </c>
      <c r="F70" s="41">
        <f t="shared" ca="1" si="0"/>
        <v>58.643162240345099</v>
      </c>
      <c r="G70" s="73">
        <f t="shared" ca="1" si="1"/>
        <v>1626.9658101204679</v>
      </c>
      <c r="H70" s="72">
        <f ca="1">$B70/60/H$30*2*PI()*'Données Véhicule'!$D$39*3.6</f>
        <v>72.498414857569472</v>
      </c>
      <c r="I70" s="41">
        <f ca="1">$C70*H$30/'Données Véhicule'!$D$39</f>
        <v>1316.0345664085564</v>
      </c>
      <c r="J70" s="41">
        <f t="shared" ca="1" si="2"/>
        <v>72.498414857569472</v>
      </c>
      <c r="K70" s="73">
        <f t="shared" ca="1" si="3"/>
        <v>1316.0345664085564</v>
      </c>
      <c r="L70" s="72">
        <f ca="1">$B70/60/L$30*2*PI()*'Données Véhicule'!$D$39*3.6</f>
        <v>93.690259200551338</v>
      </c>
      <c r="M70" s="41">
        <f ca="1">$C70*L$30/'Données Véhicule'!$D$39</f>
        <v>1018.3600811494782</v>
      </c>
      <c r="N70" s="41">
        <f t="shared" ca="1" si="4"/>
        <v>93.690259200551338</v>
      </c>
      <c r="O70" s="73">
        <f t="shared" ca="1" si="5"/>
        <v>1018.3600811494782</v>
      </c>
      <c r="P70" s="72">
        <f ca="1">$B70/60/P$30*2*PI()*'Données Véhicule'!$D$39*3.6</f>
        <v>117.67858643547511</v>
      </c>
      <c r="Q70" s="41">
        <f ca="1">$C70*P$30/'Données Véhicule'!$D$39</f>
        <v>810.77129537669987</v>
      </c>
      <c r="R70" s="41">
        <f t="shared" ca="1" si="6"/>
        <v>117.67858643547511</v>
      </c>
      <c r="S70" s="73">
        <f t="shared" ca="1" si="7"/>
        <v>810.77129537669987</v>
      </c>
      <c r="T70" s="72">
        <f ca="1">$B70/60/T$30*2*PI()*'Données Véhicule'!$D$39*3.6</f>
        <v>141.77467794369144</v>
      </c>
      <c r="U70" s="41">
        <f ca="1">$C70*T$30/'Données Véhicule'!$D$39</f>
        <v>672.97222145892079</v>
      </c>
      <c r="V70" s="41">
        <f t="shared" ca="1" si="8"/>
        <v>141.77467794369144</v>
      </c>
      <c r="W70" s="73">
        <f t="shared" ca="1" si="9"/>
        <v>672.97222145892079</v>
      </c>
    </row>
    <row r="71" spans="2:23" x14ac:dyDescent="0.25">
      <c r="B71" s="72">
        <f ca="1">'Import 1'!F81</f>
        <v>8620.7407407407391</v>
      </c>
      <c r="C71" s="41">
        <f ca="1">'Import 1'!H81*1.3558</f>
        <v>28.104980157057103</v>
      </c>
      <c r="D71" s="72">
        <f ca="1">$B71/60/D$30*2*PI()*'Données Véhicule'!$D$39*3.6</f>
        <v>59.705110852343296</v>
      </c>
      <c r="E71" s="41">
        <f ca="1">$C71*D$30/'Données Véhicule'!$D$39</f>
        <v>1529.8451608236446</v>
      </c>
      <c r="F71" s="41" t="e">
        <f t="shared" ca="1" si="0"/>
        <v>#N/A</v>
      </c>
      <c r="G71" s="73" t="e">
        <f t="shared" ca="1" si="1"/>
        <v>#N/A</v>
      </c>
      <c r="H71" s="72">
        <f ca="1">$B71/60/H$30*2*PI()*'Données Véhicule'!$D$39*3.6</f>
        <v>73.811263416358443</v>
      </c>
      <c r="I71" s="41">
        <f ca="1">$C71*H$30/'Données Véhicule'!$D$39</f>
        <v>1237.4747523106814</v>
      </c>
      <c r="J71" s="41" t="e">
        <f t="shared" ca="1" si="2"/>
        <v>#N/A</v>
      </c>
      <c r="K71" s="73" t="e">
        <f t="shared" ca="1" si="3"/>
        <v>#N/A</v>
      </c>
      <c r="L71" s="72">
        <f ca="1">$B71/60/L$30*2*PI()*'Données Véhicule'!$D$39*3.6</f>
        <v>95.386863491909381</v>
      </c>
      <c r="M71" s="41">
        <f ca="1">$C71*L$30/'Données Véhicule'!$D$39</f>
        <v>957.56974881183692</v>
      </c>
      <c r="N71" s="41" t="e">
        <f t="shared" ca="1" si="4"/>
        <v>#N/A</v>
      </c>
      <c r="O71" s="73" t="e">
        <f t="shared" ca="1" si="5"/>
        <v>#N/A</v>
      </c>
      <c r="P71" s="72">
        <f ca="1">$B71/60/P$30*2*PI()*'Données Véhicule'!$D$39*3.6</f>
        <v>119.80958699466881</v>
      </c>
      <c r="Q71" s="41">
        <f ca="1">$C71*P$30/'Données Véhicule'!$D$39</f>
        <v>762.37283847711637</v>
      </c>
      <c r="R71" s="41" t="e">
        <f t="shared" ca="1" si="6"/>
        <v>#N/A</v>
      </c>
      <c r="S71" s="73" t="e">
        <f t="shared" ca="1" si="7"/>
        <v>#N/A</v>
      </c>
      <c r="T71" s="72">
        <f ca="1">$B71/60/T$30*2*PI()*'Données Véhicule'!$D$39*3.6</f>
        <v>144.34202623643432</v>
      </c>
      <c r="U71" s="41">
        <f ca="1">$C71*T$30/'Données Véhicule'!$D$39</f>
        <v>632.79958924978041</v>
      </c>
      <c r="V71" s="41">
        <f t="shared" ca="1" si="8"/>
        <v>144.34202623643432</v>
      </c>
      <c r="W71" s="73">
        <f t="shared" ca="1" si="9"/>
        <v>632.79958924978041</v>
      </c>
    </row>
    <row r="72" spans="2:23" x14ac:dyDescent="0.25">
      <c r="B72" s="72">
        <f ca="1">'Import 1'!F82</f>
        <v>8747.3015873015866</v>
      </c>
      <c r="C72" s="41">
        <f ca="1">'Import 1'!H82*1.3558</f>
        <v>27.213668066902386</v>
      </c>
      <c r="D72" s="72">
        <f ca="1">$B72/60/D$30*2*PI()*'Données Véhicule'!$D$39*3.6</f>
        <v>60.581639865421174</v>
      </c>
      <c r="E72" s="41">
        <f ca="1">$C72*D$30/'Données Véhicule'!$D$39</f>
        <v>1481.3281549304947</v>
      </c>
      <c r="F72" s="41" t="e">
        <f t="shared" ca="1" si="0"/>
        <v>#N/A</v>
      </c>
      <c r="G72" s="73" t="e">
        <f t="shared" ca="1" si="1"/>
        <v>#N/A</v>
      </c>
      <c r="H72" s="72">
        <f ca="1">$B72/60/H$30*2*PI()*'Données Véhicule'!$D$39*3.6</f>
        <v>74.89488444900968</v>
      </c>
      <c r="I72" s="41">
        <f ca="1">$C72*H$30/'Données Véhicule'!$D$39</f>
        <v>1198.2298853215559</v>
      </c>
      <c r="J72" s="41" t="e">
        <f t="shared" ca="1" si="2"/>
        <v>#N/A</v>
      </c>
      <c r="K72" s="73" t="e">
        <f t="shared" ca="1" si="3"/>
        <v>#N/A</v>
      </c>
      <c r="L72" s="72">
        <f ca="1">$B72/60/L$30*2*PI()*'Données Véhicule'!$D$39*3.6</f>
        <v>96.787235287950978</v>
      </c>
      <c r="M72" s="41">
        <f ca="1">$C72*L$30/'Données Véhicule'!$D$39</f>
        <v>927.20169697501353</v>
      </c>
      <c r="N72" s="41" t="e">
        <f t="shared" ca="1" si="4"/>
        <v>#N/A</v>
      </c>
      <c r="O72" s="73" t="e">
        <f t="shared" ca="1" si="5"/>
        <v>#N/A</v>
      </c>
      <c r="P72" s="72">
        <f ca="1">$B72/60/P$30*2*PI()*'Données Véhicule'!$D$39*3.6</f>
        <v>121.5685080911462</v>
      </c>
      <c r="Q72" s="41">
        <f ca="1">$C72*P$30/'Données Véhicule'!$D$39</f>
        <v>738.19519720702988</v>
      </c>
      <c r="R72" s="41" t="e">
        <f t="shared" ca="1" si="6"/>
        <v>#N/A</v>
      </c>
      <c r="S72" s="73" t="e">
        <f t="shared" ca="1" si="7"/>
        <v>#N/A</v>
      </c>
      <c r="T72" s="72">
        <f ca="1">$B72/60/T$30*2*PI()*'Données Véhicule'!$D$39*3.6</f>
        <v>146.46110736695229</v>
      </c>
      <c r="U72" s="41">
        <f ca="1">$C72*T$30/'Données Véhicule'!$D$39</f>
        <v>612.73119135761385</v>
      </c>
      <c r="V72" s="41">
        <f t="shared" ca="1" si="8"/>
        <v>146.46110736695229</v>
      </c>
      <c r="W72" s="73">
        <f t="shared" ca="1" si="9"/>
        <v>612.73119135761385</v>
      </c>
    </row>
    <row r="73" spans="2:23" x14ac:dyDescent="0.25">
      <c r="B73" s="72">
        <f ca="1">'Import 1'!F83</f>
        <v>8873.8624338624322</v>
      </c>
      <c r="C73" s="41">
        <f ca="1">'Import 1'!H83*1.3558</f>
        <v>26.378062982382339</v>
      </c>
      <c r="D73" s="72">
        <f ca="1">$B73/60/D$30*2*PI()*'Données Véhicule'!$D$39*3.6</f>
        <v>61.458168878499045</v>
      </c>
      <c r="E73" s="41">
        <f ca="1">$C73*D$30/'Données Véhicule'!$D$39</f>
        <v>1435.8434619056668</v>
      </c>
      <c r="F73" s="41" t="e">
        <f t="shared" ca="1" si="0"/>
        <v>#N/A</v>
      </c>
      <c r="G73" s="73" t="e">
        <f t="shared" ca="1" si="1"/>
        <v>#N/A</v>
      </c>
      <c r="H73" s="72">
        <f ca="1">$B73/60/H$30*2*PI()*'Données Véhicule'!$D$39*3.6</f>
        <v>75.978505481660903</v>
      </c>
      <c r="I73" s="41">
        <f ca="1">$C73*H$30/'Données Véhicule'!$D$39</f>
        <v>1161.4378225192504</v>
      </c>
      <c r="J73" s="41" t="e">
        <f t="shared" ca="1" si="2"/>
        <v>#N/A</v>
      </c>
      <c r="K73" s="73" t="e">
        <f t="shared" ca="1" si="3"/>
        <v>#N/A</v>
      </c>
      <c r="L73" s="72">
        <f ca="1">$B73/60/L$30*2*PI()*'Données Véhicule'!$D$39*3.6</f>
        <v>98.187607083992546</v>
      </c>
      <c r="M73" s="41">
        <f ca="1">$C73*L$30/'Données Véhicule'!$D$39</f>
        <v>898.73164837799141</v>
      </c>
      <c r="N73" s="41" t="e">
        <f t="shared" ca="1" si="4"/>
        <v>#N/A</v>
      </c>
      <c r="O73" s="73" t="e">
        <f t="shared" ca="1" si="5"/>
        <v>#N/A</v>
      </c>
      <c r="P73" s="72">
        <f ca="1">$B73/60/P$30*2*PI()*'Données Véhicule'!$D$39*3.6</f>
        <v>123.32742918762351</v>
      </c>
      <c r="Q73" s="41">
        <f ca="1">$C73*P$30/'Données Véhicule'!$D$39</f>
        <v>715.52865851632396</v>
      </c>
      <c r="R73" s="41" t="e">
        <f t="shared" ca="1" si="6"/>
        <v>#N/A</v>
      </c>
      <c r="S73" s="73" t="e">
        <f t="shared" ca="1" si="7"/>
        <v>#N/A</v>
      </c>
      <c r="T73" s="72">
        <f ca="1">$B73/60/T$30*2*PI()*'Données Véhicule'!$D$39*3.6</f>
        <v>148.58018849747023</v>
      </c>
      <c r="U73" s="41">
        <f ca="1">$C73*T$30/'Données Véhicule'!$D$39</f>
        <v>593.91706833370768</v>
      </c>
      <c r="V73" s="41">
        <f t="shared" ca="1" si="8"/>
        <v>148.58018849747023</v>
      </c>
      <c r="W73" s="73">
        <f t="shared" ca="1" si="9"/>
        <v>593.91706833370768</v>
      </c>
    </row>
    <row r="74" spans="2:23" x14ac:dyDescent="0.25">
      <c r="B74" s="72">
        <f ca="1">'Import 1'!F84</f>
        <v>8920.1058201058186</v>
      </c>
      <c r="C74" s="41">
        <f ca="1">'Import 1'!H84*1.3558</f>
        <v>25.439002030255054</v>
      </c>
      <c r="D74" s="72">
        <f ca="1">$B74/60/D$30*2*PI()*'Données Véhicule'!$D$39*3.6</f>
        <v>61.778439094815965</v>
      </c>
      <c r="E74" s="41">
        <f ca="1">$C74*D$30/'Données Véhicule'!$D$39</f>
        <v>1384.7273306968125</v>
      </c>
      <c r="F74" s="41" t="e">
        <f t="shared" ca="1" si="0"/>
        <v>#N/A</v>
      </c>
      <c r="G74" s="73" t="e">
        <f t="shared" ca="1" si="1"/>
        <v>#N/A</v>
      </c>
      <c r="H74" s="72">
        <f ca="1">$B74/60/H$30*2*PI()*'Données Véhicule'!$D$39*3.6</f>
        <v>76.374443935898853</v>
      </c>
      <c r="I74" s="41">
        <f ca="1">$C74*H$30/'Données Véhicule'!$D$39</f>
        <v>1120.0905519414221</v>
      </c>
      <c r="J74" s="41" t="e">
        <f t="shared" ca="1" si="2"/>
        <v>#N/A</v>
      </c>
      <c r="K74" s="73" t="e">
        <f t="shared" ca="1" si="3"/>
        <v>#N/A</v>
      </c>
      <c r="L74" s="72">
        <f ca="1">$B74/60/L$30*2*PI()*'Données Véhicule'!$D$39*3.6</f>
        <v>98.699281394084679</v>
      </c>
      <c r="M74" s="41">
        <f ca="1">$C74*L$30/'Données Véhicule'!$D$39</f>
        <v>866.73673662133831</v>
      </c>
      <c r="N74" s="41" t="e">
        <f t="shared" ca="1" si="4"/>
        <v>#N/A</v>
      </c>
      <c r="O74" s="73" t="e">
        <f t="shared" ca="1" si="5"/>
        <v>#N/A</v>
      </c>
      <c r="P74" s="72">
        <f ca="1">$B74/60/P$30*2*PI()*'Données Véhicule'!$D$39*3.6</f>
        <v>123.97011189595177</v>
      </c>
      <c r="Q74" s="41">
        <f ca="1">$C74*P$30/'Données Véhicule'!$D$39</f>
        <v>690.05578646391155</v>
      </c>
      <c r="R74" s="41" t="e">
        <f t="shared" ca="1" si="6"/>
        <v>#N/A</v>
      </c>
      <c r="S74" s="73" t="e">
        <f t="shared" ca="1" si="7"/>
        <v>#N/A</v>
      </c>
      <c r="T74" s="72">
        <f ca="1">$B74/60/T$30*2*PI()*'Données Véhicule'!$D$39*3.6</f>
        <v>149.35446814131333</v>
      </c>
      <c r="U74" s="41">
        <f ca="1">$C74*T$30/'Données Véhicule'!$D$39</f>
        <v>572.77357769731793</v>
      </c>
      <c r="V74" s="41">
        <f t="shared" ca="1" si="8"/>
        <v>149.35446814131333</v>
      </c>
      <c r="W74" s="73">
        <f t="shared" ca="1" si="9"/>
        <v>572.77357769731793</v>
      </c>
    </row>
    <row r="75" spans="2:23" x14ac:dyDescent="0.25">
      <c r="B75" s="72">
        <f ca="1">'Import 1'!F85</f>
        <v>8968.7830687830683</v>
      </c>
      <c r="C75" s="41">
        <f ca="1">'Import 1'!H85*1.3558</f>
        <v>24.238913966011022</v>
      </c>
      <c r="D75" s="72">
        <f ca="1">$B75/60/D$30*2*PI()*'Données Véhicule'!$D$39*3.6</f>
        <v>62.115565638307473</v>
      </c>
      <c r="E75" s="41">
        <f ca="1">$C75*D$30/'Données Véhicule'!$D$39</f>
        <v>1319.4026477621071</v>
      </c>
      <c r="F75" s="41" t="e">
        <f t="shared" ca="1" si="0"/>
        <v>#N/A</v>
      </c>
      <c r="G75" s="73" t="e">
        <f t="shared" ca="1" si="1"/>
        <v>#N/A</v>
      </c>
      <c r="H75" s="72">
        <f ca="1">$B75/60/H$30*2*PI()*'Données Véhicule'!$D$39*3.6</f>
        <v>76.791221256149328</v>
      </c>
      <c r="I75" s="41">
        <f ca="1">$C75*H$30/'Données Véhicule'!$D$39</f>
        <v>1067.2501417453489</v>
      </c>
      <c r="J75" s="41" t="e">
        <f t="shared" ca="1" si="2"/>
        <v>#N/A</v>
      </c>
      <c r="K75" s="73" t="e">
        <f t="shared" ca="1" si="3"/>
        <v>#N/A</v>
      </c>
      <c r="L75" s="72">
        <f ca="1">$B75/60/L$30*2*PI()*'Données Véhicule'!$D$39*3.6</f>
        <v>99.237885931023769</v>
      </c>
      <c r="M75" s="41">
        <f ca="1">$C75*L$30/'Données Véhicule'!$D$39</f>
        <v>825.84832396961531</v>
      </c>
      <c r="N75" s="41" t="e">
        <f t="shared" ca="1" si="4"/>
        <v>#N/A</v>
      </c>
      <c r="O75" s="73" t="e">
        <f t="shared" ca="1" si="5"/>
        <v>#N/A</v>
      </c>
      <c r="P75" s="72">
        <f ca="1">$B75/60/P$30*2*PI()*'Données Véhicule'!$D$39*3.6</f>
        <v>124.64662000998155</v>
      </c>
      <c r="Q75" s="41">
        <f ca="1">$C75*P$30/'Données Véhicule'!$D$39</f>
        <v>657.50231946811664</v>
      </c>
      <c r="R75" s="41" t="e">
        <f t="shared" ca="1" si="6"/>
        <v>#N/A</v>
      </c>
      <c r="S75" s="73" t="e">
        <f t="shared" ca="1" si="7"/>
        <v>#N/A</v>
      </c>
      <c r="T75" s="72">
        <f ca="1">$B75/60/T$30*2*PI()*'Données Véhicule'!$D$39*3.6</f>
        <v>150.16949934535873</v>
      </c>
      <c r="U75" s="41">
        <f ca="1">$C75*T$30/'Données Véhicule'!$D$39</f>
        <v>545.75291339250793</v>
      </c>
      <c r="V75" s="41">
        <f t="shared" ca="1" si="8"/>
        <v>150.16949934535873</v>
      </c>
      <c r="W75" s="73">
        <f t="shared" ca="1" si="9"/>
        <v>545.75291339250793</v>
      </c>
    </row>
    <row r="76" spans="2:23" x14ac:dyDescent="0.25">
      <c r="B76" s="72">
        <f ca="1">'Import 1'!F86</f>
        <v>8851.6664896198617</v>
      </c>
      <c r="C76" s="41">
        <f ca="1">'Import 1'!H86*1.3558</f>
        <v>22.886029543454761</v>
      </c>
      <c r="D76" s="72">
        <f ca="1">$B76/60/D$30*2*PI()*'Données Véhicule'!$D$39*3.6</f>
        <v>61.304445277322628</v>
      </c>
      <c r="E76" s="41">
        <f ca="1">$C76*D$30/'Données Véhicule'!$D$39</f>
        <v>1245.7607638171476</v>
      </c>
      <c r="F76" s="41" t="e">
        <f t="shared" ca="1" si="0"/>
        <v>#N/A</v>
      </c>
      <c r="G76" s="73" t="e">
        <f t="shared" ca="1" si="1"/>
        <v>#N/A</v>
      </c>
      <c r="H76" s="72">
        <f ca="1">$B76/60/H$30*2*PI()*'Données Véhicule'!$D$39*3.6</f>
        <v>75.788462568118618</v>
      </c>
      <c r="I76" s="41">
        <f ca="1">$C76*H$30/'Données Véhicule'!$D$39</f>
        <v>1007.6820400654261</v>
      </c>
      <c r="J76" s="41" t="e">
        <f t="shared" ca="1" si="2"/>
        <v>#N/A</v>
      </c>
      <c r="K76" s="73" t="e">
        <f t="shared" ca="1" si="3"/>
        <v>#N/A</v>
      </c>
      <c r="L76" s="72">
        <f ca="1">$B76/60/L$30*2*PI()*'Données Véhicule'!$D$39*3.6</f>
        <v>97.942013164953252</v>
      </c>
      <c r="M76" s="41">
        <f ca="1">$C76*L$30/'Données Véhicule'!$D$39</f>
        <v>779.75395957443698</v>
      </c>
      <c r="N76" s="41" t="e">
        <f t="shared" ca="1" si="4"/>
        <v>#N/A</v>
      </c>
      <c r="O76" s="73" t="e">
        <f t="shared" ca="1" si="5"/>
        <v>#N/A</v>
      </c>
      <c r="P76" s="72">
        <f ca="1">$B76/60/P$30*2*PI()*'Données Véhicule'!$D$39*3.6</f>
        <v>123.01895373375775</v>
      </c>
      <c r="Q76" s="41">
        <f ca="1">$C76*P$30/'Données Véhicule'!$D$39</f>
        <v>620.8041139688786</v>
      </c>
      <c r="R76" s="41" t="e">
        <f t="shared" ca="1" si="6"/>
        <v>#N/A</v>
      </c>
      <c r="S76" s="73" t="e">
        <f t="shared" ca="1" si="7"/>
        <v>#N/A</v>
      </c>
      <c r="T76" s="72">
        <f ca="1">$B76/60/T$30*2*PI()*'Données Véhicule'!$D$39*3.6</f>
        <v>148.20854902209862</v>
      </c>
      <c r="U76" s="41">
        <f ca="1">$C76*T$30/'Données Véhicule'!$D$39</f>
        <v>515.2919523061837</v>
      </c>
      <c r="V76" s="41">
        <f t="shared" ca="1" si="8"/>
        <v>148.20854902209862</v>
      </c>
      <c r="W76" s="73">
        <f t="shared" ca="1" si="9"/>
        <v>515.2919523061837</v>
      </c>
    </row>
    <row r="77" spans="2:23" x14ac:dyDescent="0.25">
      <c r="B77" s="72">
        <f ca="1">'Import 1'!F87</f>
        <v>9109.9470899470889</v>
      </c>
      <c r="C77" s="41">
        <f ca="1">'Import 1'!H87*1.3558</f>
        <v>21.574527467941387</v>
      </c>
      <c r="D77" s="72">
        <f ca="1">$B77/60/D$30*2*PI()*'Données Véhicule'!$D$39*3.6</f>
        <v>63.0932326144328</v>
      </c>
      <c r="E77" s="41">
        <f ca="1">$C77*D$30/'Données Véhicule'!$D$39</f>
        <v>1174.3714551457979</v>
      </c>
      <c r="F77" s="41" t="e">
        <f t="shared" ca="1" si="0"/>
        <v>#N/A</v>
      </c>
      <c r="G77" s="73" t="e">
        <f t="shared" ca="1" si="1"/>
        <v>#N/A</v>
      </c>
      <c r="H77" s="72">
        <f ca="1">$B77/60/H$30*2*PI()*'Données Véhicule'!$D$39*3.6</f>
        <v>77.999875484875716</v>
      </c>
      <c r="I77" s="41">
        <f ca="1">$C77*H$30/'Données Véhicule'!$D$39</f>
        <v>949.93602149571234</v>
      </c>
      <c r="J77" s="41" t="e">
        <f t="shared" ca="1" si="2"/>
        <v>#N/A</v>
      </c>
      <c r="K77" s="73" t="e">
        <f t="shared" ca="1" si="3"/>
        <v>#N/A</v>
      </c>
      <c r="L77" s="72">
        <f ca="1">$B77/60/L$30*2*PI()*'Données Véhicule'!$D$39*3.6</f>
        <v>100.79983908814705</v>
      </c>
      <c r="M77" s="41">
        <f ca="1">$C77*L$30/'Données Véhicule'!$D$39</f>
        <v>735.06954044311078</v>
      </c>
      <c r="N77" s="41" t="e">
        <f t="shared" ca="1" si="4"/>
        <v>#N/A</v>
      </c>
      <c r="O77" s="73" t="e">
        <f t="shared" ca="1" si="5"/>
        <v>#N/A</v>
      </c>
      <c r="P77" s="72">
        <f ca="1">$B77/60/P$30*2*PI()*'Données Véhicule'!$D$39*3.6</f>
        <v>126.60849354066781</v>
      </c>
      <c r="Q77" s="41">
        <f ca="1">$C77*P$30/'Données Véhicule'!$D$39</f>
        <v>585.22844181432276</v>
      </c>
      <c r="R77" s="41" t="e">
        <f t="shared" ca="1" si="6"/>
        <v>#N/A</v>
      </c>
      <c r="S77" s="73" t="e">
        <f t="shared" ca="1" si="7"/>
        <v>#N/A</v>
      </c>
      <c r="T77" s="72">
        <f ca="1">$B77/60/T$30*2*PI()*'Données Véhicule'!$D$39*3.6</f>
        <v>152.53308983709024</v>
      </c>
      <c r="U77" s="41">
        <f ca="1">$C77*T$30/'Données Véhicule'!$D$39</f>
        <v>485.76273826485283</v>
      </c>
      <c r="V77" s="41">
        <f t="shared" ca="1" si="8"/>
        <v>152.53308983709024</v>
      </c>
      <c r="W77" s="73">
        <f t="shared" ca="1" si="9"/>
        <v>485.76273826485283</v>
      </c>
    </row>
    <row r="78" spans="2:23" x14ac:dyDescent="0.25">
      <c r="B78" s="72">
        <f ca="1">'Import 1'!F88</f>
        <v>9289.1293834616481</v>
      </c>
      <c r="C78" s="41">
        <f ca="1">'Import 1'!H88*1.3558</f>
        <v>20.735739125956506</v>
      </c>
      <c r="D78" s="72">
        <f ca="1">$B78/60/D$30*2*PI()*'Données Véhicule'!$D$39*3.6</f>
        <v>64.334204709383485</v>
      </c>
      <c r="E78" s="41">
        <f ca="1">$C78*D$30/'Données Véhicule'!$D$39</f>
        <v>1128.7134870999234</v>
      </c>
      <c r="F78" s="41" t="e">
        <f t="shared" ca="1" si="0"/>
        <v>#N/A</v>
      </c>
      <c r="G78" s="73" t="e">
        <f t="shared" ca="1" si="1"/>
        <v>#N/A</v>
      </c>
      <c r="H78" s="72">
        <f ca="1">$B78/60/H$30*2*PI()*'Données Véhicule'!$D$39*3.6</f>
        <v>79.534044283578496</v>
      </c>
      <c r="I78" s="41">
        <f ca="1">$C78*H$30/'Données Véhicule'!$D$39</f>
        <v>913.00379845416035</v>
      </c>
      <c r="J78" s="41" t="e">
        <f t="shared" ca="1" si="2"/>
        <v>#N/A</v>
      </c>
      <c r="K78" s="73" t="e">
        <f t="shared" ca="1" si="3"/>
        <v>#N/A</v>
      </c>
      <c r="L78" s="72">
        <f ca="1">$B78/60/L$30*2*PI()*'Données Véhicule'!$D$39*3.6</f>
        <v>102.78245722800912</v>
      </c>
      <c r="M78" s="41">
        <f ca="1">$C78*L$30/'Données Véhicule'!$D$39</f>
        <v>706.49103451810026</v>
      </c>
      <c r="N78" s="41" t="e">
        <f t="shared" ca="1" si="4"/>
        <v>#N/A</v>
      </c>
      <c r="O78" s="73" t="e">
        <f t="shared" ca="1" si="5"/>
        <v>#N/A</v>
      </c>
      <c r="P78" s="72">
        <f ca="1">$B78/60/P$30*2*PI()*'Données Véhicule'!$D$39*3.6</f>
        <v>129.09873854725788</v>
      </c>
      <c r="Q78" s="41">
        <f ca="1">$C78*P$30/'Données Véhicule'!$D$39</f>
        <v>562.47555440479516</v>
      </c>
      <c r="R78" s="41" t="e">
        <f t="shared" ca="1" si="6"/>
        <v>#N/A</v>
      </c>
      <c r="S78" s="73" t="e">
        <f t="shared" ca="1" si="7"/>
        <v>#N/A</v>
      </c>
      <c r="T78" s="72">
        <f ca="1">$B78/60/T$30*2*PI()*'Données Véhicule'!$D$39*3.6</f>
        <v>155.53324215455351</v>
      </c>
      <c r="U78" s="41">
        <f ca="1">$C78*T$30/'Données Véhicule'!$D$39</f>
        <v>466.87694239133191</v>
      </c>
      <c r="V78" s="41">
        <f t="shared" ca="1" si="8"/>
        <v>155.53324215455351</v>
      </c>
      <c r="W78" s="73">
        <f t="shared" ca="1" si="9"/>
        <v>466.87694239133191</v>
      </c>
    </row>
    <row r="79" spans="2:23" x14ac:dyDescent="0.25">
      <c r="B79" s="72">
        <f ca="1">'Import 1'!F89</f>
        <v>9411.74603174603</v>
      </c>
      <c r="C79" s="41">
        <f ca="1">'Import 1'!H89*1.3558</f>
        <v>20.23915096144173</v>
      </c>
      <c r="D79" s="72">
        <f ca="1">$B79/60/D$30*2*PI()*'Données Véhicule'!$D$39*3.6</f>
        <v>65.183417184080042</v>
      </c>
      <c r="E79" s="41">
        <f ca="1">$C79*D$30/'Données Véhicule'!$D$39</f>
        <v>1101.6825838165967</v>
      </c>
      <c r="F79" s="41" t="e">
        <f t="shared" ca="1" si="0"/>
        <v>#N/A</v>
      </c>
      <c r="G79" s="73" t="e">
        <f t="shared" ca="1" si="1"/>
        <v>#N/A</v>
      </c>
      <c r="H79" s="72">
        <f ca="1">$B79/60/H$30*2*PI()*'Données Véhicule'!$D$39*3.6</f>
        <v>80.583894870428622</v>
      </c>
      <c r="I79" s="41">
        <f ca="1">$C79*H$30/'Données Véhicule'!$D$39</f>
        <v>891.13880113164714</v>
      </c>
      <c r="J79" s="41" t="e">
        <f t="shared" ca="1" si="2"/>
        <v>#N/A</v>
      </c>
      <c r="K79" s="73" t="e">
        <f t="shared" ca="1" si="3"/>
        <v>#N/A</v>
      </c>
      <c r="L79" s="72">
        <f ca="1">$B79/60/L$30*2*PI()*'Données Véhicule'!$D$39*3.6</f>
        <v>104.13918721716929</v>
      </c>
      <c r="M79" s="41">
        <f ca="1">$C79*L$30/'Données Véhicule'!$D$39</f>
        <v>689.57169135186984</v>
      </c>
      <c r="N79" s="41" t="e">
        <f t="shared" ca="1" si="4"/>
        <v>#N/A</v>
      </c>
      <c r="O79" s="73" t="e">
        <f t="shared" ca="1" si="5"/>
        <v>#N/A</v>
      </c>
      <c r="P79" s="72">
        <f ca="1">$B79/60/P$30*2*PI()*'Données Véhicule'!$D$39*3.6</f>
        <v>130.80284384765224</v>
      </c>
      <c r="Q79" s="41">
        <f ca="1">$C79*P$30/'Données Véhicule'!$D$39</f>
        <v>549.00515426860397</v>
      </c>
      <c r="R79" s="41" t="e">
        <f t="shared" ca="1" si="6"/>
        <v>#N/A</v>
      </c>
      <c r="S79" s="73" t="e">
        <f t="shared" ca="1" si="7"/>
        <v>#N/A</v>
      </c>
      <c r="T79" s="72">
        <f ca="1">$B79/60/T$30*2*PI()*'Données Véhicule'!$D$39*3.6</f>
        <v>157.58628330217152</v>
      </c>
      <c r="U79" s="41">
        <f ca="1">$C79*T$30/'Données Véhicule'!$D$39</f>
        <v>455.69597785141048</v>
      </c>
      <c r="V79" s="41">
        <f t="shared" ca="1" si="8"/>
        <v>157.58628330217152</v>
      </c>
      <c r="W79" s="73">
        <f t="shared" ca="1" si="9"/>
        <v>455.69597785141048</v>
      </c>
    </row>
    <row r="80" spans="2:23" x14ac:dyDescent="0.25">
      <c r="B80" s="72">
        <f ca="1">'Import 1'!F90</f>
        <v>9484.7619047619028</v>
      </c>
      <c r="C80" s="41">
        <f ca="1">'Import 1'!H90*1.3558</f>
        <v>19.600907839741662</v>
      </c>
      <c r="D80" s="72">
        <f ca="1">$B80/60/D$30*2*PI()*'Données Véhicule'!$D$39*3.6</f>
        <v>65.689106999317275</v>
      </c>
      <c r="E80" s="41">
        <f ca="1">$C80*D$30/'Données Véhicule'!$D$39</f>
        <v>1066.9409420966806</v>
      </c>
      <c r="F80" s="41" t="e">
        <f t="shared" ca="1" si="0"/>
        <v>#N/A</v>
      </c>
      <c r="G80" s="73" t="e">
        <f t="shared" ca="1" si="1"/>
        <v>#N/A</v>
      </c>
      <c r="H80" s="72">
        <f ca="1">$B80/60/H$30*2*PI()*'Données Véhicule'!$D$39*3.6</f>
        <v>81.209060850804306</v>
      </c>
      <c r="I80" s="41">
        <f ca="1">$C80*H$30/'Données Véhicule'!$D$39</f>
        <v>863.03667316264853</v>
      </c>
      <c r="J80" s="41" t="e">
        <f t="shared" ca="1" si="2"/>
        <v>#N/A</v>
      </c>
      <c r="K80" s="73" t="e">
        <f t="shared" ca="1" si="3"/>
        <v>#N/A</v>
      </c>
      <c r="L80" s="72">
        <f ca="1">$B80/60/L$30*2*PI()*'Données Véhicule'!$D$39*3.6</f>
        <v>104.94709402257787</v>
      </c>
      <c r="M80" s="41">
        <f ca="1">$C80*L$30/'Données Véhicule'!$D$39</f>
        <v>667.82599709014471</v>
      </c>
      <c r="N80" s="41" t="e">
        <f t="shared" ca="1" si="4"/>
        <v>#N/A</v>
      </c>
      <c r="O80" s="73" t="e">
        <f t="shared" ca="1" si="5"/>
        <v>#N/A</v>
      </c>
      <c r="P80" s="72">
        <f ca="1">$B80/60/P$30*2*PI()*'Données Véhicule'!$D$39*3.6</f>
        <v>131.81760601869686</v>
      </c>
      <c r="Q80" s="41">
        <f ca="1">$C80*P$30/'Données Véhicule'!$D$39</f>
        <v>531.69223614484588</v>
      </c>
      <c r="R80" s="41" t="e">
        <f t="shared" ca="1" si="6"/>
        <v>#N/A</v>
      </c>
      <c r="S80" s="73" t="e">
        <f t="shared" ca="1" si="7"/>
        <v>#N/A</v>
      </c>
      <c r="T80" s="72">
        <f ca="1">$B80/60/T$30*2*PI()*'Données Véhicule'!$D$39*3.6</f>
        <v>158.80883010823956</v>
      </c>
      <c r="U80" s="41">
        <f ca="1">$C80*T$30/'Données Véhicule'!$D$39</f>
        <v>441.32557150362703</v>
      </c>
      <c r="V80" s="41">
        <f t="shared" ca="1" si="8"/>
        <v>158.80883010823956</v>
      </c>
      <c r="W80" s="73">
        <f t="shared" ca="1" si="9"/>
        <v>441.32557150362703</v>
      </c>
    </row>
    <row r="81" spans="2:23" x14ac:dyDescent="0.25">
      <c r="B81" s="72">
        <f ca="1">'Import 1'!F91</f>
        <v>9584.5502645502638</v>
      </c>
      <c r="C81" s="41">
        <f ca="1">'Import 1'!H91*1.3558</f>
        <v>18.698454348460007</v>
      </c>
      <c r="D81" s="72">
        <f ca="1">$B81/60/D$30*2*PI()*'Données Véhicule'!$D$39*3.6</f>
        <v>66.380216413474841</v>
      </c>
      <c r="E81" s="41">
        <f ca="1">$C81*D$30/'Données Véhicule'!$D$39</f>
        <v>1017.8174736298662</v>
      </c>
      <c r="F81" s="41" t="e">
        <f t="shared" ca="1" si="0"/>
        <v>#N/A</v>
      </c>
      <c r="G81" s="73" t="e">
        <f t="shared" ca="1" si="1"/>
        <v>#N/A</v>
      </c>
      <c r="H81" s="72">
        <f ca="1">$B81/60/H$30*2*PI()*'Données Véhicule'!$D$39*3.6</f>
        <v>82.063454357317795</v>
      </c>
      <c r="I81" s="41">
        <f ca="1">$C81*H$30/'Données Véhicule'!$D$39</f>
        <v>823.30124533615844</v>
      </c>
      <c r="J81" s="41" t="e">
        <f t="shared" ca="1" si="2"/>
        <v>#N/A</v>
      </c>
      <c r="K81" s="73" t="e">
        <f t="shared" ca="1" si="3"/>
        <v>#N/A</v>
      </c>
      <c r="L81" s="72">
        <f ca="1">$B81/60/L$30*2*PI()*'Données Véhicule'!$D$39*3.6</f>
        <v>106.05123332330298</v>
      </c>
      <c r="M81" s="41">
        <f ca="1">$C81*L$30/'Données Véhicule'!$D$39</f>
        <v>637.07834460536071</v>
      </c>
      <c r="N81" s="41" t="e">
        <f t="shared" ca="1" si="4"/>
        <v>#N/A</v>
      </c>
      <c r="O81" s="73" t="e">
        <f t="shared" ca="1" si="5"/>
        <v>#N/A</v>
      </c>
      <c r="P81" s="72">
        <f ca="1">$B81/60/P$30*2*PI()*'Données Véhicule'!$D$39*3.6</f>
        <v>133.2044476524579</v>
      </c>
      <c r="Q81" s="41">
        <f ca="1">$C81*P$30/'Données Véhicule'!$D$39</f>
        <v>507.21237435888327</v>
      </c>
      <c r="R81" s="41" t="e">
        <f t="shared" ca="1" si="6"/>
        <v>#N/A</v>
      </c>
      <c r="S81" s="73" t="e">
        <f t="shared" ca="1" si="7"/>
        <v>#N/A</v>
      </c>
      <c r="T81" s="72">
        <f ca="1">$B81/60/T$30*2*PI()*'Données Véhicule'!$D$39*3.6</f>
        <v>160.47964407653259</v>
      </c>
      <c r="U81" s="41">
        <f ca="1">$C81*T$30/'Données Véhicule'!$D$39</f>
        <v>421.00631863780825</v>
      </c>
      <c r="V81" s="41">
        <f t="shared" ca="1" si="8"/>
        <v>160.47964407653259</v>
      </c>
      <c r="W81" s="73">
        <f t="shared" ca="1" si="9"/>
        <v>421.00631863780825</v>
      </c>
    </row>
    <row r="82" spans="2:23" x14ac:dyDescent="0.25">
      <c r="B82" s="72">
        <f ca="1">'Import 1'!F92</f>
        <v>9762.2222222222208</v>
      </c>
      <c r="C82" s="41">
        <f ca="1">'Import 1'!H92*1.3558</f>
        <v>18.029970280843973</v>
      </c>
      <c r="D82" s="72">
        <f ca="1">$B82/60/D$30*2*PI()*'Données Véhicule'!$D$39*3.6</f>
        <v>67.610728297218785</v>
      </c>
      <c r="E82" s="41">
        <f ca="1">$C82*D$30/'Données Véhicule'!$D$39</f>
        <v>981.4297192100039</v>
      </c>
      <c r="F82" s="41" t="e">
        <f t="shared" ca="1" si="0"/>
        <v>#N/A</v>
      </c>
      <c r="G82" s="73" t="e">
        <f t="shared" ca="1" si="1"/>
        <v>#N/A</v>
      </c>
      <c r="H82" s="72">
        <f ca="1">$B82/60/H$30*2*PI()*'Données Véhicule'!$D$39*3.6</f>
        <v>83.584691576232018</v>
      </c>
      <c r="I82" s="41">
        <f ca="1">$C82*H$30/'Données Véhicule'!$D$39</f>
        <v>793.86759509431431</v>
      </c>
      <c r="J82" s="41" t="e">
        <f t="shared" ca="1" si="2"/>
        <v>#N/A</v>
      </c>
      <c r="K82" s="73" t="e">
        <f t="shared" ca="1" si="3"/>
        <v>#N/A</v>
      </c>
      <c r="L82" s="72">
        <f ca="1">$B82/60/L$30*2*PI()*'Données Véhicule'!$D$39*3.6</f>
        <v>108.01713988313058</v>
      </c>
      <c r="M82" s="41">
        <f ca="1">$C82*L$30/'Données Véhicule'!$D$39</f>
        <v>614.30230572774315</v>
      </c>
      <c r="N82" s="41" t="e">
        <f t="shared" ca="1" si="4"/>
        <v>#N/A</v>
      </c>
      <c r="O82" s="73" t="e">
        <f t="shared" ca="1" si="5"/>
        <v>#N/A</v>
      </c>
      <c r="P82" s="72">
        <f ca="1">$B82/60/P$30*2*PI()*'Données Véhicule'!$D$39*3.6</f>
        <v>135.67370226866646</v>
      </c>
      <c r="Q82" s="41">
        <f ca="1">$C82*P$30/'Données Véhicule'!$D$39</f>
        <v>489.07914340631856</v>
      </c>
      <c r="R82" s="41" t="e">
        <f t="shared" ca="1" si="6"/>
        <v>#N/A</v>
      </c>
      <c r="S82" s="73" t="e">
        <f t="shared" ca="1" si="7"/>
        <v>#N/A</v>
      </c>
      <c r="T82" s="72">
        <f ca="1">$B82/60/T$30*2*PI()*'Données Véhicule'!$D$39*3.6</f>
        <v>163.45450797129817</v>
      </c>
      <c r="U82" s="41">
        <f ca="1">$C82*T$30/'Données Véhicule'!$D$39</f>
        <v>405.95502021868344</v>
      </c>
      <c r="V82" s="41">
        <f t="shared" ca="1" si="8"/>
        <v>163.45450797129817</v>
      </c>
      <c r="W82" s="73">
        <f t="shared" ca="1" si="9"/>
        <v>405.95502021868344</v>
      </c>
    </row>
    <row r="83" spans="2:23" x14ac:dyDescent="0.25">
      <c r="B83" s="74">
        <f ca="1">'Import 1'!F93</f>
        <v>10085.925925925925</v>
      </c>
      <c r="C83" s="42">
        <f ca="1">'Import 1'!H93*1.3558</f>
        <v>19.161618309593976</v>
      </c>
      <c r="D83" s="74">
        <f ca="1">$B83/60/D$30*2*PI()*'Données Véhicule'!$D$39*3.6</f>
        <v>69.852619811437222</v>
      </c>
      <c r="E83" s="42">
        <f ca="1">$C83*D$30/'Données Véhicule'!$D$39</f>
        <v>1043.0289891921993</v>
      </c>
      <c r="F83" s="42" t="e">
        <f t="shared" ca="1" si="0"/>
        <v>#N/A</v>
      </c>
      <c r="G83" s="75" t="e">
        <f t="shared" ca="1" si="1"/>
        <v>#N/A</v>
      </c>
      <c r="H83" s="74">
        <f ca="1">$B83/60/H$30*2*PI()*'Données Véhicule'!$D$39*3.6</f>
        <v>86.356260755897651</v>
      </c>
      <c r="I83" s="42">
        <f ca="1">$C83*H$30/'Données Véhicule'!$D$39</f>
        <v>843.69456014657919</v>
      </c>
      <c r="J83" s="42" t="e">
        <f t="shared" ca="1" si="2"/>
        <v>#N/A</v>
      </c>
      <c r="K83" s="75" t="e">
        <f t="shared" ca="1" si="3"/>
        <v>#N/A</v>
      </c>
      <c r="L83" s="74">
        <f ca="1">$B83/60/L$30*2*PI()*'Données Véhicule'!$D$39*3.6</f>
        <v>111.59886005377541</v>
      </c>
      <c r="M83" s="42">
        <f ca="1">$C83*L$30/'Données Véhicule'!$D$39</f>
        <v>652.85888582771008</v>
      </c>
      <c r="N83" s="42" t="e">
        <f t="shared" ca="1" si="4"/>
        <v>#N/A</v>
      </c>
      <c r="O83" s="75" t="e">
        <f t="shared" ca="1" si="5"/>
        <v>#N/A</v>
      </c>
      <c r="P83" s="74">
        <f ca="1">$B83/60/P$30*2*PI()*'Données Véhicule'!$D$39*3.6</f>
        <v>140.17248122696432</v>
      </c>
      <c r="Q83" s="42">
        <f ca="1">$C83*P$30/'Données Véhicule'!$D$39</f>
        <v>519.77611294744599</v>
      </c>
      <c r="R83" s="42" t="e">
        <f t="shared" ca="1" si="6"/>
        <v>#N/A</v>
      </c>
      <c r="S83" s="75" t="e">
        <f t="shared" ca="1" si="7"/>
        <v>#N/A</v>
      </c>
      <c r="T83" s="74">
        <f ca="1">$B83/60/T$30*2*PI()*'Données Véhicule'!$D$39*3.6</f>
        <v>168.87446547819985</v>
      </c>
      <c r="U83" s="42">
        <f ca="1">$C83*T$30/'Données Véhicule'!$D$39</f>
        <v>431.43471825677335</v>
      </c>
      <c r="V83" s="42">
        <f t="shared" ca="1" si="8"/>
        <v>168.87446547819985</v>
      </c>
      <c r="W83" s="75">
        <f t="shared" ca="1" si="9"/>
        <v>431.43471825677335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3"/>
  <sheetViews>
    <sheetView topLeftCell="A7" workbookViewId="0">
      <selection activeCell="D2" sqref="D2"/>
    </sheetView>
  </sheetViews>
  <sheetFormatPr defaultColWidth="8.875" defaultRowHeight="15.75" x14ac:dyDescent="0.25"/>
  <cols>
    <col min="2" max="2" width="11.375" customWidth="1"/>
  </cols>
  <sheetData>
    <row r="2" spans="2:2" ht="15.95" x14ac:dyDescent="0.25">
      <c r="B2" s="5" t="str">
        <f>'Import 2'!E15</f>
        <v>intake stock WOT</v>
      </c>
    </row>
    <row r="24" spans="2:23" x14ac:dyDescent="0.25">
      <c r="E24" t="s">
        <v>73</v>
      </c>
    </row>
    <row r="25" spans="2:23" x14ac:dyDescent="0.25">
      <c r="B25" s="49" t="s">
        <v>71</v>
      </c>
      <c r="C25" s="51">
        <v>10250</v>
      </c>
      <c r="E25" s="50">
        <v>0</v>
      </c>
      <c r="F25" s="69">
        <f>'Données Véhicule'!H40</f>
        <v>2115.28125</v>
      </c>
    </row>
    <row r="26" spans="2:23" x14ac:dyDescent="0.25">
      <c r="E26" s="50">
        <v>140</v>
      </c>
      <c r="F26" s="69">
        <f>'Données Véhicule'!H40</f>
        <v>2115.28125</v>
      </c>
    </row>
    <row r="29" spans="2:23" x14ac:dyDescent="0.25">
      <c r="D29" s="33" t="s">
        <v>63</v>
      </c>
      <c r="E29" s="34"/>
      <c r="F29" s="34"/>
      <c r="G29" s="19"/>
      <c r="H29" s="33" t="s">
        <v>66</v>
      </c>
      <c r="I29" s="34"/>
      <c r="J29" s="34"/>
      <c r="K29" s="19"/>
      <c r="L29" s="33" t="s">
        <v>67</v>
      </c>
      <c r="M29" s="34"/>
      <c r="N29" s="34"/>
      <c r="O29" s="19"/>
      <c r="P29" s="33" t="s">
        <v>68</v>
      </c>
      <c r="Q29" s="34"/>
      <c r="R29" s="34"/>
      <c r="S29" s="19"/>
      <c r="T29" s="33" t="s">
        <v>69</v>
      </c>
      <c r="U29" s="34"/>
      <c r="V29" s="34"/>
      <c r="W29" s="19"/>
    </row>
    <row r="30" spans="2:23" x14ac:dyDescent="0.25">
      <c r="D30" s="78">
        <f>'Données Véhicule'!F17</f>
        <v>14.957264957264957</v>
      </c>
      <c r="E30" s="15"/>
      <c r="F30" s="15"/>
      <c r="G30" s="27"/>
      <c r="H30" s="78">
        <f>'Données Véhicule'!F18</f>
        <v>12.098765432098766</v>
      </c>
      <c r="I30" s="15"/>
      <c r="J30" s="15"/>
      <c r="K30" s="27"/>
      <c r="L30" s="78">
        <f>'Données Véhicule'!F19</f>
        <v>9.3621399176954743</v>
      </c>
      <c r="M30" s="15"/>
      <c r="N30" s="15"/>
      <c r="O30" s="27"/>
      <c r="P30" s="78">
        <f>'Données Véhicule'!F20</f>
        <v>7.4537037037037033</v>
      </c>
      <c r="Q30" s="15"/>
      <c r="R30" s="15"/>
      <c r="S30" s="27"/>
      <c r="T30" s="78">
        <f>'Données Véhicule'!F21</f>
        <v>6.1868686868686869</v>
      </c>
      <c r="U30" s="15"/>
      <c r="V30" s="15"/>
      <c r="W30" s="27"/>
    </row>
    <row r="31" spans="2:23" x14ac:dyDescent="0.25">
      <c r="D31" s="40"/>
      <c r="E31" s="15"/>
      <c r="F31" s="15" t="s">
        <v>70</v>
      </c>
      <c r="G31" s="27"/>
      <c r="H31" s="40"/>
      <c r="I31" s="15"/>
      <c r="J31" s="15" t="s">
        <v>70</v>
      </c>
      <c r="K31" s="27"/>
      <c r="L31" s="40"/>
      <c r="M31" s="15"/>
      <c r="N31" s="15" t="s">
        <v>70</v>
      </c>
      <c r="O31" s="27"/>
      <c r="P31" s="40"/>
      <c r="Q31" s="15"/>
      <c r="R31" s="15" t="s">
        <v>70</v>
      </c>
      <c r="S31" s="27"/>
      <c r="T31" s="40"/>
      <c r="U31" s="15"/>
      <c r="V31" s="15" t="s">
        <v>70</v>
      </c>
      <c r="W31" s="27"/>
    </row>
    <row r="32" spans="2:23" x14ac:dyDescent="0.25">
      <c r="B32" s="16" t="s">
        <v>14</v>
      </c>
      <c r="C32" s="37" t="s">
        <v>62</v>
      </c>
      <c r="D32" s="16" t="s">
        <v>21</v>
      </c>
      <c r="E32" s="37" t="s">
        <v>15</v>
      </c>
      <c r="F32" s="37" t="s">
        <v>21</v>
      </c>
      <c r="G32" s="38" t="s">
        <v>72</v>
      </c>
      <c r="H32" s="16" t="s">
        <v>21</v>
      </c>
      <c r="I32" s="37" t="s">
        <v>15</v>
      </c>
      <c r="J32" s="37" t="s">
        <v>21</v>
      </c>
      <c r="K32" s="38" t="s">
        <v>72</v>
      </c>
      <c r="L32" s="16" t="s">
        <v>21</v>
      </c>
      <c r="M32" s="37" t="s">
        <v>15</v>
      </c>
      <c r="N32" s="37" t="s">
        <v>21</v>
      </c>
      <c r="O32" s="38" t="s">
        <v>72</v>
      </c>
      <c r="P32" s="16" t="s">
        <v>21</v>
      </c>
      <c r="Q32" s="37" t="s">
        <v>15</v>
      </c>
      <c r="R32" s="37" t="s">
        <v>21</v>
      </c>
      <c r="S32" s="38" t="s">
        <v>72</v>
      </c>
      <c r="T32" s="16" t="s">
        <v>21</v>
      </c>
      <c r="U32" s="37" t="s">
        <v>15</v>
      </c>
      <c r="V32" s="37" t="s">
        <v>21</v>
      </c>
      <c r="W32" s="38" t="s">
        <v>72</v>
      </c>
    </row>
    <row r="33" spans="2:23" x14ac:dyDescent="0.25">
      <c r="B33" s="16"/>
      <c r="C33" s="37" t="s">
        <v>64</v>
      </c>
      <c r="D33" s="16" t="s">
        <v>65</v>
      </c>
      <c r="E33" s="37"/>
      <c r="F33" s="76">
        <v>0</v>
      </c>
      <c r="G33" s="38"/>
      <c r="H33" s="16" t="s">
        <v>65</v>
      </c>
      <c r="I33" s="37"/>
      <c r="J33" s="77">
        <f>$C$25/60/D30*2*PI()*'Données Véhicule'!$D$39*3.6</f>
        <v>59.058039131814454</v>
      </c>
      <c r="K33" s="38"/>
      <c r="L33" s="16" t="s">
        <v>65</v>
      </c>
      <c r="M33" s="37"/>
      <c r="N33" s="77">
        <f>$C$25/60/H30*2*PI()*'Données Véhicule'!$D$39*3.6</f>
        <v>73.011312113506875</v>
      </c>
      <c r="O33" s="38" t="s">
        <v>18</v>
      </c>
      <c r="P33" s="16" t="s">
        <v>65</v>
      </c>
      <c r="Q33" s="37"/>
      <c r="R33" s="77">
        <f>$C$25/60/L30*2*PI()*'Données Véhicule'!$D$39*3.6</f>
        <v>94.353080269762728</v>
      </c>
      <c r="S33" s="38"/>
      <c r="T33" s="16" t="s">
        <v>65</v>
      </c>
      <c r="U33" s="37"/>
      <c r="V33" s="77">
        <f>$C$25/60/P30*2*PI()*'Données Véhicule'!$D$39*3.6</f>
        <v>118.51111531467784</v>
      </c>
      <c r="W33" s="38"/>
    </row>
    <row r="34" spans="2:23" x14ac:dyDescent="0.25">
      <c r="B34" s="70">
        <f ca="1">'Import 2'!F44</f>
        <v>3940.7144627610924</v>
      </c>
      <c r="C34" s="39">
        <f ca="1">'Import 2'!H44*1.3558</f>
        <v>30.248904059625684</v>
      </c>
      <c r="D34" s="70">
        <f ca="1">$B34/60/D$30*2*PI()*'Données Véhicule'!$D$39*3.6</f>
        <v>22.705450629175782</v>
      </c>
      <c r="E34" s="39">
        <f ca="1">$C34*D$30/'Données Véhicule'!$D$39</f>
        <v>1979.1814203268107</v>
      </c>
      <c r="F34" s="39">
        <f ca="1">IF(AND($B34&lt;$C$25,D34&gt;F$33),D34,NA())</f>
        <v>22.705450629175782</v>
      </c>
      <c r="G34" s="71">
        <f ca="1">IF(AND($B34&lt;$C$25,D34&gt;F$33),E34,NA())</f>
        <v>1979.1814203268107</v>
      </c>
      <c r="H34" s="70">
        <f ca="1">$B34/60/H$30*2*PI()*'Données Véhicule'!$D$39*3.6</f>
        <v>28.069925228376654</v>
      </c>
      <c r="I34" s="39">
        <f ca="1">$C34*H$30/'Données Véhicule'!$D$39</f>
        <v>1600.9378599976872</v>
      </c>
      <c r="J34" s="39" t="e">
        <f ca="1">IF(AND($B34&lt;$C$25,H34&gt;J$33),H34,NA())</f>
        <v>#N/A</v>
      </c>
      <c r="K34" s="71" t="e">
        <f ca="1">IF(AND($B34&lt;$C$25,H34&gt;J$33),I34,NA())</f>
        <v>#N/A</v>
      </c>
      <c r="L34" s="70">
        <f ca="1">$B34/60/L$30*2*PI()*'Données Véhicule'!$D$39*3.6</f>
        <v>36.274980295132899</v>
      </c>
      <c r="M34" s="39">
        <f ca="1">$C34*L$30/'Données Véhicule'!$D$39</f>
        <v>1238.8209630934484</v>
      </c>
      <c r="N34" s="39" t="e">
        <f ca="1">IF(AND($B34&lt;$C$25,L34&gt;N$33),L34,NA())</f>
        <v>#N/A</v>
      </c>
      <c r="O34" s="71" t="e">
        <f ca="1">IF(AND($B34&lt;$C$25,L34&gt;N$33),M34,NA())</f>
        <v>#N/A</v>
      </c>
      <c r="P34" s="70">
        <f ca="1">$B34/60/P$30*2*PI()*'Données Véhicule'!$D$39*3.6</f>
        <v>45.562777182292542</v>
      </c>
      <c r="Q34" s="39">
        <f ca="1">$C34*P$30/'Données Véhicule'!$D$39</f>
        <v>986.29207446286068</v>
      </c>
      <c r="R34" s="39" t="e">
        <f ca="1">IF(AND($B34&lt;$C$25,P34&gt;R$33),P34,NA())</f>
        <v>#N/A</v>
      </c>
      <c r="S34" s="71" t="e">
        <f ca="1">IF(AND($B34&lt;$C$25,P34&gt;R$33),Q34,NA())</f>
        <v>#N/A</v>
      </c>
      <c r="T34" s="70">
        <f ca="1">$B34/60/T$30*2*PI()*'Données Véhicule'!$D$39*3.6</f>
        <v>54.892298224381022</v>
      </c>
      <c r="U34" s="39">
        <f ca="1">$C34*T$30/'Données Véhicule'!$D$39</f>
        <v>818.66140568063543</v>
      </c>
      <c r="V34" s="39" t="e">
        <f ca="1">IF(AND(T34&gt;V$33),T34,NA())</f>
        <v>#N/A</v>
      </c>
      <c r="W34" s="71" t="e">
        <f ca="1">IF(AND(T34&gt;V$33),U34,NA())</f>
        <v>#N/A</v>
      </c>
    </row>
    <row r="35" spans="2:23" x14ac:dyDescent="0.25">
      <c r="B35" s="72">
        <f ca="1">'Import 2'!F45</f>
        <v>4139.654073791382</v>
      </c>
      <c r="C35" s="41">
        <f ca="1">'Import 2'!H45*1.3558</f>
        <v>30.077008156524411</v>
      </c>
      <c r="D35" s="72">
        <f ca="1">$B35/60/D$30*2*PI()*'Données Véhicule'!$D$39*3.6</f>
        <v>23.851692905575266</v>
      </c>
      <c r="E35" s="41">
        <f ca="1">$C35*D$30/'Données Véhicule'!$D$39</f>
        <v>1967.9342962333983</v>
      </c>
      <c r="F35" s="41">
        <f t="shared" ref="F35:F83" ca="1" si="0">IF(AND($B35&lt;$C$25,D35&gt;F$33),D35,NA())</f>
        <v>23.851692905575266</v>
      </c>
      <c r="G35" s="73">
        <f t="shared" ref="G35:G83" ca="1" si="1">IF(AND($B35&lt;$C$25,D35&gt;F$33),E35,NA())</f>
        <v>1967.9342962333983</v>
      </c>
      <c r="H35" s="72">
        <f ca="1">$B35/60/H$30*2*PI()*'Données Véhicule'!$D$39*3.6</f>
        <v>29.486982987661733</v>
      </c>
      <c r="I35" s="41">
        <f ca="1">$C35*H$30/'Données Véhicule'!$D$39</f>
        <v>1591.840186286571</v>
      </c>
      <c r="J35" s="41" t="e">
        <f t="shared" ref="J35:J83" ca="1" si="2">IF(AND($B35&lt;$C$25,H35&gt;J$33),H35,NA())</f>
        <v>#N/A</v>
      </c>
      <c r="K35" s="73" t="e">
        <f t="shared" ref="K35:K83" ca="1" si="3">IF(AND($B35&lt;$C$25,H35&gt;J$33),I35,NA())</f>
        <v>#N/A</v>
      </c>
      <c r="L35" s="72">
        <f ca="1">$B35/60/L$30*2*PI()*'Données Véhicule'!$D$39*3.6</f>
        <v>38.106254937901312</v>
      </c>
      <c r="M35" s="41">
        <f ca="1">$C35*L$30/'Données Véhicule'!$D$39</f>
        <v>1231.7810965312754</v>
      </c>
      <c r="N35" s="41" t="e">
        <f t="shared" ref="N35:N83" ca="1" si="4">IF(AND($B35&lt;$C$25,L35&gt;N$33),L35,NA())</f>
        <v>#N/A</v>
      </c>
      <c r="O35" s="73" t="e">
        <f t="shared" ref="O35:O83" ca="1" si="5">IF(AND($B35&lt;$C$25,L35&gt;N$33),M35,NA())</f>
        <v>#N/A</v>
      </c>
      <c r="P35" s="72">
        <f ca="1">$B35/60/P$30*2*PI()*'Données Véhicule'!$D$39*3.6</f>
        <v>47.862928907508902</v>
      </c>
      <c r="Q35" s="41">
        <f ca="1">$C35*P$30/'Données Véhicule'!$D$39</f>
        <v>980.68725762297686</v>
      </c>
      <c r="R35" s="41" t="e">
        <f t="shared" ref="R35:R83" ca="1" si="6">IF(AND($B35&lt;$C$25,P35&gt;R$33),P35,NA())</f>
        <v>#N/A</v>
      </c>
      <c r="S35" s="73" t="e">
        <f t="shared" ref="S35:S83" ca="1" si="7">IF(AND($B35&lt;$C$25,P35&gt;R$33),Q35,NA())</f>
        <v>#N/A</v>
      </c>
      <c r="T35" s="72">
        <f ca="1">$B35/60/T$30*2*PI()*'Données Véhicule'!$D$39*3.6</f>
        <v>57.663433398094064</v>
      </c>
      <c r="U35" s="41">
        <f ca="1">$C35*T$30/'Données Véhicule'!$D$39</f>
        <v>814.00918616926936</v>
      </c>
      <c r="V35" s="41" t="e">
        <f t="shared" ref="V35:V83" ca="1" si="8">IF(AND(T35&gt;V$33),T35,NA())</f>
        <v>#N/A</v>
      </c>
      <c r="W35" s="73" t="e">
        <f t="shared" ref="W35:W83" ca="1" si="9">IF(AND(T35&gt;V$33),U35,NA())</f>
        <v>#N/A</v>
      </c>
    </row>
    <row r="36" spans="2:23" x14ac:dyDescent="0.25">
      <c r="B36" s="72">
        <f ca="1">'Import 2'!F46</f>
        <v>4417.5622205933423</v>
      </c>
      <c r="C36" s="41">
        <f ca="1">'Import 2'!H46*1.3558</f>
        <v>29.586786506939319</v>
      </c>
      <c r="D36" s="72">
        <f ca="1">$B36/60/D$30*2*PI()*'Données Véhicule'!$D$39*3.6</f>
        <v>25.452932925953828</v>
      </c>
      <c r="E36" s="41">
        <f ca="1">$C36*D$30/'Données Véhicule'!$D$39</f>
        <v>1935.8591645595939</v>
      </c>
      <c r="F36" s="41">
        <f t="shared" ca="1" si="0"/>
        <v>25.452932925953828</v>
      </c>
      <c r="G36" s="73">
        <f t="shared" ca="1" si="1"/>
        <v>1935.8591645595939</v>
      </c>
      <c r="H36" s="72">
        <f ca="1">$B36/60/H$30*2*PI()*'Données Véhicule'!$D$39*3.6</f>
        <v>31.466537957909946</v>
      </c>
      <c r="I36" s="41">
        <f ca="1">$C36*H$30/'Données Véhicule'!$D$39</f>
        <v>1565.8949686659826</v>
      </c>
      <c r="J36" s="41" t="e">
        <f t="shared" ca="1" si="2"/>
        <v>#N/A</v>
      </c>
      <c r="K36" s="73" t="e">
        <f t="shared" ca="1" si="3"/>
        <v>#N/A</v>
      </c>
      <c r="L36" s="72">
        <f ca="1">$B36/60/L$30*2*PI()*'Données Véhicule'!$D$39*3.6</f>
        <v>40.664449053299016</v>
      </c>
      <c r="M36" s="41">
        <f ca="1">$C36*L$30/'Données Véhicule'!$D$39</f>
        <v>1211.7044400391533</v>
      </c>
      <c r="N36" s="41" t="e">
        <f t="shared" ca="1" si="4"/>
        <v>#N/A</v>
      </c>
      <c r="O36" s="73" t="e">
        <f t="shared" ca="1" si="5"/>
        <v>#N/A</v>
      </c>
      <c r="P36" s="72">
        <f ca="1">$B36/60/P$30*2*PI()*'Données Véhicule'!$D$39*3.6</f>
        <v>51.076119583853838</v>
      </c>
      <c r="Q36" s="41">
        <f ca="1">$C36*P$30/'Données Véhicule'!$D$39</f>
        <v>964.70315033886413</v>
      </c>
      <c r="R36" s="41" t="e">
        <f t="shared" ca="1" si="6"/>
        <v>#N/A</v>
      </c>
      <c r="S36" s="73" t="e">
        <f t="shared" ca="1" si="7"/>
        <v>#N/A</v>
      </c>
      <c r="T36" s="72">
        <f ca="1">$B36/60/T$30*2*PI()*'Données Véhicule'!$D$39*3.6</f>
        <v>61.534563117690574</v>
      </c>
      <c r="U36" s="41">
        <f ca="1">$C36*T$30/'Données Véhicule'!$D$39</f>
        <v>800.74174534055931</v>
      </c>
      <c r="V36" s="41" t="e">
        <f t="shared" ca="1" si="8"/>
        <v>#N/A</v>
      </c>
      <c r="W36" s="73" t="e">
        <f t="shared" ca="1" si="9"/>
        <v>#N/A</v>
      </c>
    </row>
    <row r="37" spans="2:23" x14ac:dyDescent="0.25">
      <c r="B37" s="72">
        <f ca="1">'Import 2'!F47</f>
        <v>4724.1269841269832</v>
      </c>
      <c r="C37" s="41">
        <f ca="1">'Import 2'!H47*1.3558</f>
        <v>28.307117006074332</v>
      </c>
      <c r="D37" s="72">
        <f ca="1">$B37/60/D$30*2*PI()*'Données Véhicule'!$D$39*3.6</f>
        <v>27.219285491925067</v>
      </c>
      <c r="E37" s="41">
        <f ca="1">$C37*D$30/'Données Véhicule'!$D$39</f>
        <v>1852.1305740864154</v>
      </c>
      <c r="F37" s="41">
        <f t="shared" ca="1" si="0"/>
        <v>27.219285491925067</v>
      </c>
      <c r="G37" s="73">
        <f t="shared" ca="1" si="1"/>
        <v>1852.1305740864154</v>
      </c>
      <c r="H37" s="72">
        <f ca="1">$B37/60/H$30*2*PI()*'Données Véhicule'!$D$39*3.6</f>
        <v>33.650215580676601</v>
      </c>
      <c r="I37" s="41">
        <f ca="1">$C37*H$30/'Données Véhicule'!$D$39</f>
        <v>1498.1678421499003</v>
      </c>
      <c r="J37" s="41" t="e">
        <f t="shared" ca="1" si="2"/>
        <v>#N/A</v>
      </c>
      <c r="K37" s="73" t="e">
        <f t="shared" ca="1" si="3"/>
        <v>#N/A</v>
      </c>
      <c r="L37" s="72">
        <f ca="1">$B37/60/L$30*2*PI()*'Données Véhicule'!$D$39*3.6</f>
        <v>43.486432442720513</v>
      </c>
      <c r="M37" s="41">
        <f ca="1">$C37*L$30/'Données Véhicule'!$D$39</f>
        <v>1159.2965445207565</v>
      </c>
      <c r="N37" s="41" t="e">
        <f t="shared" ca="1" si="4"/>
        <v>#N/A</v>
      </c>
      <c r="O37" s="73" t="e">
        <f t="shared" ca="1" si="5"/>
        <v>#N/A</v>
      </c>
      <c r="P37" s="72">
        <f ca="1">$B37/60/P$30*2*PI()*'Données Véhicule'!$D$39*3.6</f>
        <v>54.620639783127238</v>
      </c>
      <c r="Q37" s="41">
        <f ca="1">$C37*P$30/'Données Véhicule'!$D$39</f>
        <v>922.97840275306362</v>
      </c>
      <c r="R37" s="41" t="e">
        <f t="shared" ca="1" si="6"/>
        <v>#N/A</v>
      </c>
      <c r="S37" s="73" t="e">
        <f t="shared" ca="1" si="7"/>
        <v>#N/A</v>
      </c>
      <c r="T37" s="72">
        <f ca="1">$B37/60/T$30*2*PI()*'Données Véhicule'!$D$39*3.6</f>
        <v>65.804866024434233</v>
      </c>
      <c r="U37" s="41">
        <f ca="1">$C37*T$30/'Données Véhicule'!$D$39</f>
        <v>766.10855564483541</v>
      </c>
      <c r="V37" s="41" t="e">
        <f t="shared" ca="1" si="8"/>
        <v>#N/A</v>
      </c>
      <c r="W37" s="73" t="e">
        <f t="shared" ca="1" si="9"/>
        <v>#N/A</v>
      </c>
    </row>
    <row r="38" spans="2:23" x14ac:dyDescent="0.25">
      <c r="B38" s="72">
        <f ca="1">'Import 2'!F48</f>
        <v>5052.4072303605999</v>
      </c>
      <c r="C38" s="41">
        <f ca="1">'Import 2'!H48*1.3558</f>
        <v>27.823261871418914</v>
      </c>
      <c r="D38" s="72">
        <f ca="1">$B38/60/D$30*2*PI()*'Données Véhicule'!$D$39*3.6</f>
        <v>29.110757455658405</v>
      </c>
      <c r="E38" s="41">
        <f ca="1">$C38*D$30/'Données Véhicule'!$D$39</f>
        <v>1820.4720025642184</v>
      </c>
      <c r="F38" s="41">
        <f t="shared" ca="1" si="0"/>
        <v>29.110757455658405</v>
      </c>
      <c r="G38" s="73">
        <f t="shared" ca="1" si="1"/>
        <v>1820.4720025642184</v>
      </c>
      <c r="H38" s="72">
        <f ca="1">$B38/60/H$30*2*PI()*'Données Véhicule'!$D$39*3.6</f>
        <v>35.988573777599669</v>
      </c>
      <c r="I38" s="41">
        <f ca="1">$C38*H$30/'Données Véhicule'!$D$39</f>
        <v>1472.5595754075011</v>
      </c>
      <c r="J38" s="41" t="e">
        <f t="shared" ca="1" si="2"/>
        <v>#N/A</v>
      </c>
      <c r="K38" s="73" t="e">
        <f t="shared" ca="1" si="3"/>
        <v>#N/A</v>
      </c>
      <c r="L38" s="72">
        <f ca="1">$B38/60/L$30*2*PI()*'Données Véhicule'!$D$39*3.6</f>
        <v>46.508310727974958</v>
      </c>
      <c r="M38" s="41">
        <f ca="1">$C38*L$30/'Données Véhicule'!$D$39</f>
        <v>1139.4806238272331</v>
      </c>
      <c r="N38" s="41" t="e">
        <f t="shared" ca="1" si="4"/>
        <v>#N/A</v>
      </c>
      <c r="O38" s="73" t="e">
        <f t="shared" ca="1" si="5"/>
        <v>#N/A</v>
      </c>
      <c r="P38" s="72">
        <f ca="1">$B38/60/P$30*2*PI()*'Données Véhicule'!$D$39*3.6</f>
        <v>58.416235696973374</v>
      </c>
      <c r="Q38" s="41">
        <f ca="1">$C38*P$30/'Données Véhicule'!$D$39</f>
        <v>907.20188127783547</v>
      </c>
      <c r="R38" s="41" t="e">
        <f t="shared" ca="1" si="6"/>
        <v>#N/A</v>
      </c>
      <c r="S38" s="73" t="e">
        <f t="shared" ca="1" si="7"/>
        <v>#N/A</v>
      </c>
      <c r="T38" s="72">
        <f ca="1">$B38/60/T$30*2*PI()*'Données Véhicule'!$D$39*3.6</f>
        <v>70.377655387306035</v>
      </c>
      <c r="U38" s="41">
        <f ca="1">$C38*T$30/'Données Véhicule'!$D$39</f>
        <v>753.0134192424722</v>
      </c>
      <c r="V38" s="41" t="e">
        <f t="shared" ca="1" si="8"/>
        <v>#N/A</v>
      </c>
      <c r="W38" s="73" t="e">
        <f t="shared" ca="1" si="9"/>
        <v>#N/A</v>
      </c>
    </row>
    <row r="39" spans="2:23" x14ac:dyDescent="0.25">
      <c r="B39" s="72">
        <f ca="1">'Import 2'!F49</f>
        <v>5311.6811149442683</v>
      </c>
      <c r="C39" s="41">
        <f ca="1">'Import 2'!H49*1.3558</f>
        <v>28.666825099601063</v>
      </c>
      <c r="D39" s="72">
        <f ca="1">$B39/60/D$30*2*PI()*'Données Véhicule'!$D$39*3.6</f>
        <v>30.604631330936428</v>
      </c>
      <c r="E39" s="41">
        <f ca="1">$C39*D$30/'Données Véhicule'!$D$39</f>
        <v>1875.6662226522594</v>
      </c>
      <c r="F39" s="41">
        <f t="shared" ca="1" si="0"/>
        <v>30.604631330936428</v>
      </c>
      <c r="G39" s="73">
        <f t="shared" ca="1" si="1"/>
        <v>1875.6662226522594</v>
      </c>
      <c r="H39" s="72">
        <f ca="1">$B39/60/H$30*2*PI()*'Données Véhicule'!$D$39*3.6</f>
        <v>37.835395876157669</v>
      </c>
      <c r="I39" s="41">
        <f ca="1">$C39*H$30/'Données Véhicule'!$D$39</f>
        <v>1517.2055667676054</v>
      </c>
      <c r="J39" s="41" t="e">
        <f t="shared" ca="1" si="2"/>
        <v>#N/A</v>
      </c>
      <c r="K39" s="73" t="e">
        <f t="shared" ca="1" si="3"/>
        <v>#N/A</v>
      </c>
      <c r="L39" s="72">
        <f ca="1">$B39/60/L$30*2*PI()*'Données Véhicule'!$D$39*3.6</f>
        <v>48.894973132265299</v>
      </c>
      <c r="M39" s="41">
        <f ca="1">$C39*L$30/'Données Véhicule'!$D$39</f>
        <v>1174.0281171415998</v>
      </c>
      <c r="N39" s="41" t="e">
        <f t="shared" ca="1" si="4"/>
        <v>#N/A</v>
      </c>
      <c r="O39" s="73" t="e">
        <f t="shared" ca="1" si="5"/>
        <v>#N/A</v>
      </c>
      <c r="P39" s="72">
        <f ca="1">$B39/60/P$30*2*PI()*'Données Véhicule'!$D$39*3.6</f>
        <v>61.413975914922609</v>
      </c>
      <c r="Q39" s="41">
        <f ca="1">$C39*P$30/'Données Véhicule'!$D$39</f>
        <v>934.70700095504253</v>
      </c>
      <c r="R39" s="41" t="e">
        <f t="shared" ca="1" si="6"/>
        <v>#N/A</v>
      </c>
      <c r="S39" s="73" t="e">
        <f t="shared" ca="1" si="7"/>
        <v>#N/A</v>
      </c>
      <c r="T39" s="72">
        <f ca="1">$B39/60/T$30*2*PI()*'Données Véhicule'!$D$39*3.6</f>
        <v>73.989218602263904</v>
      </c>
      <c r="U39" s="41">
        <f ca="1">$C39*T$30/'Données Véhicule'!$D$39</f>
        <v>775.84375573343459</v>
      </c>
      <c r="V39" s="41" t="e">
        <f t="shared" ca="1" si="8"/>
        <v>#N/A</v>
      </c>
      <c r="W39" s="73" t="e">
        <f t="shared" ca="1" si="9"/>
        <v>#N/A</v>
      </c>
    </row>
    <row r="40" spans="2:23" x14ac:dyDescent="0.25">
      <c r="B40" s="72">
        <f ca="1">'Import 2'!F50</f>
        <v>5249.9556910966676</v>
      </c>
      <c r="C40" s="41">
        <f ca="1">'Import 2'!H50*1.3558</f>
        <v>28.346907724384813</v>
      </c>
      <c r="D40" s="72">
        <f ca="1">$B40/60/D$30*2*PI()*'Données Véhicule'!$D$39*3.6</f>
        <v>30.248984258056488</v>
      </c>
      <c r="E40" s="41">
        <f ca="1">$C40*D$30/'Données Véhicule'!$D$39</f>
        <v>1854.7340750339645</v>
      </c>
      <c r="F40" s="41">
        <f t="shared" ca="1" si="0"/>
        <v>30.248984258056488</v>
      </c>
      <c r="G40" s="73">
        <f t="shared" ca="1" si="1"/>
        <v>1854.7340750339645</v>
      </c>
      <c r="H40" s="72">
        <f ca="1">$B40/60/H$30*2*PI()*'Données Véhicule'!$D$39*3.6</f>
        <v>37.395722297047847</v>
      </c>
      <c r="I40" s="41">
        <f ca="1">$C40*H$30/'Données Véhicule'!$D$39</f>
        <v>1500.2737851385848</v>
      </c>
      <c r="J40" s="41" t="e">
        <f t="shared" ca="1" si="2"/>
        <v>#N/A</v>
      </c>
      <c r="K40" s="73" t="e">
        <f t="shared" ca="1" si="3"/>
        <v>#N/A</v>
      </c>
      <c r="L40" s="72">
        <f ca="1">$B40/60/L$30*2*PI()*'Données Véhicule'!$D$39*3.6</f>
        <v>48.326779583877219</v>
      </c>
      <c r="M40" s="41">
        <f ca="1">$C40*L$30/'Données Véhicule'!$D$39</f>
        <v>1160.9261432620001</v>
      </c>
      <c r="N40" s="41" t="e">
        <f t="shared" ca="1" si="4"/>
        <v>#N/A</v>
      </c>
      <c r="O40" s="73" t="e">
        <f t="shared" ca="1" si="5"/>
        <v>#N/A</v>
      </c>
      <c r="P40" s="72">
        <f ca="1">$B40/60/P$30*2*PI()*'Données Véhicule'!$D$39*3.6</f>
        <v>60.700302858976222</v>
      </c>
      <c r="Q40" s="41">
        <f ca="1">$C40*P$30/'Données Véhicule'!$D$39</f>
        <v>924.27581405859223</v>
      </c>
      <c r="R40" s="41" t="e">
        <f t="shared" ca="1" si="6"/>
        <v>#N/A</v>
      </c>
      <c r="S40" s="73" t="e">
        <f t="shared" ca="1" si="7"/>
        <v>#N/A</v>
      </c>
      <c r="T40" s="72">
        <f ca="1">$B40/60/T$30*2*PI()*'Données Véhicule'!$D$39*3.6</f>
        <v>73.12941249200469</v>
      </c>
      <c r="U40" s="41">
        <f ca="1">$C40*T$30/'Données Véhicule'!$D$39</f>
        <v>767.18545830950347</v>
      </c>
      <c r="V40" s="41" t="e">
        <f t="shared" ca="1" si="8"/>
        <v>#N/A</v>
      </c>
      <c r="W40" s="73" t="e">
        <f t="shared" ca="1" si="9"/>
        <v>#N/A</v>
      </c>
    </row>
    <row r="41" spans="2:23" x14ac:dyDescent="0.25">
      <c r="B41" s="72">
        <f ca="1">'Import 2'!F51</f>
        <v>5388.5714285714275</v>
      </c>
      <c r="C41" s="41">
        <f ca="1">'Import 2'!H51*1.3558</f>
        <v>28.211619282129185</v>
      </c>
      <c r="D41" s="72">
        <f ca="1">$B41/60/D$30*2*PI()*'Données Véhicule'!$D$39*3.6</f>
        <v>31.047654857868167</v>
      </c>
      <c r="E41" s="41">
        <f ca="1">$C41*D$30/'Données Véhicule'!$D$39</f>
        <v>1845.8821718122977</v>
      </c>
      <c r="F41" s="41">
        <f t="shared" ca="1" si="0"/>
        <v>31.047654857868167</v>
      </c>
      <c r="G41" s="73">
        <f t="shared" ca="1" si="1"/>
        <v>1845.8821718122977</v>
      </c>
      <c r="H41" s="72">
        <f ca="1">$B41/60/H$30*2*PI()*'Données Véhicule'!$D$39*3.6</f>
        <v>38.383089796815035</v>
      </c>
      <c r="I41" s="41">
        <f ca="1">$C41*H$30/'Données Véhicule'!$D$39</f>
        <v>1493.1135789770585</v>
      </c>
      <c r="J41" s="41" t="e">
        <f t="shared" ca="1" si="2"/>
        <v>#N/A</v>
      </c>
      <c r="K41" s="73" t="e">
        <f t="shared" ca="1" si="3"/>
        <v>#N/A</v>
      </c>
      <c r="L41" s="72">
        <f ca="1">$B41/60/L$30*2*PI()*'Données Véhicule'!$D$39*3.6</f>
        <v>49.602762198960967</v>
      </c>
      <c r="M41" s="41">
        <f ca="1">$C41*L$30/'Données Véhicule'!$D$39</f>
        <v>1155.3855075417716</v>
      </c>
      <c r="N41" s="41" t="e">
        <f t="shared" ca="1" si="4"/>
        <v>#N/A</v>
      </c>
      <c r="O41" s="73" t="e">
        <f t="shared" ca="1" si="5"/>
        <v>#N/A</v>
      </c>
      <c r="P41" s="72">
        <f ca="1">$B41/60/P$30*2*PI()*'Données Véhicule'!$D$39*3.6</f>
        <v>62.302986336859206</v>
      </c>
      <c r="Q41" s="41">
        <f ca="1">$C41*P$30/'Données Véhicule'!$D$39</f>
        <v>919.8646156197949</v>
      </c>
      <c r="R41" s="41" t="e">
        <f t="shared" ca="1" si="6"/>
        <v>#N/A</v>
      </c>
      <c r="S41" s="73" t="e">
        <f t="shared" ca="1" si="7"/>
        <v>#N/A</v>
      </c>
      <c r="T41" s="72">
        <f ca="1">$B41/60/T$30*2*PI()*'Données Véhicule'!$D$39*3.6</f>
        <v>75.060264491549418</v>
      </c>
      <c r="U41" s="41">
        <f ca="1">$C41*T$30/'Données Véhicule'!$D$39</f>
        <v>763.52398924963211</v>
      </c>
      <c r="V41" s="41" t="e">
        <f t="shared" ca="1" si="8"/>
        <v>#N/A</v>
      </c>
      <c r="W41" s="73" t="e">
        <f t="shared" ca="1" si="9"/>
        <v>#N/A</v>
      </c>
    </row>
    <row r="42" spans="2:23" x14ac:dyDescent="0.25">
      <c r="B42" s="72">
        <f ca="1">'Import 2'!F52</f>
        <v>5448.8798254830081</v>
      </c>
      <c r="C42" s="41">
        <f ca="1">'Import 2'!H52*1.3558</f>
        <v>28.176603450015961</v>
      </c>
      <c r="D42" s="72">
        <f ca="1">$B42/60/D$30*2*PI()*'Données Véhicule'!$D$39*3.6</f>
        <v>31.395137361749253</v>
      </c>
      <c r="E42" s="41">
        <f ca="1">$C42*D$30/'Données Véhicule'!$D$39</f>
        <v>1843.5910909784543</v>
      </c>
      <c r="F42" s="41">
        <f t="shared" ca="1" si="0"/>
        <v>31.395137361749253</v>
      </c>
      <c r="G42" s="73">
        <f t="shared" ca="1" si="1"/>
        <v>1843.5910909784543</v>
      </c>
      <c r="H42" s="72">
        <f ca="1">$B42/60/H$30*2*PI()*'Données Véhicule'!$D$39*3.6</f>
        <v>38.812669815349345</v>
      </c>
      <c r="I42" s="41">
        <f ca="1">$C42*H$30/'Données Véhicule'!$D$39</f>
        <v>1491.2603491470163</v>
      </c>
      <c r="J42" s="41" t="e">
        <f t="shared" ca="1" si="2"/>
        <v>#N/A</v>
      </c>
      <c r="K42" s="73" t="e">
        <f t="shared" ca="1" si="3"/>
        <v>#N/A</v>
      </c>
      <c r="L42" s="72">
        <f ca="1">$B42/60/L$30*2*PI()*'Données Véhicule'!$D$39*3.6</f>
        <v>50.157911761374535</v>
      </c>
      <c r="M42" s="41">
        <f ca="1">$C42*L$30/'Données Véhicule'!$D$39</f>
        <v>1153.9514606494772</v>
      </c>
      <c r="N42" s="41" t="e">
        <f t="shared" ca="1" si="4"/>
        <v>#N/A</v>
      </c>
      <c r="O42" s="73" t="e">
        <f t="shared" ca="1" si="5"/>
        <v>#N/A</v>
      </c>
      <c r="P42" s="72">
        <f ca="1">$B42/60/P$30*2*PI()*'Données Véhicule'!$D$39*3.6</f>
        <v>63.000275642306192</v>
      </c>
      <c r="Q42" s="41">
        <f ca="1">$C42*P$30/'Données Véhicule'!$D$39</f>
        <v>918.72289367092969</v>
      </c>
      <c r="R42" s="41" t="e">
        <f t="shared" ca="1" si="6"/>
        <v>#N/A</v>
      </c>
      <c r="S42" s="73" t="e">
        <f t="shared" ca="1" si="7"/>
        <v>#N/A</v>
      </c>
      <c r="T42" s="72">
        <f ca="1">$B42/60/T$30*2*PI()*'Données Véhicule'!$D$39*3.6</f>
        <v>75.900332083349838</v>
      </c>
      <c r="U42" s="41">
        <f ca="1">$C42*T$30/'Données Véhicule'!$D$39</f>
        <v>762.5763149047242</v>
      </c>
      <c r="V42" s="41" t="e">
        <f t="shared" ca="1" si="8"/>
        <v>#N/A</v>
      </c>
      <c r="W42" s="73" t="e">
        <f t="shared" ca="1" si="9"/>
        <v>#N/A</v>
      </c>
    </row>
    <row r="43" spans="2:23" x14ac:dyDescent="0.25">
      <c r="B43" s="72">
        <f ca="1">'Import 2'!F53</f>
        <v>5522.892007798775</v>
      </c>
      <c r="C43" s="41">
        <f ca="1">'Import 2'!H53*1.3558</f>
        <v>28.235493713115471</v>
      </c>
      <c r="D43" s="72">
        <f ca="1">$B43/60/D$30*2*PI()*'Données Véhicule'!$D$39*3.6</f>
        <v>31.821577787060036</v>
      </c>
      <c r="E43" s="41">
        <f ca="1">$C43*D$30/'Données Véhicule'!$D$39</f>
        <v>1847.444272380827</v>
      </c>
      <c r="F43" s="41">
        <f t="shared" ca="1" si="0"/>
        <v>31.821577787060036</v>
      </c>
      <c r="G43" s="73">
        <f t="shared" ca="1" si="1"/>
        <v>1847.444272380827</v>
      </c>
      <c r="H43" s="72">
        <f ca="1">$B43/60/H$30*2*PI()*'Données Véhicule'!$D$39*3.6</f>
        <v>39.339862648837951</v>
      </c>
      <c r="I43" s="41">
        <f ca="1">$C43*H$30/'Données Véhicule'!$D$39</f>
        <v>1494.3771447702691</v>
      </c>
      <c r="J43" s="41" t="e">
        <f t="shared" ca="1" si="2"/>
        <v>#N/A</v>
      </c>
      <c r="K43" s="73" t="e">
        <f t="shared" ca="1" si="3"/>
        <v>#N/A</v>
      </c>
      <c r="L43" s="72">
        <f ca="1">$B43/60/L$30*2*PI()*'Données Véhicule'!$D$39*3.6</f>
        <v>50.839207115421345</v>
      </c>
      <c r="M43" s="41">
        <f ca="1">$C43*L$30/'Données Véhicule'!$D$39</f>
        <v>1156.3632667865177</v>
      </c>
      <c r="N43" s="41" t="e">
        <f t="shared" ca="1" si="4"/>
        <v>#N/A</v>
      </c>
      <c r="O43" s="73" t="e">
        <f t="shared" ca="1" si="5"/>
        <v>#N/A</v>
      </c>
      <c r="P43" s="72">
        <f ca="1">$B43/60/P$30*2*PI()*'Données Véhicule'!$D$39*3.6</f>
        <v>63.856008937244219</v>
      </c>
      <c r="Q43" s="41">
        <f ca="1">$C43*P$30/'Données Véhicule'!$D$39</f>
        <v>920.64306240311214</v>
      </c>
      <c r="R43" s="41" t="e">
        <f t="shared" ca="1" si="6"/>
        <v>#N/A</v>
      </c>
      <c r="S43" s="73" t="e">
        <f t="shared" ca="1" si="7"/>
        <v>#N/A</v>
      </c>
      <c r="T43" s="72">
        <f ca="1">$B43/60/T$30*2*PI()*'Données Véhicule'!$D$39*3.6</f>
        <v>76.931286957727551</v>
      </c>
      <c r="U43" s="41">
        <f ca="1">$C43*T$30/'Données Véhicule'!$D$39</f>
        <v>764.17013084843302</v>
      </c>
      <c r="V43" s="41" t="e">
        <f t="shared" ca="1" si="8"/>
        <v>#N/A</v>
      </c>
      <c r="W43" s="73" t="e">
        <f t="shared" ca="1" si="9"/>
        <v>#N/A</v>
      </c>
    </row>
    <row r="44" spans="2:23" x14ac:dyDescent="0.25">
      <c r="B44" s="72">
        <f ca="1">'Import 2'!F54</f>
        <v>5593.4888248431935</v>
      </c>
      <c r="C44" s="41">
        <f ca="1">'Import 2'!H54*1.3558</f>
        <v>28.318258407201263</v>
      </c>
      <c r="D44" s="72">
        <f ca="1">$B44/60/D$30*2*PI()*'Données Véhicule'!$D$39*3.6</f>
        <v>32.228339697654263</v>
      </c>
      <c r="E44" s="41">
        <f ca="1">$C44*D$30/'Données Véhicule'!$D$39</f>
        <v>1852.859554351729</v>
      </c>
      <c r="F44" s="41">
        <f t="shared" ca="1" si="0"/>
        <v>32.228339697654263</v>
      </c>
      <c r="G44" s="73">
        <f t="shared" ca="1" si="1"/>
        <v>1852.859554351729</v>
      </c>
      <c r="H44" s="72">
        <f ca="1">$B44/60/H$30*2*PI()*'Données Véhicule'!$D$39*3.6</f>
        <v>39.842727648198952</v>
      </c>
      <c r="I44" s="41">
        <f ca="1">$C44*H$30/'Données Véhicule'!$D$39</f>
        <v>1498.7575061867319</v>
      </c>
      <c r="J44" s="41" t="e">
        <f t="shared" ca="1" si="2"/>
        <v>#N/A</v>
      </c>
      <c r="K44" s="73" t="e">
        <f t="shared" ca="1" si="3"/>
        <v>#N/A</v>
      </c>
      <c r="L44" s="72">
        <f ca="1">$B44/60/L$30*2*PI()*'Données Véhicule'!$D$39*3.6</f>
        <v>51.489063422287863</v>
      </c>
      <c r="M44" s="41">
        <f ca="1">$C44*L$30/'Données Véhicule'!$D$39</f>
        <v>1159.7528321683044</v>
      </c>
      <c r="N44" s="41" t="e">
        <f t="shared" ca="1" si="4"/>
        <v>#N/A</v>
      </c>
      <c r="O44" s="73" t="e">
        <f t="shared" ca="1" si="5"/>
        <v>#N/A</v>
      </c>
      <c r="P44" s="72">
        <f ca="1">$B44/60/P$30*2*PI()*'Données Véhicule'!$D$39*3.6</f>
        <v>64.672253573888156</v>
      </c>
      <c r="Q44" s="41">
        <f ca="1">$C44*P$30/'Données Véhicule'!$D$39</f>
        <v>923.34167791861148</v>
      </c>
      <c r="R44" s="41" t="e">
        <f t="shared" ca="1" si="6"/>
        <v>#N/A</v>
      </c>
      <c r="S44" s="73" t="e">
        <f t="shared" ca="1" si="7"/>
        <v>#N/A</v>
      </c>
      <c r="T44" s="72">
        <f ca="1">$B44/60/T$30*2*PI()*'Données Véhicule'!$D$39*3.6</f>
        <v>77.914667400922397</v>
      </c>
      <c r="U44" s="41">
        <f ca="1">$C44*T$30/'Données Véhicule'!$D$39</f>
        <v>766.41008839094241</v>
      </c>
      <c r="V44" s="41" t="e">
        <f t="shared" ca="1" si="8"/>
        <v>#N/A</v>
      </c>
      <c r="W44" s="73" t="e">
        <f t="shared" ca="1" si="9"/>
        <v>#N/A</v>
      </c>
    </row>
    <row r="45" spans="2:23" x14ac:dyDescent="0.25">
      <c r="B45" s="72">
        <f ca="1">'Import 2'!F55</f>
        <v>5690.3703703703695</v>
      </c>
      <c r="C45" s="41">
        <f ca="1">'Import 2'!H55*1.3558</f>
        <v>28.08269735480323</v>
      </c>
      <c r="D45" s="72">
        <f ca="1">$B45/60/D$30*2*PI()*'Données Véhicule'!$D$39*3.6</f>
        <v>32.786547903204955</v>
      </c>
      <c r="E45" s="41">
        <f ca="1">$C45*D$30/'Données Véhicule'!$D$39</f>
        <v>1837.4468287422383</v>
      </c>
      <c r="F45" s="41">
        <f t="shared" ca="1" si="0"/>
        <v>32.786547903204955</v>
      </c>
      <c r="G45" s="73">
        <f t="shared" ca="1" si="1"/>
        <v>1837.4468287422383</v>
      </c>
      <c r="H45" s="72">
        <f ca="1">$B45/60/H$30*2*PI()*'Données Véhicule'!$D$39*3.6</f>
        <v>40.532820210006122</v>
      </c>
      <c r="I45" s="41">
        <f ca="1">$C45*H$30/'Données Véhicule'!$D$39</f>
        <v>1486.2903236937216</v>
      </c>
      <c r="J45" s="41" t="e">
        <f t="shared" ca="1" si="2"/>
        <v>#N/A</v>
      </c>
      <c r="K45" s="73" t="e">
        <f t="shared" ca="1" si="3"/>
        <v>#N/A</v>
      </c>
      <c r="L45" s="72">
        <f ca="1">$B45/60/L$30*2*PI()*'Données Véhicule'!$D$39*3.6</f>
        <v>52.380875348315598</v>
      </c>
      <c r="M45" s="41">
        <f ca="1">$C45*L$30/'Données Véhicule'!$D$39</f>
        <v>1150.1056076201417</v>
      </c>
      <c r="N45" s="41" t="e">
        <f t="shared" ca="1" si="4"/>
        <v>#N/A</v>
      </c>
      <c r="O45" s="73" t="e">
        <f t="shared" ca="1" si="5"/>
        <v>#N/A</v>
      </c>
      <c r="P45" s="72">
        <f ca="1">$B45/60/P$30*2*PI()*'Données Véhicule'!$D$39*3.6</f>
        <v>65.792403819140389</v>
      </c>
      <c r="Q45" s="41">
        <f ca="1">$C45*P$30/'Données Véhicule'!$D$39</f>
        <v>915.66100298988204</v>
      </c>
      <c r="R45" s="41" t="e">
        <f t="shared" ca="1" si="6"/>
        <v>#N/A</v>
      </c>
      <c r="S45" s="73" t="e">
        <f t="shared" ca="1" si="7"/>
        <v>#N/A</v>
      </c>
      <c r="T45" s="72">
        <f ca="1">$B45/60/T$30*2*PI()*'Données Véhicule'!$D$39*3.6</f>
        <v>79.264181744011978</v>
      </c>
      <c r="U45" s="41">
        <f ca="1">$C45*T$30/'Données Véhicule'!$D$39</f>
        <v>760.0348246161077</v>
      </c>
      <c r="V45" s="41" t="e">
        <f t="shared" ca="1" si="8"/>
        <v>#N/A</v>
      </c>
      <c r="W45" s="73" t="e">
        <f t="shared" ca="1" si="9"/>
        <v>#N/A</v>
      </c>
    </row>
    <row r="46" spans="2:23" x14ac:dyDescent="0.25">
      <c r="B46" s="72">
        <f ca="1">'Import 2'!F56</f>
        <v>5851.00529100529</v>
      </c>
      <c r="C46" s="41">
        <f ca="1">'Import 2'!H56*1.3558</f>
        <v>27.969691714801474</v>
      </c>
      <c r="D46" s="72">
        <f ca="1">$B46/60/D$30*2*PI()*'Données Véhicule'!$D$39*3.6</f>
        <v>33.712087749916471</v>
      </c>
      <c r="E46" s="41">
        <f ca="1">$C46*D$30/'Données Véhicule'!$D$39</f>
        <v>1830.052886051199</v>
      </c>
      <c r="F46" s="41">
        <f t="shared" ca="1" si="0"/>
        <v>33.712087749916471</v>
      </c>
      <c r="G46" s="73">
        <f t="shared" ca="1" si="1"/>
        <v>1830.052886051199</v>
      </c>
      <c r="H46" s="72">
        <f ca="1">$B46/60/H$30*2*PI()*'Données Véhicule'!$D$39*3.6</f>
        <v>41.677031558962668</v>
      </c>
      <c r="I46" s="41">
        <f ca="1">$C46*H$30/'Données Véhicule'!$D$39</f>
        <v>1480.3094456058589</v>
      </c>
      <c r="J46" s="41" t="e">
        <f t="shared" ca="1" si="2"/>
        <v>#N/A</v>
      </c>
      <c r="K46" s="73" t="e">
        <f t="shared" ca="1" si="3"/>
        <v>#N/A</v>
      </c>
      <c r="L46" s="72">
        <f ca="1">$B46/60/L$30*2*PI()*'Données Véhicule'!$D$39*3.6</f>
        <v>53.859548476197908</v>
      </c>
      <c r="M46" s="41">
        <f ca="1">$C46*L$30/'Données Véhicule'!$D$39</f>
        <v>1145.4775471950099</v>
      </c>
      <c r="N46" s="41" t="e">
        <f t="shared" ca="1" si="4"/>
        <v>#N/A</v>
      </c>
      <c r="O46" s="73" t="e">
        <f t="shared" ca="1" si="5"/>
        <v>#N/A</v>
      </c>
      <c r="P46" s="72">
        <f ca="1">$B46/60/P$30*2*PI()*'Données Véhicule'!$D$39*3.6</f>
        <v>67.649674414548102</v>
      </c>
      <c r="Q46" s="41">
        <f ca="1">$C46*P$30/'Données Véhicule'!$D$39</f>
        <v>911.97635488218077</v>
      </c>
      <c r="R46" s="41" t="e">
        <f t="shared" ca="1" si="6"/>
        <v>#N/A</v>
      </c>
      <c r="S46" s="73" t="e">
        <f t="shared" ca="1" si="7"/>
        <v>#N/A</v>
      </c>
      <c r="T46" s="72">
        <f ca="1">$B46/60/T$30*2*PI()*'Données Véhicule'!$D$39*3.6</f>
        <v>81.501750604193674</v>
      </c>
      <c r="U46" s="41">
        <f ca="1">$C46*T$30/'Données Véhicule'!$D$39</f>
        <v>756.97642104845045</v>
      </c>
      <c r="V46" s="41" t="e">
        <f t="shared" ca="1" si="8"/>
        <v>#N/A</v>
      </c>
      <c r="W46" s="73" t="e">
        <f t="shared" ca="1" si="9"/>
        <v>#N/A</v>
      </c>
    </row>
    <row r="47" spans="2:23" x14ac:dyDescent="0.25">
      <c r="B47" s="72">
        <f ca="1">'Import 2'!F57</f>
        <v>5941.9528780927712</v>
      </c>
      <c r="C47" s="41">
        <f ca="1">'Import 2'!H57*1.3558</f>
        <v>28.316666778468843</v>
      </c>
      <c r="D47" s="72">
        <f ca="1">$B47/60/D$30*2*PI()*'Données Véhicule'!$D$39*3.6</f>
        <v>34.236105911590286</v>
      </c>
      <c r="E47" s="41">
        <f ca="1">$C47*D$30/'Données Véhicule'!$D$39</f>
        <v>1852.7554143138268</v>
      </c>
      <c r="F47" s="41">
        <f t="shared" ca="1" si="0"/>
        <v>34.236105911590286</v>
      </c>
      <c r="G47" s="73">
        <f t="shared" ca="1" si="1"/>
        <v>1852.7554143138268</v>
      </c>
      <c r="H47" s="72">
        <f ca="1">$B47/60/H$30*2*PI()*'Données Véhicule'!$D$39*3.6</f>
        <v>42.324856209383583</v>
      </c>
      <c r="I47" s="41">
        <f ca="1">$C47*H$30/'Données Véhicule'!$D$39</f>
        <v>1498.6732684671845</v>
      </c>
      <c r="J47" s="41" t="e">
        <f t="shared" ca="1" si="2"/>
        <v>#N/A</v>
      </c>
      <c r="K47" s="73" t="e">
        <f t="shared" ca="1" si="3"/>
        <v>#N/A</v>
      </c>
      <c r="L47" s="72">
        <f ca="1">$B47/60/L$30*2*PI()*'Données Véhicule'!$D$39*3.6</f>
        <v>54.696737255203402</v>
      </c>
      <c r="M47" s="41">
        <f ca="1">$C47*L$30/'Données Véhicule'!$D$39</f>
        <v>1159.6876482186547</v>
      </c>
      <c r="N47" s="41" t="e">
        <f t="shared" ca="1" si="4"/>
        <v>#N/A</v>
      </c>
      <c r="O47" s="73" t="e">
        <f t="shared" ca="1" si="5"/>
        <v>#N/A</v>
      </c>
      <c r="P47" s="72">
        <f ca="1">$B47/60/P$30*2*PI()*'Données Véhicule'!$D$39*3.6</f>
        <v>68.701215876100903</v>
      </c>
      <c r="Q47" s="41">
        <f ca="1">$C47*P$30/'Données Véhicule'!$D$39</f>
        <v>923.28978146639031</v>
      </c>
      <c r="R47" s="41" t="e">
        <f t="shared" ca="1" si="6"/>
        <v>#N/A</v>
      </c>
      <c r="S47" s="73" t="e">
        <f t="shared" ca="1" si="7"/>
        <v>#N/A</v>
      </c>
      <c r="T47" s="72">
        <f ca="1">$B47/60/T$30*2*PI()*'Données Véhicule'!$D$39*3.6</f>
        <v>82.768607698350124</v>
      </c>
      <c r="U47" s="41">
        <f ca="1">$C47*T$30/'Données Véhicule'!$D$39</f>
        <v>766.36701228435561</v>
      </c>
      <c r="V47" s="41" t="e">
        <f t="shared" ca="1" si="8"/>
        <v>#N/A</v>
      </c>
      <c r="W47" s="73" t="e">
        <f t="shared" ca="1" si="9"/>
        <v>#N/A</v>
      </c>
    </row>
    <row r="48" spans="2:23" x14ac:dyDescent="0.25">
      <c r="B48" s="72">
        <f ca="1">'Import 2'!F58</f>
        <v>6060.4318815728575</v>
      </c>
      <c r="C48" s="41">
        <f ca="1">'Import 2'!H58*1.3558</f>
        <v>28.210027653396764</v>
      </c>
      <c r="D48" s="72">
        <f ca="1">$B48/60/D$30*2*PI()*'Données Véhicule'!$D$39*3.6</f>
        <v>34.918753484646409</v>
      </c>
      <c r="E48" s="41">
        <f ca="1">$C48*D$30/'Données Véhicule'!$D$39</f>
        <v>1845.7780317743957</v>
      </c>
      <c r="F48" s="41">
        <f t="shared" ca="1" si="0"/>
        <v>34.918753484646409</v>
      </c>
      <c r="G48" s="73">
        <f t="shared" ca="1" si="1"/>
        <v>1845.7780317743957</v>
      </c>
      <c r="H48" s="72">
        <f ca="1">$B48/60/H$30*2*PI()*'Données Véhicule'!$D$39*3.6</f>
        <v>43.168788648601335</v>
      </c>
      <c r="I48" s="41">
        <f ca="1">$C48*H$30/'Données Véhicule'!$D$39</f>
        <v>1493.0293412575113</v>
      </c>
      <c r="J48" s="41" t="e">
        <f t="shared" ca="1" si="2"/>
        <v>#N/A</v>
      </c>
      <c r="K48" s="73" t="e">
        <f t="shared" ca="1" si="3"/>
        <v>#N/A</v>
      </c>
      <c r="L48" s="72">
        <f ca="1">$B48/60/L$30*2*PI()*'Données Véhicule'!$D$39*3.6</f>
        <v>55.787357638192482</v>
      </c>
      <c r="M48" s="41">
        <f ca="1">$C48*L$30/'Données Véhicule'!$D$39</f>
        <v>1155.3203235921219</v>
      </c>
      <c r="N48" s="41" t="e">
        <f t="shared" ca="1" si="4"/>
        <v>#N/A</v>
      </c>
      <c r="O48" s="73" t="e">
        <f t="shared" ca="1" si="5"/>
        <v>#N/A</v>
      </c>
      <c r="P48" s="72">
        <f ca="1">$B48/60/P$30*2*PI()*'Données Véhicule'!$D$39*3.6</f>
        <v>70.071077226715204</v>
      </c>
      <c r="Q48" s="41">
        <f ca="1">$C48*P$30/'Données Véhicule'!$D$39</f>
        <v>919.81271916757373</v>
      </c>
      <c r="R48" s="41" t="e">
        <f t="shared" ca="1" si="6"/>
        <v>#N/A</v>
      </c>
      <c r="S48" s="73" t="e">
        <f t="shared" ca="1" si="7"/>
        <v>#N/A</v>
      </c>
      <c r="T48" s="72">
        <f ca="1">$B48/60/T$30*2*PI()*'Données Véhicule'!$D$39*3.6</f>
        <v>84.418964468375947</v>
      </c>
      <c r="U48" s="41">
        <f ca="1">$C48*T$30/'Données Véhicule'!$D$39</f>
        <v>763.48091314304543</v>
      </c>
      <c r="V48" s="41" t="e">
        <f t="shared" ca="1" si="8"/>
        <v>#N/A</v>
      </c>
      <c r="W48" s="73" t="e">
        <f t="shared" ca="1" si="9"/>
        <v>#N/A</v>
      </c>
    </row>
    <row r="49" spans="2:23" x14ac:dyDescent="0.25">
      <c r="B49" s="72">
        <f ca="1">'Import 2'!F59</f>
        <v>6422.9629629629617</v>
      </c>
      <c r="C49" s="41">
        <f ca="1">'Import 2'!H59*1.3558</f>
        <v>29.6265772252498</v>
      </c>
      <c r="D49" s="72">
        <f ca="1">$B49/60/D$30*2*PI()*'Données Véhicule'!$D$39*3.6</f>
        <v>37.007570537449901</v>
      </c>
      <c r="E49" s="41">
        <f ca="1">$C49*D$30/'Données Véhicule'!$D$39</f>
        <v>1938.4626655071431</v>
      </c>
      <c r="F49" s="41">
        <f t="shared" ca="1" si="0"/>
        <v>37.007570537449901</v>
      </c>
      <c r="G49" s="73">
        <f t="shared" ca="1" si="1"/>
        <v>1938.4626655071431</v>
      </c>
      <c r="H49" s="72">
        <f ca="1">$B49/60/H$30*2*PI()*'Données Véhicule'!$D$39*3.6</f>
        <v>45.751117422671577</v>
      </c>
      <c r="I49" s="41">
        <f ca="1">$C49*H$30/'Données Véhicule'!$D$39</f>
        <v>1568.0009116546669</v>
      </c>
      <c r="J49" s="41" t="e">
        <f t="shared" ca="1" si="2"/>
        <v>#N/A</v>
      </c>
      <c r="K49" s="73" t="e">
        <f t="shared" ca="1" si="3"/>
        <v>#N/A</v>
      </c>
      <c r="L49" s="72">
        <f ca="1">$B49/60/L$30*2*PI()*'Données Véhicule'!$D$39*3.6</f>
        <v>59.124520976990965</v>
      </c>
      <c r="M49" s="41">
        <f ca="1">$C49*L$30/'Données Véhicule'!$D$39</f>
        <v>1213.3340387803969</v>
      </c>
      <c r="N49" s="41" t="e">
        <f t="shared" ca="1" si="4"/>
        <v>#N/A</v>
      </c>
      <c r="O49" s="73" t="e">
        <f t="shared" ca="1" si="5"/>
        <v>#N/A</v>
      </c>
      <c r="P49" s="72">
        <f ca="1">$B49/60/P$30*2*PI()*'Données Véhicule'!$D$39*3.6</f>
        <v>74.262683352742286</v>
      </c>
      <c r="Q49" s="41">
        <f ca="1">$C49*P$30/'Données Véhicule'!$D$39</f>
        <v>966.00056164439286</v>
      </c>
      <c r="R49" s="41" t="e">
        <f t="shared" ca="1" si="6"/>
        <v>#N/A</v>
      </c>
      <c r="S49" s="73" t="e">
        <f t="shared" ca="1" si="7"/>
        <v>#N/A</v>
      </c>
      <c r="T49" s="72">
        <f ca="1">$B49/60/T$30*2*PI()*'Données Véhicule'!$D$39*3.6</f>
        <v>89.468851848779977</v>
      </c>
      <c r="U49" s="41">
        <f ca="1">$C49*T$30/'Données Véhicule'!$D$39</f>
        <v>801.81864800522737</v>
      </c>
      <c r="V49" s="41" t="e">
        <f t="shared" ca="1" si="8"/>
        <v>#N/A</v>
      </c>
      <c r="W49" s="73" t="e">
        <f t="shared" ca="1" si="9"/>
        <v>#N/A</v>
      </c>
    </row>
    <row r="50" spans="2:23" x14ac:dyDescent="0.25">
      <c r="B50" s="72">
        <f ca="1">'Import 2'!F60</f>
        <v>6655.5832096285749</v>
      </c>
      <c r="C50" s="41">
        <f ca="1">'Import 2'!H60*1.3558</f>
        <v>33.288914938546235</v>
      </c>
      <c r="D50" s="72">
        <f ca="1">$B50/60/D$30*2*PI()*'Données Véhicule'!$D$39*3.6</f>
        <v>38.347872550174792</v>
      </c>
      <c r="E50" s="41">
        <f ca="1">$C50*D$30/'Données Véhicule'!$D$39</f>
        <v>2178.0888927195606</v>
      </c>
      <c r="F50" s="41">
        <f t="shared" ca="1" si="0"/>
        <v>38.347872550174792</v>
      </c>
      <c r="G50" s="73">
        <f t="shared" ca="1" si="1"/>
        <v>2178.0888927195606</v>
      </c>
      <c r="H50" s="72">
        <f ca="1">$B50/60/H$30*2*PI()*'Données Véhicule'!$D$39*3.6</f>
        <v>47.408084196644658</v>
      </c>
      <c r="I50" s="41">
        <f ca="1">$C50*H$30/'Données Véhicule'!$D$39</f>
        <v>1761.8319043331555</v>
      </c>
      <c r="J50" s="41" t="e">
        <f t="shared" ca="1" si="2"/>
        <v>#N/A</v>
      </c>
      <c r="K50" s="73" t="e">
        <f t="shared" ca="1" si="3"/>
        <v>#N/A</v>
      </c>
      <c r="L50" s="72">
        <f ca="1">$B50/60/L$30*2*PI()*'Données Véhicule'!$D$39*3.6</f>
        <v>61.265831884894631</v>
      </c>
      <c r="M50" s="41">
        <f ca="1">$C50*L$30/'Données Véhicule'!$D$39</f>
        <v>1363.3223069244659</v>
      </c>
      <c r="N50" s="41" t="e">
        <f t="shared" ca="1" si="4"/>
        <v>#N/A</v>
      </c>
      <c r="O50" s="73" t="e">
        <f t="shared" ca="1" si="5"/>
        <v>#N/A</v>
      </c>
      <c r="P50" s="72">
        <f ca="1">$B50/60/P$30*2*PI()*'Données Véhicule'!$D$39*3.6</f>
        <v>76.952252609046411</v>
      </c>
      <c r="Q50" s="41">
        <f ca="1">$C50*P$30/'Données Véhicule'!$D$39</f>
        <v>1085.4142982052476</v>
      </c>
      <c r="R50" s="41" t="e">
        <f t="shared" ca="1" si="6"/>
        <v>#N/A</v>
      </c>
      <c r="S50" s="73" t="e">
        <f t="shared" ca="1" si="7"/>
        <v>#N/A</v>
      </c>
      <c r="T50" s="72">
        <f ca="1">$B50/60/T$30*2*PI()*'Données Véhicule'!$D$39*3.6</f>
        <v>92.709142428994014</v>
      </c>
      <c r="U50" s="41">
        <f ca="1">$C50*T$30/'Données Véhicule'!$D$39</f>
        <v>900.93676926127273</v>
      </c>
      <c r="V50" s="41" t="e">
        <f t="shared" ca="1" si="8"/>
        <v>#N/A</v>
      </c>
      <c r="W50" s="73" t="e">
        <f t="shared" ca="1" si="9"/>
        <v>#N/A</v>
      </c>
    </row>
    <row r="51" spans="2:23" x14ac:dyDescent="0.25">
      <c r="B51" s="72">
        <f ca="1">'Import 2'!F61</f>
        <v>6510.5820105820094</v>
      </c>
      <c r="C51" s="41">
        <f ca="1">'Import 2'!H61*1.3558</f>
        <v>33.452852697985406</v>
      </c>
      <c r="D51" s="72">
        <f ca="1">$B51/60/D$30*2*PI()*'Données Véhicule'!$D$39*3.6</f>
        <v>37.512410453838001</v>
      </c>
      <c r="E51" s="41">
        <f ca="1">$C51*D$30/'Données Véhicule'!$D$39</f>
        <v>2188.8153166234629</v>
      </c>
      <c r="F51" s="41">
        <f t="shared" ca="1" si="0"/>
        <v>37.512410453838001</v>
      </c>
      <c r="G51" s="73">
        <f t="shared" ca="1" si="1"/>
        <v>2188.8153166234629</v>
      </c>
      <c r="H51" s="72">
        <f ca="1">$B51/60/H$30*2*PI()*'Données Véhicule'!$D$39*3.6</f>
        <v>46.375232703920609</v>
      </c>
      <c r="I51" s="41">
        <f ca="1">$C51*H$30/'Données Véhicule'!$D$39</f>
        <v>1770.5083894465345</v>
      </c>
      <c r="J51" s="41" t="e">
        <f t="shared" ca="1" si="2"/>
        <v>#N/A</v>
      </c>
      <c r="K51" s="73" t="e">
        <f t="shared" ca="1" si="3"/>
        <v>#N/A</v>
      </c>
      <c r="L51" s="72">
        <f ca="1">$B51/60/L$30*2*PI()*'Données Véhicule'!$D$39*3.6</f>
        <v>59.931069955835852</v>
      </c>
      <c r="M51" s="41">
        <f ca="1">$C51*L$30/'Données Véhicule'!$D$39</f>
        <v>1370.0362537383899</v>
      </c>
      <c r="N51" s="41" t="e">
        <f t="shared" ca="1" si="4"/>
        <v>#N/A</v>
      </c>
      <c r="O51" s="73" t="e">
        <f t="shared" ca="1" si="5"/>
        <v>#N/A</v>
      </c>
      <c r="P51" s="72">
        <f ca="1">$B51/60/P$30*2*PI()*'Données Véhicule'!$D$39*3.6</f>
        <v>75.275740041146491</v>
      </c>
      <c r="Q51" s="41">
        <f ca="1">$C51*P$30/'Données Véhicule'!$D$39</f>
        <v>1090.7596327840256</v>
      </c>
      <c r="R51" s="41" t="e">
        <f t="shared" ca="1" si="6"/>
        <v>#N/A</v>
      </c>
      <c r="S51" s="73" t="e">
        <f t="shared" ca="1" si="7"/>
        <v>#N/A</v>
      </c>
      <c r="T51" s="72">
        <f ca="1">$B51/60/T$30*2*PI()*'Données Véhicule'!$D$39*3.6</f>
        <v>90.689343954333623</v>
      </c>
      <c r="U51" s="41">
        <f ca="1">$C51*T$30/'Données Véhicule'!$D$39</f>
        <v>905.37360823970505</v>
      </c>
      <c r="V51" s="41" t="e">
        <f t="shared" ca="1" si="8"/>
        <v>#N/A</v>
      </c>
      <c r="W51" s="73" t="e">
        <f t="shared" ca="1" si="9"/>
        <v>#N/A</v>
      </c>
    </row>
    <row r="52" spans="2:23" x14ac:dyDescent="0.25">
      <c r="B52" s="72">
        <f ca="1">'Import 2'!F62</f>
        <v>6607.0129813452468</v>
      </c>
      <c r="C52" s="41">
        <f ca="1">'Import 2'!H62*1.3558</f>
        <v>32.806651432623234</v>
      </c>
      <c r="D52" s="72">
        <f ca="1">$B52/60/D$30*2*PI()*'Données Véhicule'!$D$39*3.6</f>
        <v>38.068022555774995</v>
      </c>
      <c r="E52" s="41">
        <f ca="1">$C52*D$30/'Données Véhicule'!$D$39</f>
        <v>2146.5344612352656</v>
      </c>
      <c r="F52" s="41">
        <f t="shared" ca="1" si="0"/>
        <v>38.068022555774995</v>
      </c>
      <c r="G52" s="73">
        <f t="shared" ca="1" si="1"/>
        <v>2146.5344612352656</v>
      </c>
      <c r="H52" s="72">
        <f ca="1">$B52/60/H$30*2*PI()*'Données Véhicule'!$D$39*3.6</f>
        <v>47.062115796974574</v>
      </c>
      <c r="I52" s="41">
        <f ca="1">$C52*H$30/'Données Véhicule'!$D$39</f>
        <v>1736.3078753103036</v>
      </c>
      <c r="J52" s="41" t="e">
        <f t="shared" ca="1" si="2"/>
        <v>#N/A</v>
      </c>
      <c r="K52" s="73" t="e">
        <f t="shared" ca="1" si="3"/>
        <v>#N/A</v>
      </c>
      <c r="L52" s="72">
        <f ca="1">$B52/60/L$30*2*PI()*'Données Véhicule'!$D$39*3.6</f>
        <v>60.818734260705597</v>
      </c>
      <c r="M52" s="41">
        <f ca="1">$C52*L$30/'Données Véhicule'!$D$39</f>
        <v>1343.5715701805923</v>
      </c>
      <c r="N52" s="41" t="e">
        <f t="shared" ca="1" si="4"/>
        <v>#N/A</v>
      </c>
      <c r="O52" s="73" t="e">
        <f t="shared" ca="1" si="5"/>
        <v>#N/A</v>
      </c>
      <c r="P52" s="72">
        <f ca="1">$B52/60/P$30*2*PI()*'Données Véhicule'!$D$39*3.6</f>
        <v>76.390680713929754</v>
      </c>
      <c r="Q52" s="41">
        <f ca="1">$C52*P$30/'Données Véhicule'!$D$39</f>
        <v>1069.6896731822405</v>
      </c>
      <c r="R52" s="41" t="e">
        <f t="shared" ca="1" si="6"/>
        <v>#N/A</v>
      </c>
      <c r="S52" s="73" t="e">
        <f t="shared" ca="1" si="7"/>
        <v>#N/A</v>
      </c>
      <c r="T52" s="72">
        <f ca="1">$B52/60/T$30*2*PI()*'Données Véhicule'!$D$39*3.6</f>
        <v>92.032582002972504</v>
      </c>
      <c r="U52" s="41">
        <f ca="1">$C52*T$30/'Données Véhicule'!$D$39</f>
        <v>887.88470896549632</v>
      </c>
      <c r="V52" s="41" t="e">
        <f t="shared" ca="1" si="8"/>
        <v>#N/A</v>
      </c>
      <c r="W52" s="73" t="e">
        <f t="shared" ca="1" si="9"/>
        <v>#N/A</v>
      </c>
    </row>
    <row r="53" spans="2:23" x14ac:dyDescent="0.25">
      <c r="B53" s="72">
        <f ca="1">'Import 2'!F63</f>
        <v>6644.4444444444434</v>
      </c>
      <c r="C53" s="41">
        <f ca="1">'Import 2'!H63*1.3558</f>
        <v>33.497418302493138</v>
      </c>
      <c r="D53" s="72">
        <f ca="1">$B53/60/D$30*2*PI()*'Données Véhicule'!$D$39*3.6</f>
        <v>38.283693659430938</v>
      </c>
      <c r="E53" s="41">
        <f ca="1">$C53*D$30/'Données Véhicule'!$D$39</f>
        <v>2191.7312376847176</v>
      </c>
      <c r="F53" s="41">
        <f t="shared" ca="1" si="0"/>
        <v>38.283693659430938</v>
      </c>
      <c r="G53" s="73">
        <f t="shared" ca="1" si="1"/>
        <v>2191.7312376847176</v>
      </c>
      <c r="H53" s="72">
        <f ca="1">$B53/60/H$30*2*PI()*'Données Véhicule'!$D$39*3.6</f>
        <v>47.32874216138439</v>
      </c>
      <c r="I53" s="41">
        <f ca="1">$C53*H$30/'Données Véhicule'!$D$39</f>
        <v>1772.8670455938604</v>
      </c>
      <c r="J53" s="41" t="e">
        <f t="shared" ca="1" si="2"/>
        <v>#N/A</v>
      </c>
      <c r="K53" s="73" t="e">
        <f t="shared" ca="1" si="3"/>
        <v>#N/A</v>
      </c>
      <c r="L53" s="72">
        <f ca="1">$B53/60/L$30*2*PI()*'Données Véhicule'!$D$39*3.6</f>
        <v>61.163297562404445</v>
      </c>
      <c r="M53" s="41">
        <f ca="1">$C53*L$30/'Données Véhicule'!$D$39</f>
        <v>1371.8614043285827</v>
      </c>
      <c r="N53" s="41" t="e">
        <f t="shared" ca="1" si="4"/>
        <v>#N/A</v>
      </c>
      <c r="O53" s="73" t="e">
        <f t="shared" ca="1" si="5"/>
        <v>#N/A</v>
      </c>
      <c r="P53" s="72">
        <f ca="1">$B53/60/P$30*2*PI()*'Données Véhicule'!$D$39*3.6</f>
        <v>76.823465537319606</v>
      </c>
      <c r="Q53" s="41">
        <f ca="1">$C53*P$30/'Données Véhicule'!$D$39</f>
        <v>1092.2127334462175</v>
      </c>
      <c r="R53" s="41" t="e">
        <f t="shared" ca="1" si="6"/>
        <v>#N/A</v>
      </c>
      <c r="S53" s="73" t="e">
        <f t="shared" ca="1" si="7"/>
        <v>#N/A</v>
      </c>
      <c r="T53" s="72">
        <f ca="1">$B53/60/T$30*2*PI()*'Données Véhicule'!$D$39*3.6</f>
        <v>92.55398467115171</v>
      </c>
      <c r="U53" s="41">
        <f ca="1">$C53*T$30/'Données Véhicule'!$D$39</f>
        <v>906.57973922413316</v>
      </c>
      <c r="V53" s="41" t="e">
        <f t="shared" ca="1" si="8"/>
        <v>#N/A</v>
      </c>
      <c r="W53" s="73" t="e">
        <f t="shared" ca="1" si="9"/>
        <v>#N/A</v>
      </c>
    </row>
    <row r="54" spans="2:23" x14ac:dyDescent="0.25">
      <c r="B54" s="72">
        <f ca="1">'Import 2'!F64</f>
        <v>6794.4203887526546</v>
      </c>
      <c r="C54" s="41">
        <f ca="1">'Import 2'!H64*1.3558</f>
        <v>33.336663800518799</v>
      </c>
      <c r="D54" s="72">
        <f ca="1">$B54/60/D$30*2*PI()*'Données Véhicule'!$D$39*3.6</f>
        <v>39.147819043605097</v>
      </c>
      <c r="E54" s="41">
        <f ca="1">$C54*D$30/'Données Véhicule'!$D$39</f>
        <v>2181.2130938566188</v>
      </c>
      <c r="F54" s="41">
        <f t="shared" ca="1" si="0"/>
        <v>39.147819043605097</v>
      </c>
      <c r="G54" s="73">
        <f t="shared" ca="1" si="1"/>
        <v>2181.2130938566188</v>
      </c>
      <c r="H54" s="72">
        <f ca="1">$B54/60/H$30*2*PI()*'Données Véhicule'!$D$39*3.6</f>
        <v>48.397029037423884</v>
      </c>
      <c r="I54" s="41">
        <f ca="1">$C54*H$30/'Données Véhicule'!$D$39</f>
        <v>1764.3590359195762</v>
      </c>
      <c r="J54" s="41" t="e">
        <f t="shared" ca="1" si="2"/>
        <v>#N/A</v>
      </c>
      <c r="K54" s="73" t="e">
        <f t="shared" ca="1" si="3"/>
        <v>#N/A</v>
      </c>
      <c r="L54" s="72">
        <f ca="1">$B54/60/L$30*2*PI()*'Données Véhicule'!$D$39*3.6</f>
        <v>62.543852909901631</v>
      </c>
      <c r="M54" s="41">
        <f ca="1">$C54*L$30/'Données Véhicule'!$D$39</f>
        <v>1365.2778254139578</v>
      </c>
      <c r="N54" s="41" t="e">
        <f t="shared" ca="1" si="4"/>
        <v>#N/A</v>
      </c>
      <c r="O54" s="73" t="e">
        <f t="shared" ca="1" si="5"/>
        <v>#N/A</v>
      </c>
      <c r="P54" s="72">
        <f ca="1">$B54/60/P$30*2*PI()*'Données Véhicule'!$D$39*3.6</f>
        <v>78.557496408572092</v>
      </c>
      <c r="Q54" s="41">
        <f ca="1">$C54*P$30/'Données Véhicule'!$D$39</f>
        <v>1086.9711917718816</v>
      </c>
      <c r="R54" s="41" t="e">
        <f t="shared" ca="1" si="6"/>
        <v>#N/A</v>
      </c>
      <c r="S54" s="73" t="e">
        <f t="shared" ca="1" si="7"/>
        <v>#N/A</v>
      </c>
      <c r="T54" s="72">
        <f ca="1">$B54/60/T$30*2*PI()*'Données Véhicule'!$D$39*3.6</f>
        <v>94.643079006517823</v>
      </c>
      <c r="U54" s="41">
        <f ca="1">$C54*T$30/'Données Véhicule'!$D$39</f>
        <v>902.22905245887409</v>
      </c>
      <c r="V54" s="41" t="e">
        <f t="shared" ca="1" si="8"/>
        <v>#N/A</v>
      </c>
      <c r="W54" s="73" t="e">
        <f t="shared" ca="1" si="9"/>
        <v>#N/A</v>
      </c>
    </row>
    <row r="55" spans="2:23" x14ac:dyDescent="0.25">
      <c r="B55" s="72">
        <f ca="1">'Import 2'!F65</f>
        <v>6839.1534391534378</v>
      </c>
      <c r="C55" s="41">
        <f ca="1">'Import 2'!H65*1.3558</f>
        <v>32.940348246146435</v>
      </c>
      <c r="D55" s="72">
        <f ca="1">$B55/60/D$30*2*PI()*'Données Véhicule'!$D$39*3.6</f>
        <v>39.405560140293382</v>
      </c>
      <c r="E55" s="41">
        <f ca="1">$C55*D$30/'Données Véhicule'!$D$39</f>
        <v>2155.2822244190302</v>
      </c>
      <c r="F55" s="41">
        <f t="shared" ca="1" si="0"/>
        <v>39.405560140293382</v>
      </c>
      <c r="G55" s="73">
        <f t="shared" ca="1" si="1"/>
        <v>2155.2822244190302</v>
      </c>
      <c r="H55" s="72">
        <f ca="1">$B55/60/H$30*2*PI()*'Données Véhicule'!$D$39*3.6</f>
        <v>48.715665008604446</v>
      </c>
      <c r="I55" s="41">
        <f ca="1">$C55*H$30/'Données Véhicule'!$D$39</f>
        <v>1743.383843752282</v>
      </c>
      <c r="J55" s="41" t="e">
        <f t="shared" ca="1" si="2"/>
        <v>#N/A</v>
      </c>
      <c r="K55" s="73" t="e">
        <f t="shared" ca="1" si="3"/>
        <v>#N/A</v>
      </c>
      <c r="L55" s="72">
        <f ca="1">$B55/60/L$30*2*PI()*'Données Véhicule'!$D$39*3.6</f>
        <v>62.9556286265042</v>
      </c>
      <c r="M55" s="41">
        <f ca="1">$C55*L$30/'Données Véhicule'!$D$39</f>
        <v>1349.047021951171</v>
      </c>
      <c r="N55" s="41" t="e">
        <f t="shared" ca="1" si="4"/>
        <v>#N/A</v>
      </c>
      <c r="O55" s="73" t="e">
        <f t="shared" ca="1" si="5"/>
        <v>#N/A</v>
      </c>
      <c r="P55" s="72">
        <f ca="1">$B55/60/P$30*2*PI()*'Données Véhicule'!$D$39*3.6</f>
        <v>79.074702622662315</v>
      </c>
      <c r="Q55" s="41">
        <f ca="1">$C55*P$30/'Données Véhicule'!$D$39</f>
        <v>1074.0489751688167</v>
      </c>
      <c r="R55" s="41" t="e">
        <f t="shared" ca="1" si="6"/>
        <v>#N/A</v>
      </c>
      <c r="S55" s="73" t="e">
        <f t="shared" ca="1" si="7"/>
        <v>#N/A</v>
      </c>
      <c r="T55" s="72">
        <f ca="1">$B55/60/T$30*2*PI()*'Données Véhicule'!$D$39*3.6</f>
        <v>95.266189350159806</v>
      </c>
      <c r="U55" s="41">
        <f ca="1">$C55*T$30/'Données Véhicule'!$D$39</f>
        <v>891.50310191878066</v>
      </c>
      <c r="V55" s="41" t="e">
        <f t="shared" ca="1" si="8"/>
        <v>#N/A</v>
      </c>
      <c r="W55" s="73" t="e">
        <f t="shared" ca="1" si="9"/>
        <v>#N/A</v>
      </c>
    </row>
    <row r="56" spans="2:23" x14ac:dyDescent="0.25">
      <c r="B56" s="72">
        <f ca="1">'Import 2'!F66</f>
        <v>6897.5661375661366</v>
      </c>
      <c r="C56" s="41">
        <f ca="1">'Import 2'!H66*1.3558</f>
        <v>32.606106212338418</v>
      </c>
      <c r="D56" s="72">
        <f ca="1">$B56/60/D$30*2*PI()*'Données Véhicule'!$D$39*3.6</f>
        <v>39.742120084552113</v>
      </c>
      <c r="E56" s="41">
        <f ca="1">$C56*D$30/'Données Véhicule'!$D$39</f>
        <v>2133.4128164596177</v>
      </c>
      <c r="F56" s="41">
        <f t="shared" ca="1" si="0"/>
        <v>39.742120084552113</v>
      </c>
      <c r="G56" s="73">
        <f t="shared" ca="1" si="1"/>
        <v>2133.4128164596177</v>
      </c>
      <c r="H56" s="72">
        <f ca="1">$B56/60/H$30*2*PI()*'Données Véhicule'!$D$39*3.6</f>
        <v>49.131741862770461</v>
      </c>
      <c r="I56" s="41">
        <f ca="1">$C56*H$30/'Données Véhicule'!$D$39</f>
        <v>1725.6939226473353</v>
      </c>
      <c r="J56" s="41" t="e">
        <f t="shared" ca="1" si="2"/>
        <v>#N/A</v>
      </c>
      <c r="K56" s="73" t="e">
        <f t="shared" ca="1" si="3"/>
        <v>#N/A</v>
      </c>
      <c r="L56" s="72">
        <f ca="1">$B56/60/L$30*2*PI()*'Données Véhicule'!$D$39*3.6</f>
        <v>63.493327945734137</v>
      </c>
      <c r="M56" s="41">
        <f ca="1">$C56*L$30/'Données Véhicule'!$D$39</f>
        <v>1335.358392524724</v>
      </c>
      <c r="N56" s="41" t="e">
        <f t="shared" ca="1" si="4"/>
        <v>#N/A</v>
      </c>
      <c r="O56" s="73" t="e">
        <f t="shared" ca="1" si="5"/>
        <v>#N/A</v>
      </c>
      <c r="P56" s="72">
        <f ca="1">$B56/60/P$30*2*PI()*'Données Véhicule'!$D$39*3.6</f>
        <v>79.750073748265109</v>
      </c>
      <c r="Q56" s="41">
        <f ca="1">$C56*P$30/'Données Véhicule'!$D$39</f>
        <v>1063.1507202023761</v>
      </c>
      <c r="R56" s="41" t="e">
        <f t="shared" ca="1" si="6"/>
        <v>#N/A</v>
      </c>
      <c r="S56" s="73" t="e">
        <f t="shared" ca="1" si="7"/>
        <v>#N/A</v>
      </c>
      <c r="T56" s="72">
        <f ca="1">$B56/60/T$30*2*PI()*'Données Véhicule'!$D$39*3.6</f>
        <v>96.079850753862246</v>
      </c>
      <c r="U56" s="41">
        <f ca="1">$C56*T$30/'Données Véhicule'!$D$39</f>
        <v>882.45711953556918</v>
      </c>
      <c r="V56" s="41" t="e">
        <f t="shared" ca="1" si="8"/>
        <v>#N/A</v>
      </c>
      <c r="W56" s="73" t="e">
        <f t="shared" ca="1" si="9"/>
        <v>#N/A</v>
      </c>
    </row>
    <row r="57" spans="2:23" x14ac:dyDescent="0.25">
      <c r="B57" s="72">
        <f ca="1">'Import 2'!F67</f>
        <v>7007.0899470899458</v>
      </c>
      <c r="C57" s="41">
        <f ca="1">'Import 2'!H67*1.3558</f>
        <v>31.88669002528497</v>
      </c>
      <c r="D57" s="72">
        <f ca="1">$B57/60/D$30*2*PI()*'Données Véhicule'!$D$39*3.6</f>
        <v>40.37316998003724</v>
      </c>
      <c r="E57" s="41">
        <f ca="1">$C57*D$30/'Données Véhicule'!$D$39</f>
        <v>2086.3415193279307</v>
      </c>
      <c r="F57" s="41">
        <f t="shared" ca="1" si="0"/>
        <v>40.37316998003724</v>
      </c>
      <c r="G57" s="73">
        <f t="shared" ca="1" si="1"/>
        <v>2086.3415193279307</v>
      </c>
      <c r="H57" s="72">
        <f ca="1">$B57/60/H$30*2*PI()*'Données Véhicule'!$D$39*3.6</f>
        <v>49.911885964331745</v>
      </c>
      <c r="I57" s="41">
        <f ca="1">$C57*H$30/'Données Véhicule'!$D$39</f>
        <v>1687.6184734119263</v>
      </c>
      <c r="J57" s="41" t="e">
        <f t="shared" ca="1" si="2"/>
        <v>#N/A</v>
      </c>
      <c r="K57" s="73" t="e">
        <f t="shared" ca="1" si="3"/>
        <v>#N/A</v>
      </c>
      <c r="L57" s="72">
        <f ca="1">$B57/60/L$30*2*PI()*'Données Véhicule'!$D$39*3.6</f>
        <v>64.50151416929026</v>
      </c>
      <c r="M57" s="41">
        <f ca="1">$C57*L$30/'Données Véhicule'!$D$39</f>
        <v>1305.8952472830383</v>
      </c>
      <c r="N57" s="41" t="e">
        <f t="shared" ca="1" si="4"/>
        <v>#N/A</v>
      </c>
      <c r="O57" s="73" t="e">
        <f t="shared" ca="1" si="5"/>
        <v>#N/A</v>
      </c>
      <c r="P57" s="72">
        <f ca="1">$B57/60/P$30*2*PI()*'Données Véhicule'!$D$39*3.6</f>
        <v>81.016394608770383</v>
      </c>
      <c r="Q57" s="41">
        <f ca="1">$C57*P$30/'Données Véhicule'!$D$39</f>
        <v>1039.6935237984187</v>
      </c>
      <c r="R57" s="41" t="e">
        <f t="shared" ca="1" si="6"/>
        <v>#N/A</v>
      </c>
      <c r="S57" s="73" t="e">
        <f t="shared" ca="1" si="7"/>
        <v>#N/A</v>
      </c>
      <c r="T57" s="72">
        <f ca="1">$B57/60/T$30*2*PI()*'Données Véhicule'!$D$39*3.6</f>
        <v>97.605465885804321</v>
      </c>
      <c r="U57" s="41">
        <f ca="1">$C57*T$30/'Données Véhicule'!$D$39</f>
        <v>862.98671935837126</v>
      </c>
      <c r="V57" s="41" t="e">
        <f t="shared" ca="1" si="8"/>
        <v>#N/A</v>
      </c>
      <c r="W57" s="73" t="e">
        <f t="shared" ca="1" si="9"/>
        <v>#N/A</v>
      </c>
    </row>
    <row r="58" spans="2:23" x14ac:dyDescent="0.25">
      <c r="B58" s="72">
        <f ca="1">'Import 2'!F68</f>
        <v>7129.7619483721128</v>
      </c>
      <c r="C58" s="41">
        <f ca="1">'Import 2'!H68*1.3558</f>
        <v>31.891464911482228</v>
      </c>
      <c r="D58" s="72">
        <f ca="1">$B58/60/D$30*2*PI()*'Données Véhicule'!$D$39*3.6</f>
        <v>41.079976599754332</v>
      </c>
      <c r="E58" s="41">
        <f ca="1">$C58*D$30/'Données Véhicule'!$D$39</f>
        <v>2086.6539394416363</v>
      </c>
      <c r="F58" s="41">
        <f t="shared" ca="1" si="0"/>
        <v>41.079976599754332</v>
      </c>
      <c r="G58" s="73">
        <f t="shared" ca="1" si="1"/>
        <v>2086.6539394416363</v>
      </c>
      <c r="H58" s="72">
        <f ca="1">$B58/60/H$30*2*PI()*'Données Véhicule'!$D$39*3.6</f>
        <v>50.785685356839139</v>
      </c>
      <c r="I58" s="41">
        <f ca="1">$C58*H$30/'Données Véhicule'!$D$39</f>
        <v>1687.8711865705684</v>
      </c>
      <c r="J58" s="41" t="e">
        <f t="shared" ca="1" si="2"/>
        <v>#N/A</v>
      </c>
      <c r="K58" s="73" t="e">
        <f t="shared" ca="1" si="3"/>
        <v>#N/A</v>
      </c>
      <c r="L58" s="72">
        <f ca="1">$B58/60/L$30*2*PI()*'Données Véhicule'!$D$39*3.6</f>
        <v>65.630731845761346</v>
      </c>
      <c r="M58" s="41">
        <f ca="1">$C58*L$30/'Données Véhicule'!$D$39</f>
        <v>1306.0907991319875</v>
      </c>
      <c r="N58" s="41" t="e">
        <f t="shared" ca="1" si="4"/>
        <v>#N/A</v>
      </c>
      <c r="O58" s="73" t="e">
        <f t="shared" ca="1" si="5"/>
        <v>#N/A</v>
      </c>
      <c r="P58" s="72">
        <f ca="1">$B58/60/P$30*2*PI()*'Données Véhicule'!$D$39*3.6</f>
        <v>82.434735651680938</v>
      </c>
      <c r="Q58" s="41">
        <f ca="1">$C58*P$30/'Données Véhicule'!$D$39</f>
        <v>1039.8492131550822</v>
      </c>
      <c r="R58" s="41" t="e">
        <f t="shared" ca="1" si="6"/>
        <v>#N/A</v>
      </c>
      <c r="S58" s="73" t="e">
        <f t="shared" ca="1" si="7"/>
        <v>#N/A</v>
      </c>
      <c r="T58" s="72">
        <f ca="1">$B58/60/T$30*2*PI()*'Données Véhicule'!$D$39*3.6</f>
        <v>99.31422914226323</v>
      </c>
      <c r="U58" s="41">
        <f ca="1">$C58*T$30/'Données Véhicule'!$D$39</f>
        <v>863.11594767813153</v>
      </c>
      <c r="V58" s="41" t="e">
        <f t="shared" ca="1" si="8"/>
        <v>#N/A</v>
      </c>
      <c r="W58" s="73" t="e">
        <f t="shared" ca="1" si="9"/>
        <v>#N/A</v>
      </c>
    </row>
    <row r="59" spans="2:23" x14ac:dyDescent="0.25">
      <c r="B59" s="72">
        <f ca="1">'Import 2'!F69</f>
        <v>7394.074074074073</v>
      </c>
      <c r="C59" s="41">
        <f ca="1">'Import 2'!H69*1.3558</f>
        <v>32.290963723319429</v>
      </c>
      <c r="D59" s="72">
        <f ca="1">$B59/60/D$30*2*PI()*'Données Véhicule'!$D$39*3.6</f>
        <v>42.602879610751351</v>
      </c>
      <c r="E59" s="41">
        <f ca="1">$C59*D$30/'Données Véhicule'!$D$39</f>
        <v>2112.7930889550294</v>
      </c>
      <c r="F59" s="41">
        <f t="shared" ca="1" si="0"/>
        <v>42.602879610751351</v>
      </c>
      <c r="G59" s="73">
        <f t="shared" ca="1" si="1"/>
        <v>2112.7930889550294</v>
      </c>
      <c r="H59" s="72">
        <f ca="1">$B59/60/H$30*2*PI()*'Données Véhicule'!$D$39*3.6</f>
        <v>52.668395123181611</v>
      </c>
      <c r="I59" s="41">
        <f ca="1">$C59*H$30/'Données Véhicule'!$D$39</f>
        <v>1709.014854176957</v>
      </c>
      <c r="J59" s="41" t="e">
        <f t="shared" ca="1" si="2"/>
        <v>#N/A</v>
      </c>
      <c r="K59" s="73" t="e">
        <f t="shared" ca="1" si="3"/>
        <v>#N/A</v>
      </c>
      <c r="L59" s="72">
        <f ca="1">$B59/60/L$30*2*PI()*'Données Véhicule'!$D$39*3.6</f>
        <v>68.063772159188545</v>
      </c>
      <c r="M59" s="41">
        <f ca="1">$C59*L$30/'Données Véhicule'!$D$39</f>
        <v>1322.451970494074</v>
      </c>
      <c r="N59" s="41" t="e">
        <f t="shared" ca="1" si="4"/>
        <v>#N/A</v>
      </c>
      <c r="O59" s="73" t="e">
        <f t="shared" ca="1" si="5"/>
        <v>#N/A</v>
      </c>
      <c r="P59" s="72">
        <f ca="1">$B59/60/P$30*2*PI()*'Données Véhicule'!$D$39*3.6</f>
        <v>85.490728315889001</v>
      </c>
      <c r="Q59" s="41">
        <f ca="1">$C59*P$30/'Données Véhicule'!$D$39</f>
        <v>1052.8752226625895</v>
      </c>
      <c r="R59" s="41" t="e">
        <f t="shared" ca="1" si="6"/>
        <v>#N/A</v>
      </c>
      <c r="S59" s="73" t="e">
        <f t="shared" ca="1" si="7"/>
        <v>#N/A</v>
      </c>
      <c r="T59" s="72">
        <f ca="1">$B59/60/T$30*2*PI()*'Données Véhicule'!$D$39*3.6</f>
        <v>102.99597268533293</v>
      </c>
      <c r="U59" s="41">
        <f ca="1">$C59*T$30/'Données Véhicule'!$D$39</f>
        <v>873.92805043139833</v>
      </c>
      <c r="V59" s="41" t="e">
        <f t="shared" ca="1" si="8"/>
        <v>#N/A</v>
      </c>
      <c r="W59" s="73" t="e">
        <f t="shared" ca="1" si="9"/>
        <v>#N/A</v>
      </c>
    </row>
    <row r="60" spans="2:23" x14ac:dyDescent="0.25">
      <c r="B60" s="72">
        <f ca="1">'Import 2'!F70</f>
        <v>7496.2962962962956</v>
      </c>
      <c r="C60" s="41">
        <f ca="1">'Import 2'!H70*1.3558</f>
        <v>33.230024675446721</v>
      </c>
      <c r="D60" s="72">
        <f ca="1">$B60/60/D$30*2*PI()*'Données Véhicule'!$D$39*3.6</f>
        <v>43.191859513204136</v>
      </c>
      <c r="E60" s="41">
        <f ca="1">$C60*D$30/'Données Véhicule'!$D$39</f>
        <v>2174.2357113171875</v>
      </c>
      <c r="F60" s="41">
        <f t="shared" ca="1" si="0"/>
        <v>43.191859513204136</v>
      </c>
      <c r="G60" s="73">
        <f t="shared" ca="1" si="1"/>
        <v>2174.2357113171875</v>
      </c>
      <c r="H60" s="72">
        <f ca="1">$B60/60/H$30*2*PI()*'Données Véhicule'!$D$39*3.6</f>
        <v>53.396529617972142</v>
      </c>
      <c r="I60" s="41">
        <f ca="1">$C60*H$30/'Données Véhicule'!$D$39</f>
        <v>1758.7151087099028</v>
      </c>
      <c r="J60" s="41" t="e">
        <f t="shared" ca="1" si="2"/>
        <v>#N/A</v>
      </c>
      <c r="K60" s="73" t="e">
        <f t="shared" ca="1" si="3"/>
        <v>#N/A</v>
      </c>
      <c r="L60" s="72">
        <f ca="1">$B60/60/L$30*2*PI()*'Données Véhicule'!$D$39*3.6</f>
        <v>69.004745967840918</v>
      </c>
      <c r="M60" s="41">
        <f ca="1">$C60*L$30/'Données Véhicule'!$D$39</f>
        <v>1360.910500787425</v>
      </c>
      <c r="N60" s="41" t="e">
        <f t="shared" ca="1" si="4"/>
        <v>#N/A</v>
      </c>
      <c r="O60" s="73" t="e">
        <f t="shared" ca="1" si="5"/>
        <v>#N/A</v>
      </c>
      <c r="P60" s="72">
        <f ca="1">$B60/60/P$30*2*PI()*'Données Véhicule'!$D$39*3.6</f>
        <v>86.672627785693919</v>
      </c>
      <c r="Q60" s="41">
        <f ca="1">$C60*P$30/'Données Véhicule'!$D$39</f>
        <v>1083.4941294730652</v>
      </c>
      <c r="R60" s="41" t="e">
        <f t="shared" ca="1" si="6"/>
        <v>#N/A</v>
      </c>
      <c r="S60" s="73" t="e">
        <f t="shared" ca="1" si="7"/>
        <v>#N/A</v>
      </c>
      <c r="T60" s="72">
        <f ca="1">$B60/60/T$30*2*PI()*'Données Véhicule'!$D$39*3.6</f>
        <v>104.41988014181219</v>
      </c>
      <c r="U60" s="41">
        <f ca="1">$C60*T$30/'Données Véhicule'!$D$39</f>
        <v>899.34295331756402</v>
      </c>
      <c r="V60" s="41" t="e">
        <f t="shared" ca="1" si="8"/>
        <v>#N/A</v>
      </c>
      <c r="W60" s="73" t="e">
        <f t="shared" ca="1" si="9"/>
        <v>#N/A</v>
      </c>
    </row>
    <row r="61" spans="2:23" x14ac:dyDescent="0.25">
      <c r="B61" s="72">
        <f ca="1">'Import 2'!F71</f>
        <v>7632.8837749304012</v>
      </c>
      <c r="C61" s="41">
        <f ca="1">'Import 2'!H71*1.3558</f>
        <v>33.604057427565216</v>
      </c>
      <c r="D61" s="72">
        <f ca="1">$B61/60/D$30*2*PI()*'Données Véhicule'!$D$39*3.6</f>
        <v>43.978843772529878</v>
      </c>
      <c r="E61" s="41">
        <f ca="1">$C61*D$30/'Données Véhicule'!$D$39</f>
        <v>2198.7086202241489</v>
      </c>
      <c r="F61" s="41">
        <f t="shared" ca="1" si="0"/>
        <v>43.978843772529878</v>
      </c>
      <c r="G61" s="73">
        <f t="shared" ca="1" si="1"/>
        <v>2198.7086202241489</v>
      </c>
      <c r="H61" s="72">
        <f ca="1">$B61/60/H$30*2*PI()*'Données Véhicule'!$D$39*3.6</f>
        <v>54.369449718786932</v>
      </c>
      <c r="I61" s="41">
        <f ca="1">$C61*H$30/'Données Véhicule'!$D$39</f>
        <v>1778.5109728035338</v>
      </c>
      <c r="J61" s="41" t="e">
        <f t="shared" ca="1" si="2"/>
        <v>#N/A</v>
      </c>
      <c r="K61" s="73" t="e">
        <f t="shared" ca="1" si="3"/>
        <v>#N/A</v>
      </c>
      <c r="L61" s="72">
        <f ca="1">$B61/60/L$30*2*PI()*'Données Véhicule'!$D$39*3.6</f>
        <v>70.262058098124655</v>
      </c>
      <c r="M61" s="41">
        <f ca="1">$C61*L$30/'Données Véhicule'!$D$39</f>
        <v>1376.2287289551155</v>
      </c>
      <c r="N61" s="41" t="e">
        <f t="shared" ca="1" si="4"/>
        <v>#N/A</v>
      </c>
      <c r="O61" s="73" t="e">
        <f t="shared" ca="1" si="5"/>
        <v>#N/A</v>
      </c>
      <c r="P61" s="72">
        <f ca="1">$B61/60/P$30*2*PI()*'Données Véhicule'!$D$39*3.6</f>
        <v>88.251860413103429</v>
      </c>
      <c r="Q61" s="41">
        <f ca="1">$C61*P$30/'Données Véhicule'!$D$39</f>
        <v>1095.689795745034</v>
      </c>
      <c r="R61" s="41" t="e">
        <f t="shared" ca="1" si="6"/>
        <v>#N/A</v>
      </c>
      <c r="S61" s="73" t="e">
        <f t="shared" ca="1" si="7"/>
        <v>#N/A</v>
      </c>
      <c r="T61" s="72">
        <f ca="1">$B61/60/T$30*2*PI()*'Données Véhicule'!$D$39*3.6</f>
        <v>106.32247945007222</v>
      </c>
      <c r="U61" s="41">
        <f ca="1">$C61*T$30/'Données Véhicule'!$D$39</f>
        <v>909.46583836544335</v>
      </c>
      <c r="V61" s="41" t="e">
        <f t="shared" ca="1" si="8"/>
        <v>#N/A</v>
      </c>
      <c r="W61" s="73" t="e">
        <f t="shared" ca="1" si="9"/>
        <v>#N/A</v>
      </c>
    </row>
    <row r="62" spans="2:23" x14ac:dyDescent="0.25">
      <c r="B62" s="72">
        <f ca="1">'Import 2'!F72</f>
        <v>7710.0032386488683</v>
      </c>
      <c r="C62" s="41">
        <f ca="1">'Import 2'!H72*1.3558</f>
        <v>33.873042683344053</v>
      </c>
      <c r="D62" s="72">
        <f ca="1">$B62/60/D$30*2*PI()*'Données Véhicule'!$D$39*3.6</f>
        <v>44.423187607272297</v>
      </c>
      <c r="E62" s="41">
        <f ca="1">$C62*D$30/'Données Véhicule'!$D$39</f>
        <v>2216.3082866295808</v>
      </c>
      <c r="F62" s="41">
        <f t="shared" ca="1" si="0"/>
        <v>44.423187607272297</v>
      </c>
      <c r="G62" s="73">
        <f t="shared" ca="1" si="1"/>
        <v>2216.3082866295808</v>
      </c>
      <c r="H62" s="72">
        <f ca="1">$B62/60/H$30*2*PI()*'Données Véhicule'!$D$39*3.6</f>
        <v>54.918775888111355</v>
      </c>
      <c r="I62" s="41">
        <f ca="1">$C62*H$30/'Données Véhicule'!$D$39</f>
        <v>1792.7471474070387</v>
      </c>
      <c r="J62" s="41" t="e">
        <f t="shared" ca="1" si="2"/>
        <v>#N/A</v>
      </c>
      <c r="K62" s="73" t="e">
        <f t="shared" ca="1" si="3"/>
        <v>#N/A</v>
      </c>
      <c r="L62" s="72">
        <f ca="1">$B62/60/L$30*2*PI()*'Données Véhicule'!$D$39*3.6</f>
        <v>70.971956532328505</v>
      </c>
      <c r="M62" s="41">
        <f ca="1">$C62*L$30/'Données Véhicule'!$D$39</f>
        <v>1387.2448164459229</v>
      </c>
      <c r="N62" s="41" t="e">
        <f t="shared" ca="1" si="4"/>
        <v>#N/A</v>
      </c>
      <c r="O62" s="73" t="e">
        <f t="shared" ca="1" si="5"/>
        <v>#N/A</v>
      </c>
      <c r="P62" s="72">
        <f ca="1">$B62/60/P$30*2*PI()*'Données Véhicule'!$D$39*3.6</f>
        <v>89.143520282151783</v>
      </c>
      <c r="Q62" s="41">
        <f ca="1">$C62*P$30/'Données Véhicule'!$D$39</f>
        <v>1104.4602961704077</v>
      </c>
      <c r="R62" s="41" t="e">
        <f t="shared" ca="1" si="6"/>
        <v>#N/A</v>
      </c>
      <c r="S62" s="73" t="e">
        <f t="shared" ca="1" si="7"/>
        <v>#N/A</v>
      </c>
      <c r="T62" s="72">
        <f ca="1">$B62/60/T$30*2*PI()*'Données Véhicule'!$D$39*3.6</f>
        <v>107.39671729230666</v>
      </c>
      <c r="U62" s="41">
        <f ca="1">$C62*T$30/'Données Véhicule'!$D$39</f>
        <v>916.74570037859928</v>
      </c>
      <c r="V62" s="41" t="e">
        <f t="shared" ca="1" si="8"/>
        <v>#N/A</v>
      </c>
      <c r="W62" s="73" t="e">
        <f t="shared" ca="1" si="9"/>
        <v>#N/A</v>
      </c>
    </row>
    <row r="63" spans="2:23" x14ac:dyDescent="0.25">
      <c r="B63" s="72">
        <f ca="1">'Import 2'!F73</f>
        <v>7764.0211640211628</v>
      </c>
      <c r="C63" s="41">
        <f ca="1">'Import 2'!H73*1.3558</f>
        <v>33.974906922218878</v>
      </c>
      <c r="D63" s="72">
        <f ca="1">$B63/60/D$30*2*PI()*'Données Véhicule'!$D$39*3.6</f>
        <v>44.734425924389988</v>
      </c>
      <c r="E63" s="41">
        <f ca="1">$C63*D$30/'Données Véhicule'!$D$39</f>
        <v>2222.9732490553065</v>
      </c>
      <c r="F63" s="41">
        <f t="shared" ca="1" si="0"/>
        <v>44.734425924389988</v>
      </c>
      <c r="G63" s="73">
        <f t="shared" ca="1" si="1"/>
        <v>2222.9732490553065</v>
      </c>
      <c r="H63" s="72">
        <f ca="1">$B63/60/H$30*2*PI()*'Données Véhicule'!$D$39*3.6</f>
        <v>55.303548532899711</v>
      </c>
      <c r="I63" s="41">
        <f ca="1">$C63*H$30/'Données Véhicule'!$D$39</f>
        <v>1798.1383614580702</v>
      </c>
      <c r="J63" s="41" t="e">
        <f t="shared" ca="1" si="2"/>
        <v>#N/A</v>
      </c>
      <c r="K63" s="73" t="e">
        <f t="shared" ca="1" si="3"/>
        <v>#N/A</v>
      </c>
      <c r="L63" s="72">
        <f ca="1">$B63/60/L$30*2*PI()*'Données Véhicule'!$D$39*3.6</f>
        <v>71.469201180978089</v>
      </c>
      <c r="M63" s="41">
        <f ca="1">$C63*L$30/'Données Véhicule'!$D$39</f>
        <v>1391.4165892235067</v>
      </c>
      <c r="N63" s="41" t="e">
        <f t="shared" ca="1" si="4"/>
        <v>#N/A</v>
      </c>
      <c r="O63" s="73" t="e">
        <f t="shared" ca="1" si="5"/>
        <v>#N/A</v>
      </c>
      <c r="P63" s="72">
        <f ca="1">$B63/60/P$30*2*PI()*'Données Véhicule'!$D$39*3.6</f>
        <v>89.768078778040135</v>
      </c>
      <c r="Q63" s="41">
        <f ca="1">$C63*P$30/'Données Véhicule'!$D$39</f>
        <v>1107.7816691125611</v>
      </c>
      <c r="R63" s="41" t="e">
        <f t="shared" ca="1" si="6"/>
        <v>#N/A</v>
      </c>
      <c r="S63" s="73" t="e">
        <f t="shared" ca="1" si="7"/>
        <v>#N/A</v>
      </c>
      <c r="T63" s="72">
        <f ca="1">$B63/60/T$30*2*PI()*'Données Véhicule'!$D$39*3.6</f>
        <v>108.14916157544832</v>
      </c>
      <c r="U63" s="41">
        <f ca="1">$C63*T$30/'Données Véhicule'!$D$39</f>
        <v>919.50257120014942</v>
      </c>
      <c r="V63" s="41" t="e">
        <f t="shared" ca="1" si="8"/>
        <v>#N/A</v>
      </c>
      <c r="W63" s="73" t="e">
        <f t="shared" ca="1" si="9"/>
        <v>#N/A</v>
      </c>
    </row>
    <row r="64" spans="2:23" x14ac:dyDescent="0.25">
      <c r="B64" s="72">
        <f ca="1">'Import 2'!F74</f>
        <v>7866.12896498799</v>
      </c>
      <c r="C64" s="41">
        <f ca="1">'Import 2'!H74*1.3558</f>
        <v>34.218426118279005</v>
      </c>
      <c r="D64" s="72">
        <f ca="1">$B64/60/D$30*2*PI()*'Données Véhicule'!$D$39*3.6</f>
        <v>45.322746559039977</v>
      </c>
      <c r="E64" s="41">
        <f ca="1">$C64*D$30/'Données Véhicule'!$D$39</f>
        <v>2238.9066748543069</v>
      </c>
      <c r="F64" s="41">
        <f t="shared" ca="1" si="0"/>
        <v>45.322746559039977</v>
      </c>
      <c r="G64" s="73">
        <f t="shared" ca="1" si="1"/>
        <v>2238.9066748543069</v>
      </c>
      <c r="H64" s="72">
        <f ca="1">$B64/60/H$30*2*PI()*'Données Véhicule'!$D$39*3.6</f>
        <v>56.030867998813164</v>
      </c>
      <c r="I64" s="41">
        <f ca="1">$C64*H$30/'Données Véhicule'!$D$39</f>
        <v>1811.0267325488171</v>
      </c>
      <c r="J64" s="41" t="e">
        <f t="shared" ca="1" si="2"/>
        <v>#N/A</v>
      </c>
      <c r="K64" s="73" t="e">
        <f t="shared" ca="1" si="3"/>
        <v>#N/A</v>
      </c>
      <c r="L64" s="72">
        <f ca="1">$B64/60/L$30*2*PI()*'Données Véhicule'!$D$39*3.6</f>
        <v>72.409121721543144</v>
      </c>
      <c r="M64" s="41">
        <f ca="1">$C64*L$30/'Données Véhicule'!$D$39</f>
        <v>1401.3897335199181</v>
      </c>
      <c r="N64" s="41" t="e">
        <f t="shared" ca="1" si="4"/>
        <v>#N/A</v>
      </c>
      <c r="O64" s="73" t="e">
        <f t="shared" ca="1" si="5"/>
        <v>#N/A</v>
      </c>
      <c r="P64" s="72">
        <f ca="1">$B64/60/P$30*2*PI()*'Données Véhicule'!$D$39*3.6</f>
        <v>90.948655302421372</v>
      </c>
      <c r="Q64" s="41">
        <f ca="1">$C64*P$30/'Données Véhicule'!$D$39</f>
        <v>1115.721826302396</v>
      </c>
      <c r="R64" s="41" t="e">
        <f t="shared" ca="1" si="6"/>
        <v>#N/A</v>
      </c>
      <c r="S64" s="73" t="e">
        <f t="shared" ca="1" si="7"/>
        <v>#N/A</v>
      </c>
      <c r="T64" s="72">
        <f ca="1">$B64/60/T$30*2*PI()*'Données Véhicule'!$D$39*3.6</f>
        <v>109.57147519767906</v>
      </c>
      <c r="U64" s="41">
        <f ca="1">$C64*T$30/'Données Véhicule'!$D$39</f>
        <v>926.09321550791776</v>
      </c>
      <c r="V64" s="41" t="e">
        <f t="shared" ca="1" si="8"/>
        <v>#N/A</v>
      </c>
      <c r="W64" s="73" t="e">
        <f t="shared" ca="1" si="9"/>
        <v>#N/A</v>
      </c>
    </row>
    <row r="65" spans="2:23" x14ac:dyDescent="0.25">
      <c r="B65" s="72">
        <f ca="1">'Import 2'!F75</f>
        <v>7969.36028550018</v>
      </c>
      <c r="C65" s="41">
        <f ca="1">'Import 2'!H75*1.3558</f>
        <v>33.952624119965009</v>
      </c>
      <c r="D65" s="72">
        <f ca="1">$B65/60/D$30*2*PI()*'Données Véhicule'!$D$39*3.6</f>
        <v>45.917540643570497</v>
      </c>
      <c r="E65" s="41">
        <f ca="1">$C65*D$30/'Données Véhicule'!$D$39</f>
        <v>2221.5152885246789</v>
      </c>
      <c r="F65" s="41">
        <f t="shared" ca="1" si="0"/>
        <v>45.917540643570497</v>
      </c>
      <c r="G65" s="73">
        <f t="shared" ca="1" si="1"/>
        <v>2221.5152885246789</v>
      </c>
      <c r="H65" s="72">
        <f ca="1">$B65/60/H$30*2*PI()*'Données Véhicule'!$D$39*3.6</f>
        <v>56.766190356062424</v>
      </c>
      <c r="I65" s="41">
        <f ca="1">$C65*H$30/'Données Véhicule'!$D$39</f>
        <v>1796.9590333844069</v>
      </c>
      <c r="J65" s="41" t="e">
        <f t="shared" ca="1" si="2"/>
        <v>#N/A</v>
      </c>
      <c r="K65" s="73" t="e">
        <f t="shared" ca="1" si="3"/>
        <v>#N/A</v>
      </c>
      <c r="L65" s="72">
        <f ca="1">$B65/60/L$30*2*PI()*'Données Véhicule'!$D$39*3.6</f>
        <v>73.359384460142223</v>
      </c>
      <c r="M65" s="41">
        <f ca="1">$C65*L$30/'Données Véhicule'!$D$39</f>
        <v>1390.5040139284101</v>
      </c>
      <c r="N65" s="41">
        <f t="shared" ca="1" si="4"/>
        <v>73.359384460142223</v>
      </c>
      <c r="O65" s="73">
        <f t="shared" ca="1" si="5"/>
        <v>1390.5040139284101</v>
      </c>
      <c r="P65" s="72">
        <f ca="1">$B65/60/P$30*2*PI()*'Données Véhicule'!$D$39*3.6</f>
        <v>92.142222027231782</v>
      </c>
      <c r="Q65" s="41">
        <f ca="1">$C65*P$30/'Données Véhicule'!$D$39</f>
        <v>1107.0551187814649</v>
      </c>
      <c r="R65" s="41" t="e">
        <f t="shared" ca="1" si="6"/>
        <v>#N/A</v>
      </c>
      <c r="S65" s="73" t="e">
        <f t="shared" ca="1" si="7"/>
        <v>#N/A</v>
      </c>
      <c r="T65" s="72">
        <f ca="1">$B65/60/T$30*2*PI()*'Données Véhicule'!$D$39*3.6</f>
        <v>111.00943891852208</v>
      </c>
      <c r="U65" s="41">
        <f ca="1">$C65*T$30/'Données Véhicule'!$D$39</f>
        <v>918.89950570793542</v>
      </c>
      <c r="V65" s="41" t="e">
        <f t="shared" ca="1" si="8"/>
        <v>#N/A</v>
      </c>
      <c r="W65" s="73" t="e">
        <f t="shared" ca="1" si="9"/>
        <v>#N/A</v>
      </c>
    </row>
    <row r="66" spans="2:23" x14ac:dyDescent="0.25">
      <c r="B66" s="72">
        <f ca="1">'Import 2'!F76</f>
        <v>8029.3121693121684</v>
      </c>
      <c r="C66" s="41">
        <f ca="1">'Import 2'!H76*1.3558</f>
        <v>34.087912562220637</v>
      </c>
      <c r="D66" s="72">
        <f ca="1">$B66/60/D$30*2*PI()*'Données Véhicule'!$D$39*3.6</f>
        <v>46.262969004565079</v>
      </c>
      <c r="E66" s="41">
        <f ca="1">$C66*D$30/'Données Véhicule'!$D$39</f>
        <v>2230.3671917463462</v>
      </c>
      <c r="F66" s="41">
        <f t="shared" ca="1" si="0"/>
        <v>46.262969004565079</v>
      </c>
      <c r="G66" s="73">
        <f t="shared" ca="1" si="1"/>
        <v>2230.3671917463462</v>
      </c>
      <c r="H66" s="72">
        <f ca="1">$B66/60/H$30*2*PI()*'Données Véhicule'!$D$39*3.6</f>
        <v>57.193230912237048</v>
      </c>
      <c r="I66" s="41">
        <f ca="1">$C66*H$30/'Données Véhicule'!$D$39</f>
        <v>1804.1192395459332</v>
      </c>
      <c r="J66" s="41" t="e">
        <f t="shared" ca="1" si="2"/>
        <v>#N/A</v>
      </c>
      <c r="K66" s="73" t="e">
        <f t="shared" ca="1" si="3"/>
        <v>#N/A</v>
      </c>
      <c r="L66" s="72">
        <f ca="1">$B66/60/L$30*2*PI()*'Données Véhicule'!$D$39*3.6</f>
        <v>73.91125225581402</v>
      </c>
      <c r="M66" s="41">
        <f ca="1">$C66*L$30/'Données Véhicule'!$D$39</f>
        <v>1396.0446496486388</v>
      </c>
      <c r="N66" s="41">
        <f t="shared" ca="1" si="4"/>
        <v>73.91125225581402</v>
      </c>
      <c r="O66" s="73">
        <f t="shared" ca="1" si="5"/>
        <v>1396.0446496486388</v>
      </c>
      <c r="P66" s="72">
        <f ca="1">$B66/60/P$30*2*PI()*'Données Véhicule'!$D$39*3.6</f>
        <v>92.83538930681955</v>
      </c>
      <c r="Q66" s="41">
        <f ca="1">$C66*P$30/'Données Véhicule'!$D$39</f>
        <v>1111.4663172202625</v>
      </c>
      <c r="R66" s="41" t="e">
        <f t="shared" ca="1" si="6"/>
        <v>#N/A</v>
      </c>
      <c r="S66" s="73" t="e">
        <f t="shared" ca="1" si="7"/>
        <v>#N/A</v>
      </c>
      <c r="T66" s="72">
        <f ca="1">$B66/60/T$30*2*PI()*'Données Véhicule'!$D$39*3.6</f>
        <v>111.84454045059688</v>
      </c>
      <c r="U66" s="41">
        <f ca="1">$C66*T$30/'Données Véhicule'!$D$39</f>
        <v>922.56097476780667</v>
      </c>
      <c r="V66" s="41" t="e">
        <f t="shared" ca="1" si="8"/>
        <v>#N/A</v>
      </c>
      <c r="W66" s="73" t="e">
        <f t="shared" ca="1" si="9"/>
        <v>#N/A</v>
      </c>
    </row>
    <row r="67" spans="2:23" x14ac:dyDescent="0.25">
      <c r="B67" s="72">
        <f ca="1">'Import 2'!F77</f>
        <v>8180.211640211639</v>
      </c>
      <c r="C67" s="41">
        <f ca="1">'Import 2'!H77*1.3558</f>
        <v>33.672497463059237</v>
      </c>
      <c r="D67" s="72">
        <f ca="1">$B67/60/D$30*2*PI()*'Données Véhicule'!$D$39*3.6</f>
        <v>47.132415527233462</v>
      </c>
      <c r="E67" s="41">
        <f ca="1">$C67*D$30/'Données Véhicule'!$D$39</f>
        <v>2203.186641853933</v>
      </c>
      <c r="F67" s="41">
        <f t="shared" ca="1" si="0"/>
        <v>47.132415527233462</v>
      </c>
      <c r="G67" s="73">
        <f t="shared" ca="1" si="1"/>
        <v>2203.186641853933</v>
      </c>
      <c r="H67" s="72">
        <f ca="1">$B67/60/H$30*2*PI()*'Données Véhicule'!$D$39*3.6</f>
        <v>58.268096118832574</v>
      </c>
      <c r="I67" s="41">
        <f ca="1">$C67*H$30/'Données Véhicule'!$D$39</f>
        <v>1782.1331947440704</v>
      </c>
      <c r="J67" s="41" t="e">
        <f t="shared" ca="1" si="2"/>
        <v>#N/A</v>
      </c>
      <c r="K67" s="73" t="e">
        <f t="shared" ca="1" si="3"/>
        <v>#N/A</v>
      </c>
      <c r="L67" s="72">
        <f ca="1">$B67/60/L$30*2*PI()*'Données Véhicule'!$D$39*3.6</f>
        <v>75.300308830491318</v>
      </c>
      <c r="M67" s="41">
        <f ca="1">$C67*L$30/'Données Véhicule'!$D$39</f>
        <v>1379.0316387900546</v>
      </c>
      <c r="N67" s="41">
        <f t="shared" ca="1" si="4"/>
        <v>75.300308830491318</v>
      </c>
      <c r="O67" s="73">
        <f t="shared" ca="1" si="5"/>
        <v>1379.0316387900546</v>
      </c>
      <c r="P67" s="72">
        <f ca="1">$B67/60/P$30*2*PI()*'Données Véhicule'!$D$39*3.6</f>
        <v>94.580098047960149</v>
      </c>
      <c r="Q67" s="41">
        <f ca="1">$C67*P$30/'Données Véhicule'!$D$39</f>
        <v>1097.9213431905432</v>
      </c>
      <c r="R67" s="41">
        <f t="shared" ca="1" si="6"/>
        <v>94.580098047960149</v>
      </c>
      <c r="S67" s="73">
        <f t="shared" ca="1" si="7"/>
        <v>1097.9213431905432</v>
      </c>
      <c r="T67" s="72">
        <f ca="1">$B67/60/T$30*2*PI()*'Données Véhicule'!$D$39*3.6</f>
        <v>113.94649907682818</v>
      </c>
      <c r="U67" s="41">
        <f ca="1">$C67*T$30/'Données Véhicule'!$D$39</f>
        <v>911.31811094867237</v>
      </c>
      <c r="V67" s="41" t="e">
        <f t="shared" ca="1" si="8"/>
        <v>#N/A</v>
      </c>
      <c r="W67" s="73" t="e">
        <f t="shared" ca="1" si="9"/>
        <v>#N/A</v>
      </c>
    </row>
    <row r="68" spans="2:23" x14ac:dyDescent="0.25">
      <c r="B68" s="72">
        <f ca="1">'Import 2'!F78</f>
        <v>8372.4867724867709</v>
      </c>
      <c r="C68" s="41">
        <f ca="1">'Import 2'!H78*1.3558</f>
        <v>33.177500927276888</v>
      </c>
      <c r="D68" s="72">
        <f ca="1">$B68/60/D$30*2*PI()*'Données Véhicule'!$D$39*3.6</f>
        <v>48.24025867708513</v>
      </c>
      <c r="E68" s="41">
        <f ca="1">$C68*D$30/'Données Véhicule'!$D$39</f>
        <v>2170.7990900664227</v>
      </c>
      <c r="F68" s="41">
        <f t="shared" ca="1" si="0"/>
        <v>48.24025867708513</v>
      </c>
      <c r="G68" s="73">
        <f t="shared" ca="1" si="1"/>
        <v>2170.7990900664227</v>
      </c>
      <c r="H68" s="72">
        <f ca="1">$B68/60/H$30*2*PI()*'Données Véhicule'!$D$39*3.6</f>
        <v>59.637682430462391</v>
      </c>
      <c r="I68" s="41">
        <f ca="1">$C68*H$30/'Données Véhicule'!$D$39</f>
        <v>1755.9352639648398</v>
      </c>
      <c r="J68" s="41">
        <f t="shared" ca="1" si="2"/>
        <v>59.637682430462391</v>
      </c>
      <c r="K68" s="73">
        <f t="shared" ca="1" si="3"/>
        <v>1755.9352639648398</v>
      </c>
      <c r="L68" s="72">
        <f ca="1">$B68/60/L$30*2*PI()*'Données Véhicule'!$D$39*3.6</f>
        <v>77.070235756289847</v>
      </c>
      <c r="M68" s="41">
        <f ca="1">$C68*L$30/'Données Véhicule'!$D$39</f>
        <v>1358.7594304489833</v>
      </c>
      <c r="N68" s="41">
        <f t="shared" ca="1" si="4"/>
        <v>77.070235756289847</v>
      </c>
      <c r="O68" s="73">
        <f t="shared" ca="1" si="5"/>
        <v>1358.7594304489833</v>
      </c>
      <c r="P68" s="72">
        <f ca="1">$B68/60/P$30*2*PI()*'Données Véhicule'!$D$39*3.6</f>
        <v>96.803194669736058</v>
      </c>
      <c r="Q68" s="41">
        <f ca="1">$C68*P$30/'Données Véhicule'!$D$39</f>
        <v>1081.7815465497672</v>
      </c>
      <c r="R68" s="41">
        <f t="shared" ca="1" si="6"/>
        <v>96.803194669736058</v>
      </c>
      <c r="S68" s="73">
        <f t="shared" ca="1" si="7"/>
        <v>1081.7815465497672</v>
      </c>
      <c r="T68" s="72">
        <f ca="1">$B68/60/T$30*2*PI()*'Données Véhicule'!$D$39*3.6</f>
        <v>116.62480119734869</v>
      </c>
      <c r="U68" s="41">
        <f ca="1">$C68*T$30/'Données Véhicule'!$D$39</f>
        <v>897.92144180020216</v>
      </c>
      <c r="V68" s="41" t="e">
        <f t="shared" ca="1" si="8"/>
        <v>#N/A</v>
      </c>
      <c r="W68" s="73" t="e">
        <f t="shared" ca="1" si="9"/>
        <v>#N/A</v>
      </c>
    </row>
    <row r="69" spans="2:23" x14ac:dyDescent="0.25">
      <c r="B69" s="72">
        <f ca="1">'Import 2'!F79</f>
        <v>8518.5185185185164</v>
      </c>
      <c r="C69" s="41">
        <f ca="1">'Import 2'!H79*1.3558</f>
        <v>33.374862890096864</v>
      </c>
      <c r="D69" s="72">
        <f ca="1">$B69/60/D$30*2*PI()*'Données Véhicule'!$D$39*3.6</f>
        <v>49.081658537731961</v>
      </c>
      <c r="E69" s="41">
        <f ca="1">$C69*D$30/'Données Véhicule'!$D$39</f>
        <v>2183.7124547662665</v>
      </c>
      <c r="F69" s="41">
        <f t="shared" ca="1" si="0"/>
        <v>49.081658537731961</v>
      </c>
      <c r="G69" s="73">
        <f t="shared" ca="1" si="1"/>
        <v>2183.7124547662665</v>
      </c>
      <c r="H69" s="72">
        <f ca="1">$B69/60/H$30*2*PI()*'Données Véhicule'!$D$39*3.6</f>
        <v>60.677874565877417</v>
      </c>
      <c r="I69" s="41">
        <f ca="1">$C69*H$30/'Données Véhicule'!$D$39</f>
        <v>1766.3807411887133</v>
      </c>
      <c r="J69" s="41">
        <f t="shared" ca="1" si="2"/>
        <v>60.677874565877417</v>
      </c>
      <c r="K69" s="73">
        <f t="shared" ca="1" si="3"/>
        <v>1766.3807411887133</v>
      </c>
      <c r="L69" s="72">
        <f ca="1">$B69/60/L$30*2*PI()*'Données Véhicule'!$D$39*3.6</f>
        <v>78.414484054364664</v>
      </c>
      <c r="M69" s="41">
        <f ca="1">$C69*L$30/'Données Véhicule'!$D$39</f>
        <v>1366.8422402055521</v>
      </c>
      <c r="N69" s="41">
        <f t="shared" ca="1" si="4"/>
        <v>78.414484054364664</v>
      </c>
      <c r="O69" s="73">
        <f t="shared" ca="1" si="5"/>
        <v>1366.8422402055521</v>
      </c>
      <c r="P69" s="72">
        <f ca="1">$B69/60/P$30*2*PI()*'Données Véhicule'!$D$39*3.6</f>
        <v>98.491622483743072</v>
      </c>
      <c r="Q69" s="41">
        <f ca="1">$C69*P$30/'Données Véhicule'!$D$39</f>
        <v>1088.2167066251893</v>
      </c>
      <c r="R69" s="41">
        <f t="shared" ca="1" si="6"/>
        <v>98.491622483743072</v>
      </c>
      <c r="S69" s="73">
        <f t="shared" ca="1" si="7"/>
        <v>1088.2167066251893</v>
      </c>
      <c r="T69" s="72">
        <f ca="1">$B69/60/T$30*2*PI()*'Données Véhicule'!$D$39*3.6</f>
        <v>118.65895470660473</v>
      </c>
      <c r="U69" s="41">
        <f ca="1">$C69*T$30/'Données Véhicule'!$D$39</f>
        <v>903.26287901695559</v>
      </c>
      <c r="V69" s="41">
        <f t="shared" ca="1" si="8"/>
        <v>118.65895470660473</v>
      </c>
      <c r="W69" s="73">
        <f t="shared" ca="1" si="9"/>
        <v>903.26287901695559</v>
      </c>
    </row>
    <row r="70" spans="2:23" x14ac:dyDescent="0.25">
      <c r="B70" s="72">
        <f ca="1">'Import 2'!F80</f>
        <v>8674.2857142857138</v>
      </c>
      <c r="C70" s="41">
        <f ca="1">'Import 2'!H80*1.3558</f>
        <v>33.034254341359173</v>
      </c>
      <c r="D70" s="72">
        <f ca="1">$B70/60/D$30*2*PI()*'Données Véhicule'!$D$39*3.6</f>
        <v>49.979151722421925</v>
      </c>
      <c r="E70" s="41">
        <f ca="1">$C70*D$30/'Données Véhicule'!$D$39</f>
        <v>2161.4264866552467</v>
      </c>
      <c r="F70" s="41">
        <f t="shared" ca="1" si="0"/>
        <v>49.979151722421925</v>
      </c>
      <c r="G70" s="73">
        <f t="shared" ca="1" si="1"/>
        <v>2161.4264866552467</v>
      </c>
      <c r="H70" s="72">
        <f ca="1">$B70/60/H$30*2*PI()*'Données Véhicule'!$D$39*3.6</f>
        <v>61.787412843653485</v>
      </c>
      <c r="I70" s="41">
        <f ca="1">$C70*H$30/'Données Véhicule'!$D$39</f>
        <v>1748.3538692055772</v>
      </c>
      <c r="J70" s="41">
        <f t="shared" ca="1" si="2"/>
        <v>61.787412843653485</v>
      </c>
      <c r="K70" s="73">
        <f t="shared" ca="1" si="3"/>
        <v>1748.3538692055772</v>
      </c>
      <c r="L70" s="72">
        <f ca="1">$B70/60/L$30*2*PI()*'Données Véhicule'!$D$39*3.6</f>
        <v>79.848348905644485</v>
      </c>
      <c r="M70" s="41">
        <f ca="1">$C70*L$30/'Données Véhicule'!$D$39</f>
        <v>1352.8928749805063</v>
      </c>
      <c r="N70" s="41">
        <f t="shared" ca="1" si="4"/>
        <v>79.848348905644485</v>
      </c>
      <c r="O70" s="73">
        <f t="shared" ca="1" si="5"/>
        <v>1352.8928749805063</v>
      </c>
      <c r="P70" s="72">
        <f ca="1">$B70/60/P$30*2*PI()*'Données Véhicule'!$D$39*3.6</f>
        <v>100.29261215201724</v>
      </c>
      <c r="Q70" s="41">
        <f ca="1">$C70*P$30/'Données Véhicule'!$D$39</f>
        <v>1077.1108658498645</v>
      </c>
      <c r="R70" s="41">
        <f t="shared" ca="1" si="6"/>
        <v>100.29261215201724</v>
      </c>
      <c r="S70" s="73">
        <f t="shared" ca="1" si="7"/>
        <v>1077.1108658498645</v>
      </c>
      <c r="T70" s="72">
        <f ca="1">$B70/60/T$30*2*PI()*'Données Véhicule'!$D$39*3.6</f>
        <v>120.82871844981126</v>
      </c>
      <c r="U70" s="41">
        <f ca="1">$C70*T$30/'Données Véhicule'!$D$39</f>
        <v>894.04459220739739</v>
      </c>
      <c r="V70" s="41">
        <f t="shared" ca="1" si="8"/>
        <v>120.82871844981126</v>
      </c>
      <c r="W70" s="73">
        <f t="shared" ca="1" si="9"/>
        <v>894.04459220739739</v>
      </c>
    </row>
    <row r="71" spans="2:23" x14ac:dyDescent="0.25">
      <c r="B71" s="72">
        <f ca="1">'Import 2'!F81</f>
        <v>8759.4708994708981</v>
      </c>
      <c r="C71" s="41">
        <f ca="1">'Import 2'!H81*1.3558</f>
        <v>32.545624320506491</v>
      </c>
      <c r="D71" s="72">
        <f ca="1">$B71/60/D$30*2*PI()*'Données Véhicule'!$D$39*3.6</f>
        <v>50.469968307799242</v>
      </c>
      <c r="E71" s="41">
        <f ca="1">$C71*D$30/'Données Véhicule'!$D$39</f>
        <v>2129.4554950193433</v>
      </c>
      <c r="F71" s="41">
        <f t="shared" ca="1" si="0"/>
        <v>50.469968307799242</v>
      </c>
      <c r="G71" s="73">
        <f t="shared" ca="1" si="1"/>
        <v>2129.4554950193433</v>
      </c>
      <c r="H71" s="72">
        <f ca="1">$B71/60/H$30*2*PI()*'Données Véhicule'!$D$39*3.6</f>
        <v>62.39419158931225</v>
      </c>
      <c r="I71" s="41">
        <f ca="1">$C71*H$30/'Données Véhicule'!$D$39</f>
        <v>1722.4928893045355</v>
      </c>
      <c r="J71" s="41">
        <f t="shared" ca="1" si="2"/>
        <v>62.39419158931225</v>
      </c>
      <c r="K71" s="73">
        <f t="shared" ca="1" si="3"/>
        <v>1722.4928893045355</v>
      </c>
      <c r="L71" s="72">
        <f ca="1">$B71/60/L$30*2*PI()*'Données Véhicule'!$D$39*3.6</f>
        <v>80.632493746188132</v>
      </c>
      <c r="M71" s="41">
        <f ca="1">$C71*L$30/'Données Véhicule'!$D$39</f>
        <v>1332.8814024380335</v>
      </c>
      <c r="N71" s="41">
        <f t="shared" ca="1" si="4"/>
        <v>80.632493746188132</v>
      </c>
      <c r="O71" s="73">
        <f t="shared" ca="1" si="5"/>
        <v>1332.8814024380335</v>
      </c>
      <c r="P71" s="72">
        <f ca="1">$B71/60/P$30*2*PI()*'Données Véhicule'!$D$39*3.6</f>
        <v>101.27752837685468</v>
      </c>
      <c r="Q71" s="41">
        <f ca="1">$C71*P$30/'Données Véhicule'!$D$39</f>
        <v>1061.1786550179727</v>
      </c>
      <c r="R71" s="41">
        <f t="shared" ca="1" si="6"/>
        <v>101.27752837685468</v>
      </c>
      <c r="S71" s="73">
        <f t="shared" ca="1" si="7"/>
        <v>1061.1786550179727</v>
      </c>
      <c r="T71" s="72">
        <f ca="1">$B71/60/T$30*2*PI()*'Données Véhicule'!$D$39*3.6</f>
        <v>122.01530799687728</v>
      </c>
      <c r="U71" s="41">
        <f ca="1">$C71*T$30/'Données Véhicule'!$D$39</f>
        <v>880.8202274852739</v>
      </c>
      <c r="V71" s="41">
        <f t="shared" ca="1" si="8"/>
        <v>122.01530799687728</v>
      </c>
      <c r="W71" s="73">
        <f t="shared" ca="1" si="9"/>
        <v>880.8202274852739</v>
      </c>
    </row>
    <row r="72" spans="2:23" x14ac:dyDescent="0.25">
      <c r="B72" s="72">
        <f ca="1">'Import 2'!F82</f>
        <v>8866.5608465608457</v>
      </c>
      <c r="C72" s="41">
        <f ca="1">'Import 2'!H82*1.3558</f>
        <v>32.017203581343338</v>
      </c>
      <c r="D72" s="72">
        <f ca="1">$B72/60/D$30*2*PI()*'Données Véhicule'!$D$39*3.6</f>
        <v>51.086994872273586</v>
      </c>
      <c r="E72" s="41">
        <f ca="1">$C72*D$30/'Données Véhicule'!$D$39</f>
        <v>2094.8810024358913</v>
      </c>
      <c r="F72" s="41">
        <f t="shared" ca="1" si="0"/>
        <v>51.086994872273586</v>
      </c>
      <c r="G72" s="73">
        <f t="shared" ca="1" si="1"/>
        <v>2094.8810024358913</v>
      </c>
      <c r="H72" s="72">
        <f ca="1">$B72/60/H$30*2*PI()*'Données Véhicule'!$D$39*3.6</f>
        <v>63.156999155283287</v>
      </c>
      <c r="I72" s="41">
        <f ca="1">$C72*H$30/'Données Véhicule'!$D$39</f>
        <v>1694.5259664148102</v>
      </c>
      <c r="J72" s="41">
        <f t="shared" ca="1" si="2"/>
        <v>63.156999155283287</v>
      </c>
      <c r="K72" s="73">
        <f t="shared" ca="1" si="3"/>
        <v>1694.5259664148102</v>
      </c>
      <c r="L72" s="72">
        <f ca="1">$B72/60/L$30*2*PI()*'Données Véhicule'!$D$39*3.6</f>
        <v>81.618275831443</v>
      </c>
      <c r="M72" s="41">
        <f ca="1">$C72*L$30/'Données Véhicule'!$D$39</f>
        <v>1311.2403311543176</v>
      </c>
      <c r="N72" s="41">
        <f t="shared" ca="1" si="4"/>
        <v>81.618275831443</v>
      </c>
      <c r="O72" s="73">
        <f t="shared" ca="1" si="5"/>
        <v>1311.2403311543176</v>
      </c>
      <c r="P72" s="72">
        <f ca="1">$B72/60/P$30*2*PI()*'Données Véhicule'!$D$39*3.6</f>
        <v>102.51570877379315</v>
      </c>
      <c r="Q72" s="41">
        <f ca="1">$C72*P$30/'Données Véhicule'!$D$39</f>
        <v>1043.9490328805525</v>
      </c>
      <c r="R72" s="41">
        <f t="shared" ca="1" si="6"/>
        <v>102.51570877379315</v>
      </c>
      <c r="S72" s="73">
        <f t="shared" ca="1" si="7"/>
        <v>1043.9490328805525</v>
      </c>
      <c r="T72" s="72">
        <f ca="1">$B72/60/T$30*2*PI()*'Données Véhicule'!$D$39*3.6</f>
        <v>123.50702057033173</v>
      </c>
      <c r="U72" s="41">
        <f ca="1">$C72*T$30/'Données Véhicule'!$D$39</f>
        <v>866.51896009848235</v>
      </c>
      <c r="V72" s="41">
        <f t="shared" ca="1" si="8"/>
        <v>123.50702057033173</v>
      </c>
      <c r="W72" s="73">
        <f t="shared" ca="1" si="9"/>
        <v>866.51896009848235</v>
      </c>
    </row>
    <row r="73" spans="2:23" x14ac:dyDescent="0.25">
      <c r="B73" s="72">
        <f ca="1">'Import 2'!F83</f>
        <v>8912.804232804232</v>
      </c>
      <c r="C73" s="41">
        <f ca="1">'Import 2'!H83*1.3558</f>
        <v>31.722752265845802</v>
      </c>
      <c r="D73" s="72">
        <f ca="1">$B73/60/D$30*2*PI()*'Données Véhicule'!$D$39*3.6</f>
        <v>51.353438161478422</v>
      </c>
      <c r="E73" s="41">
        <f ca="1">$C73*D$30/'Données Véhicule'!$D$39</f>
        <v>2075.6150954240288</v>
      </c>
      <c r="F73" s="41">
        <f t="shared" ca="1" si="0"/>
        <v>51.353438161478422</v>
      </c>
      <c r="G73" s="73">
        <f t="shared" ca="1" si="1"/>
        <v>2075.6150954240288</v>
      </c>
      <c r="H73" s="72">
        <f ca="1">$B73/60/H$30*2*PI()*'Données Véhicule'!$D$39*3.6</f>
        <v>63.486393331498057</v>
      </c>
      <c r="I73" s="41">
        <f ca="1">$C73*H$30/'Données Véhicule'!$D$39</f>
        <v>1678.9419882985476</v>
      </c>
      <c r="J73" s="41">
        <f t="shared" ca="1" si="2"/>
        <v>63.486393331498057</v>
      </c>
      <c r="K73" s="73">
        <f t="shared" ca="1" si="3"/>
        <v>1678.9419882985476</v>
      </c>
      <c r="L73" s="72">
        <f ca="1">$B73/60/L$30*2*PI()*'Données Véhicule'!$D$39*3.6</f>
        <v>82.043954459166713</v>
      </c>
      <c r="M73" s="41">
        <f ca="1">$C73*L$30/'Données Véhicule'!$D$39</f>
        <v>1299.1813004691144</v>
      </c>
      <c r="N73" s="41">
        <f t="shared" ca="1" si="4"/>
        <v>82.043954459166713</v>
      </c>
      <c r="O73" s="73">
        <f t="shared" ca="1" si="5"/>
        <v>1299.1813004691144</v>
      </c>
      <c r="P73" s="72">
        <f ca="1">$B73/60/P$30*2*PI()*'Données Véhicule'!$D$39*3.6</f>
        <v>103.05037758156206</v>
      </c>
      <c r="Q73" s="41">
        <f ca="1">$C73*P$30/'Données Véhicule'!$D$39</f>
        <v>1034.3481892196407</v>
      </c>
      <c r="R73" s="41">
        <f t="shared" ca="1" si="6"/>
        <v>103.05037758156206</v>
      </c>
      <c r="S73" s="73">
        <f t="shared" ca="1" si="7"/>
        <v>1034.3481892196407</v>
      </c>
      <c r="T73" s="72">
        <f ca="1">$B73/60/T$30*2*PI()*'Données Véhicule'!$D$39*3.6</f>
        <v>124.15116918159617</v>
      </c>
      <c r="U73" s="41">
        <f ca="1">$C73*T$30/'Données Véhicule'!$D$39</f>
        <v>858.54988037993917</v>
      </c>
      <c r="V73" s="41">
        <f t="shared" ca="1" si="8"/>
        <v>124.15116918159617</v>
      </c>
      <c r="W73" s="73">
        <f t="shared" ca="1" si="9"/>
        <v>858.54988037993917</v>
      </c>
    </row>
    <row r="74" spans="2:23" x14ac:dyDescent="0.25">
      <c r="B74" s="72">
        <f ca="1">'Import 2'!F84</f>
        <v>8988.2539682539664</v>
      </c>
      <c r="C74" s="41">
        <f ca="1">'Import 2'!H84*1.3558</f>
        <v>31.063817970624278</v>
      </c>
      <c r="D74" s="72">
        <f ca="1">$B74/60/D$30*2*PI()*'Données Véhicule'!$D$39*3.6</f>
        <v>51.788161422812621</v>
      </c>
      <c r="E74" s="41">
        <f ca="1">$C74*D$30/'Données Véhicule'!$D$39</f>
        <v>2032.5011197326157</v>
      </c>
      <c r="F74" s="41">
        <f t="shared" ca="1" si="0"/>
        <v>51.788161422812621</v>
      </c>
      <c r="G74" s="73">
        <f t="shared" ca="1" si="1"/>
        <v>2032.5011197326157</v>
      </c>
      <c r="H74" s="72">
        <f ca="1">$B74/60/H$30*2*PI()*'Données Véhicule'!$D$39*3.6</f>
        <v>64.023825934795823</v>
      </c>
      <c r="I74" s="41">
        <f ca="1">$C74*H$30/'Données Véhicule'!$D$39</f>
        <v>1644.0675724059381</v>
      </c>
      <c r="J74" s="41">
        <f t="shared" ca="1" si="2"/>
        <v>64.023825934795823</v>
      </c>
      <c r="K74" s="73">
        <f t="shared" ca="1" si="3"/>
        <v>1644.0675724059381</v>
      </c>
      <c r="L74" s="72">
        <f ca="1">$B74/60/L$30*2*PI()*'Données Véhicule'!$D$39*3.6</f>
        <v>82.738482746505355</v>
      </c>
      <c r="M74" s="41">
        <f ca="1">$C74*L$30/'Données Véhicule'!$D$39</f>
        <v>1272.1951453141189</v>
      </c>
      <c r="N74" s="41">
        <f t="shared" ca="1" si="4"/>
        <v>82.738482746505355</v>
      </c>
      <c r="O74" s="73">
        <f t="shared" ca="1" si="5"/>
        <v>1272.1951453141189</v>
      </c>
      <c r="P74" s="72">
        <f ca="1">$B74/60/P$30*2*PI()*'Données Véhicule'!$D$39*3.6</f>
        <v>103.92273195213235</v>
      </c>
      <c r="Q74" s="41">
        <f ca="1">$C74*P$30/'Données Véhicule'!$D$39</f>
        <v>1012.8630580000868</v>
      </c>
      <c r="R74" s="41">
        <f t="shared" ca="1" si="6"/>
        <v>103.92273195213235</v>
      </c>
      <c r="S74" s="73">
        <f t="shared" ca="1" si="7"/>
        <v>1012.8630580000868</v>
      </c>
      <c r="T74" s="72">
        <f ca="1">$B74/60/T$30*2*PI()*'Données Véhicule'!$D$39*3.6</f>
        <v>125.20214849471181</v>
      </c>
      <c r="U74" s="41">
        <f ca="1">$C74*T$30/'Données Véhicule'!$D$39</f>
        <v>840.71637225303652</v>
      </c>
      <c r="V74" s="41">
        <f t="shared" ca="1" si="8"/>
        <v>125.20214849471181</v>
      </c>
      <c r="W74" s="73">
        <f t="shared" ca="1" si="9"/>
        <v>840.71637225303652</v>
      </c>
    </row>
    <row r="75" spans="2:23" x14ac:dyDescent="0.25">
      <c r="B75" s="72">
        <f ca="1">'Import 2'!F85</f>
        <v>9146.4550264550253</v>
      </c>
      <c r="C75" s="41">
        <f ca="1">'Import 2'!H85*1.3558</f>
        <v>30.608612153152404</v>
      </c>
      <c r="D75" s="72">
        <f ca="1">$B75/60/D$30*2*PI()*'Données Véhicule'!$D$39*3.6</f>
        <v>52.699677938513346</v>
      </c>
      <c r="E75" s="41">
        <f ca="1">$C75*D$30/'Données Véhicule'!$D$39</f>
        <v>2002.7170688926542</v>
      </c>
      <c r="F75" s="41">
        <f t="shared" ca="1" si="0"/>
        <v>52.699677938513346</v>
      </c>
      <c r="G75" s="73">
        <f t="shared" ca="1" si="1"/>
        <v>2002.7170688926542</v>
      </c>
      <c r="H75" s="72">
        <f ca="1">$B75/60/H$30*2*PI()*'Données Véhicule'!$D$39*3.6</f>
        <v>65.150700748162095</v>
      </c>
      <c r="I75" s="41">
        <f ca="1">$C75*H$30/'Données Véhicule'!$D$39</f>
        <v>1619.9755846153914</v>
      </c>
      <c r="J75" s="41">
        <f t="shared" ca="1" si="2"/>
        <v>65.150700748162095</v>
      </c>
      <c r="K75" s="73">
        <f t="shared" ca="1" si="3"/>
        <v>1619.9755846153914</v>
      </c>
      <c r="L75" s="72">
        <f ca="1">$B75/60/L$30*2*PI()*'Données Véhicule'!$D$39*3.6</f>
        <v>84.194751736086403</v>
      </c>
      <c r="M75" s="41">
        <f ca="1">$C75*L$30/'Données Véhicule'!$D$39</f>
        <v>1253.552535714291</v>
      </c>
      <c r="N75" s="41">
        <f t="shared" ca="1" si="4"/>
        <v>84.194751736086403</v>
      </c>
      <c r="O75" s="73">
        <f t="shared" ca="1" si="5"/>
        <v>1253.552535714291</v>
      </c>
      <c r="P75" s="72">
        <f ca="1">$B75/60/P$30*2*PI()*'Données Véhicule'!$D$39*3.6</f>
        <v>105.75186208397328</v>
      </c>
      <c r="Q75" s="41">
        <f ca="1">$C75*P$30/'Données Véhicule'!$D$39</f>
        <v>998.02067266483925</v>
      </c>
      <c r="R75" s="41">
        <f t="shared" ca="1" si="6"/>
        <v>105.75186208397328</v>
      </c>
      <c r="S75" s="73">
        <f t="shared" ca="1" si="7"/>
        <v>998.02067266483925</v>
      </c>
      <c r="T75" s="72">
        <f ca="1">$B75/60/T$30*2*PI()*'Données Véhicule'!$D$39*3.6</f>
        <v>127.40581479640591</v>
      </c>
      <c r="U75" s="41">
        <f ca="1">$C75*T$30/'Données Véhicule'!$D$39</f>
        <v>828.39660576923427</v>
      </c>
      <c r="V75" s="41">
        <f t="shared" ca="1" si="8"/>
        <v>127.40581479640591</v>
      </c>
      <c r="W75" s="73">
        <f t="shared" ca="1" si="9"/>
        <v>828.39660576923427</v>
      </c>
    </row>
    <row r="76" spans="2:23" x14ac:dyDescent="0.25">
      <c r="B76" s="72">
        <f ca="1">'Import 2'!F86</f>
        <v>9234.074074074073</v>
      </c>
      <c r="C76" s="41">
        <f ca="1">'Import 2'!H86*1.3558</f>
        <v>30.438307878783561</v>
      </c>
      <c r="D76" s="72">
        <f ca="1">$B76/60/D$30*2*PI()*'Données Véhicule'!$D$39*3.6</f>
        <v>53.204517854901447</v>
      </c>
      <c r="E76" s="41">
        <f ca="1">$C76*D$30/'Données Véhicule'!$D$39</f>
        <v>1991.5740848371445</v>
      </c>
      <c r="F76" s="41">
        <f t="shared" ca="1" si="0"/>
        <v>53.204517854901447</v>
      </c>
      <c r="G76" s="73">
        <f t="shared" ca="1" si="1"/>
        <v>1991.5740848371445</v>
      </c>
      <c r="H76" s="72">
        <f ca="1">$B76/60/H$30*2*PI()*'Données Véhicule'!$D$39*3.6</f>
        <v>65.774816029411127</v>
      </c>
      <c r="I76" s="41">
        <f ca="1">$C76*H$30/'Données Véhicule'!$D$39</f>
        <v>1610.9621486238234</v>
      </c>
      <c r="J76" s="41">
        <f t="shared" ca="1" si="2"/>
        <v>65.774816029411127</v>
      </c>
      <c r="K76" s="73">
        <f t="shared" ca="1" si="3"/>
        <v>1610.9621486238234</v>
      </c>
      <c r="L76" s="72">
        <f ca="1">$B76/60/L$30*2*PI()*'Données Véhicule'!$D$39*3.6</f>
        <v>85.001300714931304</v>
      </c>
      <c r="M76" s="41">
        <f ca="1">$C76*L$30/'Données Véhicule'!$D$39</f>
        <v>1246.5778531017684</v>
      </c>
      <c r="N76" s="41">
        <f t="shared" ca="1" si="4"/>
        <v>85.001300714931304</v>
      </c>
      <c r="O76" s="73">
        <f t="shared" ca="1" si="5"/>
        <v>1246.5778531017684</v>
      </c>
      <c r="P76" s="72">
        <f ca="1">$B76/60/P$30*2*PI()*'Données Véhicule'!$D$39*3.6</f>
        <v>106.7649187723775</v>
      </c>
      <c r="Q76" s="41">
        <f ca="1">$C76*P$30/'Données Véhicule'!$D$39</f>
        <v>992.46775227717683</v>
      </c>
      <c r="R76" s="41">
        <f t="shared" ca="1" si="6"/>
        <v>106.7649187723775</v>
      </c>
      <c r="S76" s="73">
        <f t="shared" ca="1" si="7"/>
        <v>992.46775227717683</v>
      </c>
      <c r="T76" s="72">
        <f ca="1">$B76/60/T$30*2*PI()*'Données Véhicule'!$D$39*3.6</f>
        <v>128.62630690195954</v>
      </c>
      <c r="U76" s="41">
        <f ca="1">$C76*T$30/'Données Véhicule'!$D$39</f>
        <v>823.78746236445522</v>
      </c>
      <c r="V76" s="41">
        <f t="shared" ca="1" si="8"/>
        <v>128.62630690195954</v>
      </c>
      <c r="W76" s="73">
        <f t="shared" ca="1" si="9"/>
        <v>823.78746236445522</v>
      </c>
    </row>
    <row r="77" spans="2:23" x14ac:dyDescent="0.25">
      <c r="B77" s="72">
        <f ca="1">'Import 2'!F87</f>
        <v>9343.5978835978822</v>
      </c>
      <c r="C77" s="41">
        <f ca="1">'Import 2'!H87*1.3558</f>
        <v>30.368276214557117</v>
      </c>
      <c r="D77" s="72">
        <f ca="1">$B77/60/D$30*2*PI()*'Données Véhicule'!$D$39*3.6</f>
        <v>53.835567750386581</v>
      </c>
      <c r="E77" s="41">
        <f ca="1">$C77*D$30/'Données Véhicule'!$D$39</f>
        <v>1986.991923169458</v>
      </c>
      <c r="F77" s="41">
        <f t="shared" ca="1" si="0"/>
        <v>53.835567750386581</v>
      </c>
      <c r="G77" s="73">
        <f t="shared" ca="1" si="1"/>
        <v>1986.991923169458</v>
      </c>
      <c r="H77" s="72">
        <f ca="1">$B77/60/H$30*2*PI()*'Données Véhicule'!$D$39*3.6</f>
        <v>66.554960130972418</v>
      </c>
      <c r="I77" s="41">
        <f ca="1">$C77*H$30/'Données Véhicule'!$D$39</f>
        <v>1607.2556889637394</v>
      </c>
      <c r="J77" s="41">
        <f t="shared" ca="1" si="2"/>
        <v>66.554960130972418</v>
      </c>
      <c r="K77" s="73">
        <f t="shared" ca="1" si="3"/>
        <v>1607.2556889637394</v>
      </c>
      <c r="L77" s="72">
        <f ca="1">$B77/60/L$30*2*PI()*'Données Véhicule'!$D$39*3.6</f>
        <v>86.009486938487427</v>
      </c>
      <c r="M77" s="41">
        <f ca="1">$C77*L$30/'Données Véhicule'!$D$39</f>
        <v>1243.7097593171795</v>
      </c>
      <c r="N77" s="41">
        <f t="shared" ca="1" si="4"/>
        <v>86.009486938487427</v>
      </c>
      <c r="O77" s="73">
        <f t="shared" ca="1" si="5"/>
        <v>1243.7097593171795</v>
      </c>
      <c r="P77" s="72">
        <f ca="1">$B77/60/P$30*2*PI()*'Données Véhicule'!$D$39*3.6</f>
        <v>108.03123963288279</v>
      </c>
      <c r="Q77" s="41">
        <f ca="1">$C77*P$30/'Données Véhicule'!$D$39</f>
        <v>990.18430837944652</v>
      </c>
      <c r="R77" s="41">
        <f t="shared" ca="1" si="6"/>
        <v>108.03123963288279</v>
      </c>
      <c r="S77" s="73">
        <f t="shared" ca="1" si="7"/>
        <v>990.18430837944652</v>
      </c>
      <c r="T77" s="72">
        <f ca="1">$B77/60/T$30*2*PI()*'Données Véhicule'!$D$39*3.6</f>
        <v>130.15192203390166</v>
      </c>
      <c r="U77" s="41">
        <f ca="1">$C77*T$30/'Données Véhicule'!$D$39</f>
        <v>821.8921136746394</v>
      </c>
      <c r="V77" s="41">
        <f t="shared" ca="1" si="8"/>
        <v>130.15192203390166</v>
      </c>
      <c r="W77" s="73">
        <f t="shared" ca="1" si="9"/>
        <v>821.8921136746394</v>
      </c>
    </row>
    <row r="78" spans="2:23" x14ac:dyDescent="0.25">
      <c r="B78" s="72">
        <f ca="1">'Import 2'!F88</f>
        <v>9423.9153439153433</v>
      </c>
      <c r="C78" s="41">
        <f ca="1">'Import 2'!H88*1.3558</f>
        <v>30.129531904694247</v>
      </c>
      <c r="D78" s="72">
        <f ca="1">$B78/60/D$30*2*PI()*'Données Véhicule'!$D$39*3.6</f>
        <v>54.298337673742324</v>
      </c>
      <c r="E78" s="41">
        <f ca="1">$C78*D$30/'Données Véhicule'!$D$39</f>
        <v>1971.3709174841636</v>
      </c>
      <c r="F78" s="41">
        <f t="shared" ca="1" si="0"/>
        <v>54.298337673742324</v>
      </c>
      <c r="G78" s="73">
        <f t="shared" ca="1" si="1"/>
        <v>1971.3709174841636</v>
      </c>
      <c r="H78" s="72">
        <f ca="1">$B78/60/H$30*2*PI()*'Données Véhicule'!$D$39*3.6</f>
        <v>67.127065805450698</v>
      </c>
      <c r="I78" s="41">
        <f ca="1">$C78*H$30/'Données Véhicule'!$D$39</f>
        <v>1594.6200310316344</v>
      </c>
      <c r="J78" s="41">
        <f t="shared" ca="1" si="2"/>
        <v>67.127065805450698</v>
      </c>
      <c r="K78" s="73">
        <f t="shared" ca="1" si="3"/>
        <v>1594.6200310316344</v>
      </c>
      <c r="L78" s="72">
        <f ca="1">$B78/60/L$30*2*PI()*'Données Véhicule'!$D$39*3.6</f>
        <v>86.748823502428564</v>
      </c>
      <c r="M78" s="41">
        <f ca="1">$C78*L$30/'Données Véhicule'!$D$39</f>
        <v>1233.9321668697173</v>
      </c>
      <c r="N78" s="41">
        <f t="shared" ca="1" si="4"/>
        <v>86.748823502428564</v>
      </c>
      <c r="O78" s="73">
        <f t="shared" ca="1" si="5"/>
        <v>1233.9321668697173</v>
      </c>
      <c r="P78" s="72">
        <f ca="1">$B78/60/P$30*2*PI()*'Données Véhicule'!$D$39*3.6</f>
        <v>108.95987493058665</v>
      </c>
      <c r="Q78" s="41">
        <f ca="1">$C78*P$30/'Données Véhicule'!$D$39</f>
        <v>982.39984054627473</v>
      </c>
      <c r="R78" s="41">
        <f t="shared" ca="1" si="6"/>
        <v>108.95987493058665</v>
      </c>
      <c r="S78" s="73">
        <f t="shared" ca="1" si="7"/>
        <v>982.39984054627473</v>
      </c>
      <c r="T78" s="72">
        <f ca="1">$B78/60/T$30*2*PI()*'Données Véhicule'!$D$39*3.6</f>
        <v>131.27070646399247</v>
      </c>
      <c r="U78" s="41">
        <f ca="1">$C78*T$30/'Données Véhicule'!$D$39</f>
        <v>815.43069768663133</v>
      </c>
      <c r="V78" s="41">
        <f t="shared" ca="1" si="8"/>
        <v>131.27070646399247</v>
      </c>
      <c r="W78" s="73">
        <f t="shared" ca="1" si="9"/>
        <v>815.43069768663133</v>
      </c>
    </row>
    <row r="79" spans="2:23" x14ac:dyDescent="0.25">
      <c r="B79" s="72">
        <f ca="1">'Import 2'!F89</f>
        <v>9584.5502645502638</v>
      </c>
      <c r="C79" s="41">
        <f ca="1">'Import 2'!H89*1.3558</f>
        <v>29.897154109761054</v>
      </c>
      <c r="D79" s="72">
        <f ca="1">$B79/60/D$30*2*PI()*'Données Véhicule'!$D$39*3.6</f>
        <v>55.223877520453861</v>
      </c>
      <c r="E79" s="41">
        <f ca="1">$C79*D$30/'Données Véhicule'!$D$39</f>
        <v>1956.166471950477</v>
      </c>
      <c r="F79" s="41">
        <f t="shared" ca="1" si="0"/>
        <v>55.223877520453861</v>
      </c>
      <c r="G79" s="73">
        <f t="shared" ca="1" si="1"/>
        <v>1956.166471950477</v>
      </c>
      <c r="H79" s="72">
        <f ca="1">$B79/60/H$30*2*PI()*'Données Véhicule'!$D$39*3.6</f>
        <v>68.271277154407244</v>
      </c>
      <c r="I79" s="41">
        <f ca="1">$C79*H$30/'Données Véhicule'!$D$39</f>
        <v>1582.321323977719</v>
      </c>
      <c r="J79" s="41">
        <f t="shared" ca="1" si="2"/>
        <v>68.271277154407244</v>
      </c>
      <c r="K79" s="73">
        <f t="shared" ca="1" si="3"/>
        <v>1582.321323977719</v>
      </c>
      <c r="L79" s="72">
        <f ca="1">$B79/60/L$30*2*PI()*'Données Véhicule'!$D$39*3.6</f>
        <v>88.227496630310881</v>
      </c>
      <c r="M79" s="41">
        <f ca="1">$C79*L$30/'Données Véhicule'!$D$39</f>
        <v>1224.4153102208541</v>
      </c>
      <c r="N79" s="41">
        <f t="shared" ca="1" si="4"/>
        <v>88.227496630310881</v>
      </c>
      <c r="O79" s="73">
        <f t="shared" ca="1" si="5"/>
        <v>1224.4153102208541</v>
      </c>
      <c r="P79" s="72">
        <f ca="1">$B79/60/P$30*2*PI()*'Données Véhicule'!$D$39*3.6</f>
        <v>110.81714552599438</v>
      </c>
      <c r="Q79" s="41">
        <f ca="1">$C79*P$30/'Données Véhicule'!$D$39</f>
        <v>974.82295852198752</v>
      </c>
      <c r="R79" s="41">
        <f t="shared" ca="1" si="6"/>
        <v>110.81714552599438</v>
      </c>
      <c r="S79" s="73">
        <f t="shared" ca="1" si="7"/>
        <v>974.82295852198752</v>
      </c>
      <c r="T79" s="72">
        <f ca="1">$B79/60/T$30*2*PI()*'Données Véhicule'!$D$39*3.6</f>
        <v>133.50827532417415</v>
      </c>
      <c r="U79" s="41">
        <f ca="1">$C79*T$30/'Données Véhicule'!$D$39</f>
        <v>809.14158612496999</v>
      </c>
      <c r="V79" s="41">
        <f t="shared" ca="1" si="8"/>
        <v>133.50827532417415</v>
      </c>
      <c r="W79" s="73">
        <f t="shared" ca="1" si="9"/>
        <v>809.14158612496999</v>
      </c>
    </row>
    <row r="80" spans="2:23" x14ac:dyDescent="0.25">
      <c r="B80" s="72">
        <f ca="1">'Import 2'!F90</f>
        <v>9664.8677248677232</v>
      </c>
      <c r="C80" s="41">
        <f ca="1">'Import 2'!H90*1.3558</f>
        <v>30.126348647229406</v>
      </c>
      <c r="D80" s="72">
        <f ca="1">$B80/60/D$30*2*PI()*'Données Véhicule'!$D$39*3.6</f>
        <v>55.686647443809619</v>
      </c>
      <c r="E80" s="41">
        <f ca="1">$C80*D$30/'Données Véhicule'!$D$39</f>
        <v>1971.1626374083594</v>
      </c>
      <c r="F80" s="41">
        <f t="shared" ca="1" si="0"/>
        <v>55.686647443809619</v>
      </c>
      <c r="G80" s="73">
        <f t="shared" ca="1" si="1"/>
        <v>1971.1626374083594</v>
      </c>
      <c r="H80" s="72">
        <f ca="1">$B80/60/H$30*2*PI()*'Données Véhicule'!$D$39*3.6</f>
        <v>68.84338282888551</v>
      </c>
      <c r="I80" s="41">
        <f ca="1">$C80*H$30/'Données Véhicule'!$D$39</f>
        <v>1594.4515555925398</v>
      </c>
      <c r="J80" s="41">
        <f t="shared" ca="1" si="2"/>
        <v>68.84338282888551</v>
      </c>
      <c r="K80" s="73">
        <f t="shared" ca="1" si="3"/>
        <v>1594.4515555925398</v>
      </c>
      <c r="L80" s="72">
        <f ca="1">$B80/60/L$30*2*PI()*'Données Véhicule'!$D$39*3.6</f>
        <v>88.966833194252018</v>
      </c>
      <c r="M80" s="41">
        <f ca="1">$C80*L$30/'Données Véhicule'!$D$39</f>
        <v>1233.8017989704178</v>
      </c>
      <c r="N80" s="41">
        <f t="shared" ca="1" si="4"/>
        <v>88.966833194252018</v>
      </c>
      <c r="O80" s="73">
        <f t="shared" ca="1" si="5"/>
        <v>1233.8017989704178</v>
      </c>
      <c r="P80" s="72">
        <f ca="1">$B80/60/P$30*2*PI()*'Données Véhicule'!$D$39*3.6</f>
        <v>111.74578082369823</v>
      </c>
      <c r="Q80" s="41">
        <f ca="1">$C80*P$30/'Données Véhicule'!$D$39</f>
        <v>982.29604764183239</v>
      </c>
      <c r="R80" s="41">
        <f t="shared" ca="1" si="6"/>
        <v>111.74578082369823</v>
      </c>
      <c r="S80" s="73">
        <f t="shared" ca="1" si="7"/>
        <v>982.29604764183239</v>
      </c>
      <c r="T80" s="72">
        <f ca="1">$B80/60/T$30*2*PI()*'Données Véhicule'!$D$39*3.6</f>
        <v>134.62705975426499</v>
      </c>
      <c r="U80" s="41">
        <f ca="1">$C80*T$30/'Données Véhicule'!$D$39</f>
        <v>815.34454547345774</v>
      </c>
      <c r="V80" s="41">
        <f t="shared" ca="1" si="8"/>
        <v>134.62705975426499</v>
      </c>
      <c r="W80" s="73">
        <f t="shared" ca="1" si="9"/>
        <v>815.34454547345774</v>
      </c>
    </row>
    <row r="81" spans="2:23" x14ac:dyDescent="0.25">
      <c r="B81" s="72">
        <f ca="1">'Import 2'!F91</f>
        <v>9755.8995145096778</v>
      </c>
      <c r="C81" s="41">
        <f ca="1">'Import 2'!H91*1.3558</f>
        <v>30.112023988637635</v>
      </c>
      <c r="D81" s="72">
        <f ca="1">$B81/60/D$30*2*PI()*'Données Véhicule'!$D$39*3.6</f>
        <v>56.211150760386545</v>
      </c>
      <c r="E81" s="41">
        <f ca="1">$C81*D$30/'Données Véhicule'!$D$39</f>
        <v>1970.2253770672419</v>
      </c>
      <c r="F81" s="41">
        <f t="shared" ca="1" si="0"/>
        <v>56.211150760386545</v>
      </c>
      <c r="G81" s="73">
        <f t="shared" ca="1" si="1"/>
        <v>1970.2253770672419</v>
      </c>
      <c r="H81" s="72">
        <f ca="1">$B81/60/H$30*2*PI()*'Données Véhicule'!$D$39*3.6</f>
        <v>69.491807258719632</v>
      </c>
      <c r="I81" s="41">
        <f ca="1">$C81*H$30/'Données Véhicule'!$D$39</f>
        <v>1593.6934161166134</v>
      </c>
      <c r="J81" s="41">
        <f t="shared" ca="1" si="2"/>
        <v>69.491807258719632</v>
      </c>
      <c r="K81" s="73">
        <f t="shared" ca="1" si="3"/>
        <v>1593.6934161166134</v>
      </c>
      <c r="L81" s="72">
        <f ca="1">$B81/60/L$30*2*PI()*'Données Véhicule'!$D$39*3.6</f>
        <v>89.804797072806892</v>
      </c>
      <c r="M81" s="41">
        <f ca="1">$C81*L$30/'Données Véhicule'!$D$39</f>
        <v>1233.21514342357</v>
      </c>
      <c r="N81" s="41">
        <f t="shared" ca="1" si="4"/>
        <v>89.804797072806892</v>
      </c>
      <c r="O81" s="73">
        <f t="shared" ca="1" si="5"/>
        <v>1233.21514342357</v>
      </c>
      <c r="P81" s="72">
        <f ca="1">$B81/60/P$30*2*PI()*'Données Véhicule'!$D$39*3.6</f>
        <v>112.79829584024057</v>
      </c>
      <c r="Q81" s="41">
        <f ca="1">$C81*P$30/'Données Véhicule'!$D$39</f>
        <v>981.82897957184207</v>
      </c>
      <c r="R81" s="41">
        <f t="shared" ca="1" si="6"/>
        <v>112.79829584024057</v>
      </c>
      <c r="S81" s="73">
        <f t="shared" ca="1" si="7"/>
        <v>981.82897957184207</v>
      </c>
      <c r="T81" s="72">
        <f ca="1">$B81/60/T$30*2*PI()*'Données Véhicule'!$D$39*3.6</f>
        <v>135.89508975038507</v>
      </c>
      <c r="U81" s="41">
        <f ca="1">$C81*T$30/'Données Véhicule'!$D$39</f>
        <v>814.95686051417727</v>
      </c>
      <c r="V81" s="41">
        <f t="shared" ca="1" si="8"/>
        <v>135.89508975038507</v>
      </c>
      <c r="W81" s="73">
        <f t="shared" ca="1" si="9"/>
        <v>814.95686051417727</v>
      </c>
    </row>
    <row r="82" spans="2:23" x14ac:dyDescent="0.25">
      <c r="B82" s="72">
        <f ca="1">'Import 2'!F92</f>
        <v>9827.936507936507</v>
      </c>
      <c r="C82" s="41">
        <f ca="1">'Import 2'!H92*1.3558</f>
        <v>30.116798874834895</v>
      </c>
      <c r="D82" s="72">
        <f ca="1">$B82/60/D$30*2*PI()*'Données Véhicule'!$D$39*3.6</f>
        <v>56.626210621531911</v>
      </c>
      <c r="E82" s="41">
        <f ca="1">$C82*D$30/'Données Véhicule'!$D$39</f>
        <v>1970.537797180948</v>
      </c>
      <c r="F82" s="41">
        <f t="shared" ca="1" si="0"/>
        <v>56.626210621531911</v>
      </c>
      <c r="G82" s="73">
        <f t="shared" ca="1" si="1"/>
        <v>1970.537797180948</v>
      </c>
      <c r="H82" s="72">
        <f ca="1">$B82/60/H$30*2*PI()*'Données Véhicule'!$D$39*3.6</f>
        <v>70.004930713432316</v>
      </c>
      <c r="I82" s="41">
        <f ca="1">$C82*H$30/'Données Véhicule'!$D$39</f>
        <v>1593.9461292752555</v>
      </c>
      <c r="J82" s="41">
        <f t="shared" ca="1" si="2"/>
        <v>70.004930713432316</v>
      </c>
      <c r="K82" s="73">
        <f t="shared" ca="1" si="3"/>
        <v>1593.9461292752555</v>
      </c>
      <c r="L82" s="72">
        <f ca="1">$B82/60/L$30*2*PI()*'Données Véhicule'!$D$39*3.6</f>
        <v>90.467910460435604</v>
      </c>
      <c r="M82" s="41">
        <f ca="1">$C82*L$30/'Données Véhicule'!$D$39</f>
        <v>1233.4106952725192</v>
      </c>
      <c r="N82" s="41">
        <f t="shared" ca="1" si="4"/>
        <v>90.467910460435604</v>
      </c>
      <c r="O82" s="73">
        <f t="shared" ca="1" si="5"/>
        <v>1233.4106952725192</v>
      </c>
      <c r="P82" s="72">
        <f ca="1">$B82/60/P$30*2*PI()*'Données Véhicule'!$D$39*3.6</f>
        <v>113.63119188267275</v>
      </c>
      <c r="Q82" s="41">
        <f ca="1">$C82*P$30/'Données Véhicule'!$D$39</f>
        <v>981.9846689285057</v>
      </c>
      <c r="R82" s="41">
        <f t="shared" ca="1" si="6"/>
        <v>113.63119188267275</v>
      </c>
      <c r="S82" s="73">
        <f t="shared" ca="1" si="7"/>
        <v>981.9846689285057</v>
      </c>
      <c r="T82" s="72">
        <f ca="1">$B82/60/T$30*2*PI()*'Données Véhicule'!$D$39*3.6</f>
        <v>136.89853117293433</v>
      </c>
      <c r="U82" s="41">
        <f ca="1">$C82*T$30/'Données Véhicule'!$D$39</f>
        <v>815.08608883393742</v>
      </c>
      <c r="V82" s="41">
        <f t="shared" ca="1" si="8"/>
        <v>136.89853117293433</v>
      </c>
      <c r="W82" s="73">
        <f t="shared" ca="1" si="9"/>
        <v>815.08608883393742</v>
      </c>
    </row>
    <row r="83" spans="2:23" x14ac:dyDescent="0.25">
      <c r="B83" s="74">
        <f ca="1">'Import 2'!F93</f>
        <v>9952.0634920634911</v>
      </c>
      <c r="C83" s="42">
        <f ca="1">'Import 2'!H93*1.3558</f>
        <v>30.131123533426667</v>
      </c>
      <c r="D83" s="74">
        <f ca="1">$B83/60/D$30*2*PI()*'Données Véhicule'!$D$39*3.6</f>
        <v>57.341400503081722</v>
      </c>
      <c r="E83" s="42">
        <f ca="1">$C83*D$30/'Données Véhicule'!$D$39</f>
        <v>1971.4750575220655</v>
      </c>
      <c r="F83" s="42">
        <f t="shared" ca="1" si="0"/>
        <v>57.341400503081722</v>
      </c>
      <c r="G83" s="75">
        <f t="shared" ca="1" si="1"/>
        <v>1971.4750575220655</v>
      </c>
      <c r="H83" s="74">
        <f ca="1">$B83/60/H$30*2*PI()*'Données Véhicule'!$D$39*3.6</f>
        <v>70.889094028535098</v>
      </c>
      <c r="I83" s="42">
        <f ca="1">$C83*H$30/'Données Véhicule'!$D$39</f>
        <v>1594.7042687511821</v>
      </c>
      <c r="J83" s="42">
        <f t="shared" ca="1" si="2"/>
        <v>70.889094028535098</v>
      </c>
      <c r="K83" s="75">
        <f t="shared" ca="1" si="3"/>
        <v>1594.7042687511821</v>
      </c>
      <c r="L83" s="74">
        <f ca="1">$B83/60/L$30*2*PI()*'Données Véhicule'!$D$39*3.6</f>
        <v>91.610521513799185</v>
      </c>
      <c r="M83" s="42">
        <f ca="1">$C83*L$30/'Données Véhicule'!$D$39</f>
        <v>1233.9973508193671</v>
      </c>
      <c r="N83" s="42">
        <f t="shared" ca="1" si="4"/>
        <v>91.610521513799185</v>
      </c>
      <c r="O83" s="75">
        <f t="shared" ca="1" si="5"/>
        <v>1233.9973508193671</v>
      </c>
      <c r="P83" s="74">
        <f ca="1">$B83/60/P$30*2*PI()*'Données Véhicule'!$D$39*3.6</f>
        <v>115.0663555245787</v>
      </c>
      <c r="Q83" s="42">
        <f ca="1">$C83*P$30/'Données Véhicule'!$D$39</f>
        <v>982.4517369984959</v>
      </c>
      <c r="R83" s="42">
        <f t="shared" ca="1" si="6"/>
        <v>115.0663555245787</v>
      </c>
      <c r="S83" s="75">
        <f t="shared" ca="1" si="7"/>
        <v>982.4517369984959</v>
      </c>
      <c r="T83" s="74">
        <f ca="1">$B83/60/T$30*2*PI()*'Données Véhicule'!$D$39*3.6</f>
        <v>138.627561655802</v>
      </c>
      <c r="U83" s="42">
        <f ca="1">$C83*T$30/'Données Véhicule'!$D$39</f>
        <v>815.4737737932179</v>
      </c>
      <c r="V83" s="42">
        <f t="shared" ca="1" si="8"/>
        <v>138.627561655802</v>
      </c>
      <c r="W83" s="75">
        <f t="shared" ca="1" si="9"/>
        <v>815.4737737932179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7"/>
  <sheetViews>
    <sheetView workbookViewId="0">
      <selection activeCell="K26" sqref="K26"/>
    </sheetView>
  </sheetViews>
  <sheetFormatPr defaultColWidth="11" defaultRowHeight="15.75" x14ac:dyDescent="0.25"/>
  <cols>
    <col min="2" max="2" width="27.375" customWidth="1"/>
  </cols>
  <sheetData>
    <row r="4" spans="2:3" ht="15.95" x14ac:dyDescent="0.25">
      <c r="B4" t="str">
        <f>IF(ISBLANK('Données Véhicule'!C46),"",'Données Véhicule'!C46)</f>
        <v>Dynamique du véhicule</v>
      </c>
      <c r="C4" t="str">
        <f>IF(ISBLANK('Données Véhicule'!D46),"",'Données Véhicule'!D46)</f>
        <v/>
      </c>
    </row>
    <row r="5" spans="2:3" ht="15.95" x14ac:dyDescent="0.25">
      <c r="B5" s="33" t="str">
        <f>IF(ISBLANK('Données Véhicule'!C47),"",'Données Véhicule'!C47)</f>
        <v>Accélération latérale</v>
      </c>
      <c r="C5" s="44">
        <f>IF(ISBLANK('Données Véhicule'!D47),"",'Données Véhicule'!D47)</f>
        <v>1.04</v>
      </c>
    </row>
    <row r="6" spans="2:3" ht="15.95" x14ac:dyDescent="0.25">
      <c r="B6" s="35" t="str">
        <f>IF(ISBLANK('Données Véhicule'!C48),"",'Données Véhicule'!C48)</f>
        <v/>
      </c>
      <c r="C6" s="45">
        <f>IF(ISBLANK('Données Véhicule'!D48),"",'Données Véhicule'!D48)</f>
        <v>10.202400000000001</v>
      </c>
    </row>
    <row r="30" spans="2:8" ht="15.95" x14ac:dyDescent="0.25">
      <c r="C30" t="s">
        <v>0</v>
      </c>
      <c r="D30" t="s">
        <v>7</v>
      </c>
      <c r="F30" t="s">
        <v>8</v>
      </c>
      <c r="G30" t="s">
        <v>9</v>
      </c>
      <c r="H30" t="s">
        <v>16</v>
      </c>
    </row>
    <row r="31" spans="2:8" ht="15.95" x14ac:dyDescent="0.25">
      <c r="B31" t="s">
        <v>1</v>
      </c>
      <c r="C31">
        <v>30</v>
      </c>
      <c r="D31" s="3">
        <f>SQRT('Données Véhicule'!$D$48*C31)*3.6</f>
        <v>62.9816887674505</v>
      </c>
      <c r="F31" s="3">
        <v>5</v>
      </c>
      <c r="G31">
        <f>COUNTIF($D$31:$D$169,"&lt;5")</f>
        <v>0</v>
      </c>
      <c r="H31" s="6">
        <f>G31/SUM($G$31:$G$52)</f>
        <v>0</v>
      </c>
    </row>
    <row r="32" spans="2:8" ht="15.95" x14ac:dyDescent="0.25">
      <c r="B32" t="s">
        <v>1</v>
      </c>
      <c r="C32">
        <v>10</v>
      </c>
      <c r="D32" s="3">
        <f>SQRT('Données Véhicule'!$D$48*C32)*3.6</f>
        <v>36.362494963904773</v>
      </c>
      <c r="F32">
        <v>10</v>
      </c>
      <c r="G32" s="3">
        <f>COUNTIF($D$31:$D$169,"&lt;10")-COUNTIF($D$31:$D$169,"&lt;5")</f>
        <v>0</v>
      </c>
      <c r="H32" s="6">
        <f t="shared" ref="H32:H52" si="0">G32/SUM($G$31:$G$52)</f>
        <v>0</v>
      </c>
    </row>
    <row r="33" spans="2:8" ht="15.95" x14ac:dyDescent="0.25">
      <c r="B33" t="s">
        <v>1</v>
      </c>
      <c r="C33">
        <v>11</v>
      </c>
      <c r="D33" s="3">
        <f>SQRT('Données Véhicule'!$D$48*C33)*3.6</f>
        <v>38.137306459685902</v>
      </c>
      <c r="F33">
        <v>15</v>
      </c>
      <c r="G33" s="3">
        <f>COUNTIF($D$31:$D$169,"&lt;15")-COUNTIF($D$31:$D$169,"&lt;10")</f>
        <v>0</v>
      </c>
      <c r="H33" s="6">
        <f t="shared" si="0"/>
        <v>0</v>
      </c>
    </row>
    <row r="34" spans="2:8" ht="15.95" x14ac:dyDescent="0.25">
      <c r="B34" t="s">
        <v>1</v>
      </c>
      <c r="C34">
        <v>15</v>
      </c>
      <c r="D34" s="3">
        <f>SQRT('Données Véhicule'!$D$48*C34)*3.6</f>
        <v>44.534779218044861</v>
      </c>
      <c r="F34">
        <v>20</v>
      </c>
      <c r="G34" s="3">
        <f>COUNTIF($D$31:$D$169,"&lt;20")-COUNTIF($D$31:$D$169,"&lt;15")</f>
        <v>0</v>
      </c>
      <c r="H34" s="6">
        <f t="shared" si="0"/>
        <v>0</v>
      </c>
    </row>
    <row r="35" spans="2:8" ht="15.95" x14ac:dyDescent="0.25">
      <c r="B35" t="s">
        <v>1</v>
      </c>
      <c r="C35">
        <v>12</v>
      </c>
      <c r="D35" s="3">
        <f>SQRT('Données Véhicule'!$D$48*C35)*3.6</f>
        <v>39.833117477797288</v>
      </c>
      <c r="F35">
        <v>25</v>
      </c>
      <c r="G35" s="3">
        <f>COUNTIF($D$31:$D$169,"&lt;25")-COUNTIF($D$31:$D$169,"&lt;20")</f>
        <v>0</v>
      </c>
      <c r="H35" s="6">
        <f t="shared" si="0"/>
        <v>0</v>
      </c>
    </row>
    <row r="36" spans="2:8" ht="15.95" x14ac:dyDescent="0.25">
      <c r="B36" t="s">
        <v>1</v>
      </c>
      <c r="C36">
        <v>8</v>
      </c>
      <c r="D36" s="3">
        <f>SQRT('Données Véhicule'!$D$48*C36)*3.6</f>
        <v>32.523604228313935</v>
      </c>
      <c r="F36">
        <v>30</v>
      </c>
      <c r="G36" s="3">
        <f>COUNTIF($D$31:$D$169,"&lt;30")-COUNTIF($D$31:$D$169,"&lt;25")</f>
        <v>4</v>
      </c>
      <c r="H36" s="6">
        <f t="shared" si="0"/>
        <v>2.7027027027027029E-2</v>
      </c>
    </row>
    <row r="37" spans="2:8" ht="15.95" x14ac:dyDescent="0.25">
      <c r="B37" t="s">
        <v>1</v>
      </c>
      <c r="C37">
        <v>35</v>
      </c>
      <c r="D37" s="3">
        <f>SQRT('Données Véhicule'!$D$48*C37)*3.6</f>
        <v>68.027998941612282</v>
      </c>
      <c r="F37">
        <v>35</v>
      </c>
      <c r="G37" s="3">
        <f>COUNTIF($D$31:$D$169,"&lt;35")-COUNTIF($D$31:$D$169,"&lt;20")</f>
        <v>23</v>
      </c>
      <c r="H37" s="6">
        <f t="shared" si="0"/>
        <v>0.1554054054054054</v>
      </c>
    </row>
    <row r="38" spans="2:8" ht="15.95" x14ac:dyDescent="0.25">
      <c r="B38" t="s">
        <v>1</v>
      </c>
      <c r="C38">
        <v>15</v>
      </c>
      <c r="D38" s="3">
        <f>SQRT('Données Véhicule'!$D$48*C38)*3.6</f>
        <v>44.534779218044861</v>
      </c>
      <c r="F38">
        <v>40</v>
      </c>
      <c r="G38" s="3">
        <f>COUNTIF($D$31:$D$169,"&lt;40")-COUNTIF($D$31:$D$169,"&lt;35")</f>
        <v>36</v>
      </c>
      <c r="H38" s="6">
        <f t="shared" si="0"/>
        <v>0.24324324324324326</v>
      </c>
    </row>
    <row r="39" spans="2:8" ht="15.95" x14ac:dyDescent="0.25">
      <c r="B39" t="s">
        <v>1</v>
      </c>
      <c r="C39">
        <v>13</v>
      </c>
      <c r="D39" s="3">
        <f>SQRT('Données Véhicule'!$D$48*C39)*3.6</f>
        <v>41.459623153135389</v>
      </c>
      <c r="F39">
        <v>45</v>
      </c>
      <c r="G39" s="3">
        <f>COUNTIF($D$31:$D$169,"&lt;45")-COUNTIF($D$31:$D$169,"&lt;40")</f>
        <v>24</v>
      </c>
      <c r="H39" s="6">
        <f t="shared" si="0"/>
        <v>0.16216216216216217</v>
      </c>
    </row>
    <row r="40" spans="2:8" ht="15.95" x14ac:dyDescent="0.25">
      <c r="B40" t="s">
        <v>1</v>
      </c>
      <c r="C40">
        <v>13</v>
      </c>
      <c r="D40" s="3">
        <f>SQRT('Données Véhicule'!$D$48*C40)*3.6</f>
        <v>41.459623153135389</v>
      </c>
      <c r="F40">
        <v>50</v>
      </c>
      <c r="G40" s="3">
        <f>COUNTIF($D$31:$D$169,"&lt;50")-COUNTIF($D$31:$D$169,"&lt;45")</f>
        <v>12</v>
      </c>
      <c r="H40" s="6">
        <f t="shared" si="0"/>
        <v>8.1081081081081086E-2</v>
      </c>
    </row>
    <row r="41" spans="2:8" ht="15.95" x14ac:dyDescent="0.25">
      <c r="B41" t="s">
        <v>1</v>
      </c>
      <c r="C41">
        <v>12</v>
      </c>
      <c r="D41" s="3">
        <f>SQRT('Données Véhicule'!$D$48*C41)*3.6</f>
        <v>39.833117477797288</v>
      </c>
      <c r="F41">
        <v>55</v>
      </c>
      <c r="G41" s="3">
        <f>COUNTIF($D$31:$D$169,"&lt;55")-COUNTIF($D$31:$D$169,"&lt;50")</f>
        <v>13</v>
      </c>
      <c r="H41" s="6">
        <f t="shared" si="0"/>
        <v>8.7837837837837843E-2</v>
      </c>
    </row>
    <row r="42" spans="2:8" x14ac:dyDescent="0.25">
      <c r="B42" t="s">
        <v>1</v>
      </c>
      <c r="C42">
        <v>12</v>
      </c>
      <c r="D42" s="3">
        <f>SQRT('Données Véhicule'!$D$48*C42)*3.6</f>
        <v>39.833117477797288</v>
      </c>
      <c r="F42">
        <v>60</v>
      </c>
      <c r="G42" s="3">
        <f>COUNTIF($D$31:$D$169,"&lt;60")-COUNTIF($D$31:$D$169,"&lt;55")</f>
        <v>7</v>
      </c>
      <c r="H42" s="6">
        <f t="shared" si="0"/>
        <v>4.72972972972973E-2</v>
      </c>
    </row>
    <row r="43" spans="2:8" x14ac:dyDescent="0.25">
      <c r="B43" t="s">
        <v>1</v>
      </c>
      <c r="C43">
        <v>8</v>
      </c>
      <c r="D43" s="3">
        <f>SQRT('Données Véhicule'!$D$48*C43)*3.6</f>
        <v>32.523604228313935</v>
      </c>
      <c r="F43">
        <v>65</v>
      </c>
      <c r="G43" s="3">
        <f>COUNTIF($D$31:$D$169,"&lt;65")-COUNTIF($D$31:$D$169,"&lt;55")</f>
        <v>16</v>
      </c>
      <c r="H43" s="6">
        <f t="shared" si="0"/>
        <v>0.10810810810810811</v>
      </c>
    </row>
    <row r="44" spans="2:8" x14ac:dyDescent="0.25">
      <c r="B44" t="s">
        <v>1</v>
      </c>
      <c r="C44">
        <v>5</v>
      </c>
      <c r="D44" s="3">
        <f>SQRT('Données Véhicule'!$D$48*C44)*3.6</f>
        <v>25.712166769838749</v>
      </c>
      <c r="F44">
        <v>70</v>
      </c>
      <c r="G44" s="3">
        <f>COUNTIF($D$31:$D$169,"&lt;70")-COUNTIF($D$31:$D$169,"&lt;65")</f>
        <v>6</v>
      </c>
      <c r="H44" s="6">
        <f t="shared" si="0"/>
        <v>4.0540540540540543E-2</v>
      </c>
    </row>
    <row r="45" spans="2:8" x14ac:dyDescent="0.25">
      <c r="B45" t="s">
        <v>1</v>
      </c>
      <c r="C45">
        <v>12</v>
      </c>
      <c r="D45" s="3">
        <f>SQRT('Données Véhicule'!$D$48*C45)*3.6</f>
        <v>39.833117477797288</v>
      </c>
      <c r="F45">
        <v>75</v>
      </c>
      <c r="G45" s="3">
        <f>COUNTIF($D$31:$D$169,"&lt;75")-COUNTIF($D$31:$D$169,"&lt;70")</f>
        <v>2</v>
      </c>
      <c r="H45" s="6">
        <f t="shared" si="0"/>
        <v>1.3513513513513514E-2</v>
      </c>
    </row>
    <row r="46" spans="2:8" x14ac:dyDescent="0.25">
      <c r="B46" t="s">
        <v>1</v>
      </c>
      <c r="C46">
        <v>34</v>
      </c>
      <c r="D46" s="3">
        <f>SQRT('Données Véhicule'!$D$48*C46)*3.6</f>
        <v>67.049127779561772</v>
      </c>
      <c r="F46">
        <v>80</v>
      </c>
      <c r="G46" s="3">
        <f>COUNTIF($D$31:$D$169,"&lt;80")-COUNTIF($D$31:$D$169,"&lt;75")</f>
        <v>1</v>
      </c>
      <c r="H46" s="6">
        <f t="shared" si="0"/>
        <v>6.7567567567567571E-3</v>
      </c>
    </row>
    <row r="47" spans="2:8" x14ac:dyDescent="0.25">
      <c r="B47" t="s">
        <v>1</v>
      </c>
      <c r="C47">
        <v>51</v>
      </c>
      <c r="D47" s="3">
        <f>SQRT('Données Véhicule'!$D$48*C47)*3.6</f>
        <v>82.118075379297579</v>
      </c>
      <c r="F47">
        <v>85</v>
      </c>
      <c r="G47" s="3">
        <f>COUNTIF($D$31:$D$169,"&lt;85")-COUNTIF($D$31:$D$169,"&lt;80")</f>
        <v>3</v>
      </c>
      <c r="H47" s="6">
        <f t="shared" si="0"/>
        <v>2.0270270270270271E-2</v>
      </c>
    </row>
    <row r="48" spans="2:8" x14ac:dyDescent="0.25">
      <c r="B48" t="s">
        <v>1</v>
      </c>
      <c r="C48">
        <v>13</v>
      </c>
      <c r="D48" s="3">
        <f>SQRT('Données Véhicule'!$D$48*C48)*3.6</f>
        <v>41.459623153135389</v>
      </c>
      <c r="F48">
        <v>90</v>
      </c>
      <c r="G48" s="3">
        <f>COUNTIF($D$31:$D$169,"&lt;90")-COUNTIF($D$31:$D$169,"&lt;85")</f>
        <v>0</v>
      </c>
      <c r="H48" s="6">
        <f t="shared" si="0"/>
        <v>0</v>
      </c>
    </row>
    <row r="49" spans="2:8" x14ac:dyDescent="0.25">
      <c r="B49" t="s">
        <v>1</v>
      </c>
      <c r="C49">
        <v>36</v>
      </c>
      <c r="D49" s="3">
        <f>SQRT('Données Véhicule'!$D$48*C49)*3.6</f>
        <v>68.992983295404755</v>
      </c>
      <c r="F49">
        <v>95</v>
      </c>
      <c r="G49" s="3">
        <f>COUNTIF($D$31:$D$169,"&lt;95")-COUNTIF($D$31:$D$169,"&lt;85")</f>
        <v>1</v>
      </c>
      <c r="H49" s="6">
        <f t="shared" si="0"/>
        <v>6.7567567567567571E-3</v>
      </c>
    </row>
    <row r="50" spans="2:8" x14ac:dyDescent="0.25">
      <c r="B50" t="s">
        <v>1</v>
      </c>
      <c r="C50">
        <v>5</v>
      </c>
      <c r="D50" s="3">
        <f>SQRT('Données Véhicule'!$D$48*C50)*3.6</f>
        <v>25.712166769838749</v>
      </c>
      <c r="F50">
        <v>100</v>
      </c>
      <c r="G50" s="3">
        <f>COUNTIF($D$31:$D$169,"&lt;100")-COUNTIF($D$31:$D$169,"&lt;95")</f>
        <v>0</v>
      </c>
      <c r="H50" s="6">
        <f t="shared" si="0"/>
        <v>0</v>
      </c>
    </row>
    <row r="51" spans="2:8" x14ac:dyDescent="0.25">
      <c r="B51" t="s">
        <v>1</v>
      </c>
      <c r="C51">
        <v>10</v>
      </c>
      <c r="D51" s="3">
        <f>SQRT('Données Véhicule'!$D$48*C51)*3.6</f>
        <v>36.362494963904773</v>
      </c>
      <c r="F51">
        <v>105</v>
      </c>
      <c r="G51" s="3">
        <f t="shared" ref="G51:G52" si="1">COUNTIF($D$31:$D$169,"&lt;10")-COUNTIF($D$31:$D$169,"&lt;5")</f>
        <v>0</v>
      </c>
      <c r="H51" s="6">
        <f t="shared" si="0"/>
        <v>0</v>
      </c>
    </row>
    <row r="52" spans="2:8" x14ac:dyDescent="0.25">
      <c r="B52" t="s">
        <v>1</v>
      </c>
      <c r="C52">
        <v>12</v>
      </c>
      <c r="D52" s="3">
        <f>SQRT('Données Véhicule'!$D$48*C52)*3.6</f>
        <v>39.833117477797288</v>
      </c>
      <c r="F52">
        <v>110</v>
      </c>
      <c r="G52" s="3">
        <f t="shared" si="1"/>
        <v>0</v>
      </c>
      <c r="H52" s="6">
        <f t="shared" si="0"/>
        <v>0</v>
      </c>
    </row>
    <row r="53" spans="2:8" x14ac:dyDescent="0.25">
      <c r="B53" t="s">
        <v>1</v>
      </c>
      <c r="C53">
        <v>68</v>
      </c>
      <c r="D53" s="3">
        <f>SQRT('Données Véhicule'!$D$48*C53)*3.6</f>
        <v>94.821785851142877</v>
      </c>
    </row>
    <row r="54" spans="2:8" x14ac:dyDescent="0.25">
      <c r="B54" t="s">
        <v>1</v>
      </c>
      <c r="C54">
        <v>30</v>
      </c>
      <c r="D54" s="3">
        <f>SQRT('Données Véhicule'!$D$48*C54)*3.6</f>
        <v>62.9816887674505</v>
      </c>
    </row>
    <row r="55" spans="2:8" x14ac:dyDescent="0.25">
      <c r="B55" t="s">
        <v>1</v>
      </c>
      <c r="C55">
        <v>40</v>
      </c>
      <c r="D55" s="3">
        <f>SQRT('Données Véhicule'!$D$48*C55)*3.6</f>
        <v>72.724989927809546</v>
      </c>
    </row>
    <row r="56" spans="2:8" x14ac:dyDescent="0.25">
      <c r="B56" t="s">
        <v>1</v>
      </c>
      <c r="C56">
        <v>30</v>
      </c>
      <c r="D56" s="3">
        <f>SQRT('Données Véhicule'!$D$48*C56)*3.6</f>
        <v>62.9816887674505</v>
      </c>
    </row>
    <row r="57" spans="2:8" x14ac:dyDescent="0.25">
      <c r="B57" t="s">
        <v>1</v>
      </c>
      <c r="C57">
        <v>20</v>
      </c>
      <c r="D57" s="3">
        <f>SQRT('Données Véhicule'!$D$48*C57)*3.6</f>
        <v>51.424333539677498</v>
      </c>
    </row>
    <row r="58" spans="2:8" x14ac:dyDescent="0.25">
      <c r="B58" t="s">
        <v>1</v>
      </c>
      <c r="C58">
        <v>16</v>
      </c>
      <c r="D58" s="3">
        <f>SQRT('Données Véhicule'!$D$48*C58)*3.6</f>
        <v>45.995322196936513</v>
      </c>
    </row>
    <row r="59" spans="2:8" x14ac:dyDescent="0.25">
      <c r="B59" t="s">
        <v>1</v>
      </c>
      <c r="C59">
        <v>11</v>
      </c>
      <c r="D59" s="3">
        <f>SQRT('Données Véhicule'!$D$48*C59)*3.6</f>
        <v>38.137306459685902</v>
      </c>
    </row>
    <row r="60" spans="2:8" x14ac:dyDescent="0.25">
      <c r="B60" t="s">
        <v>1</v>
      </c>
      <c r="C60">
        <v>10</v>
      </c>
      <c r="D60" s="3">
        <f>SQRT('Données Véhicule'!$D$48*C60)*3.6</f>
        <v>36.362494963904773</v>
      </c>
    </row>
    <row r="61" spans="2:8" x14ac:dyDescent="0.25">
      <c r="B61" t="s">
        <v>1</v>
      </c>
      <c r="C61">
        <v>10</v>
      </c>
      <c r="D61" s="3">
        <f>SQRT('Données Véhicule'!$D$48*C61)*3.6</f>
        <v>36.362494963904773</v>
      </c>
    </row>
    <row r="62" spans="2:8" x14ac:dyDescent="0.25">
      <c r="B62" t="s">
        <v>1</v>
      </c>
      <c r="C62">
        <v>11</v>
      </c>
      <c r="D62" s="3">
        <f>SQRT('Données Véhicule'!$D$48*C62)*3.6</f>
        <v>38.137306459685902</v>
      </c>
    </row>
    <row r="63" spans="2:8" x14ac:dyDescent="0.25">
      <c r="B63" t="s">
        <v>1</v>
      </c>
      <c r="C63">
        <v>10</v>
      </c>
      <c r="D63" s="3">
        <f>SQRT('Données Véhicule'!$D$48*C63)*3.6</f>
        <v>36.362494963904773</v>
      </c>
    </row>
    <row r="64" spans="2:8" x14ac:dyDescent="0.25">
      <c r="B64" t="s">
        <v>1</v>
      </c>
      <c r="C64">
        <v>12</v>
      </c>
      <c r="D64" s="3">
        <f>SQRT('Données Véhicule'!$D$48*C64)*3.6</f>
        <v>39.833117477797288</v>
      </c>
    </row>
    <row r="65" spans="2:4" x14ac:dyDescent="0.25">
      <c r="B65" t="s">
        <v>1</v>
      </c>
      <c r="C65">
        <v>8</v>
      </c>
      <c r="D65" s="3">
        <f>SQRT('Données Véhicule'!$D$48*C65)*3.6</f>
        <v>32.523604228313935</v>
      </c>
    </row>
    <row r="66" spans="2:4" x14ac:dyDescent="0.25">
      <c r="B66" t="s">
        <v>1</v>
      </c>
      <c r="C66">
        <v>16</v>
      </c>
      <c r="D66" s="3">
        <f>SQRT('Données Véhicule'!$D$48*C66)*3.6</f>
        <v>45.995322196936513</v>
      </c>
    </row>
    <row r="67" spans="2:4" x14ac:dyDescent="0.25">
      <c r="B67" t="s">
        <v>1</v>
      </c>
      <c r="C67">
        <v>18</v>
      </c>
      <c r="D67" s="3">
        <f>SQRT('Données Véhicule'!$D$48*C67)*3.6</f>
        <v>48.785406342470907</v>
      </c>
    </row>
    <row r="68" spans="2:4" x14ac:dyDescent="0.25">
      <c r="B68" t="s">
        <v>1</v>
      </c>
      <c r="C68">
        <v>23</v>
      </c>
      <c r="D68" s="3">
        <f>SQRT('Données Véhicule'!$D$48*C68)*3.6</f>
        <v>55.146454029248339</v>
      </c>
    </row>
    <row r="69" spans="2:4" x14ac:dyDescent="0.25">
      <c r="B69" t="s">
        <v>1</v>
      </c>
      <c r="C69">
        <v>30</v>
      </c>
      <c r="D69" s="3">
        <f>SQRT('Données Véhicule'!$D$48*C69)*3.6</f>
        <v>62.9816887674505</v>
      </c>
    </row>
    <row r="70" spans="2:4" x14ac:dyDescent="0.25">
      <c r="B70" t="s">
        <v>1</v>
      </c>
      <c r="C70">
        <v>8</v>
      </c>
      <c r="D70" s="3">
        <f>SQRT('Données Véhicule'!$D$48*C70)*3.6</f>
        <v>32.523604228313935</v>
      </c>
    </row>
    <row r="71" spans="2:4" x14ac:dyDescent="0.25">
      <c r="B71" t="s">
        <v>1</v>
      </c>
      <c r="C71">
        <v>10</v>
      </c>
      <c r="D71" s="3">
        <f>SQRT('Données Véhicule'!$D$48*C71)*3.6</f>
        <v>36.362494963904773</v>
      </c>
    </row>
    <row r="72" spans="2:4" x14ac:dyDescent="0.25">
      <c r="B72" t="s">
        <v>1</v>
      </c>
      <c r="C72">
        <v>20</v>
      </c>
      <c r="D72" s="3">
        <f>SQRT('Données Véhicule'!$D$48*C72)*3.6</f>
        <v>51.424333539677498</v>
      </c>
    </row>
    <row r="73" spans="2:4" x14ac:dyDescent="0.25">
      <c r="B73" t="s">
        <v>1</v>
      </c>
      <c r="C73">
        <v>9</v>
      </c>
      <c r="D73" s="3">
        <f>SQRT('Données Véhicule'!$D$48*C73)*3.6</f>
        <v>34.496491647702378</v>
      </c>
    </row>
    <row r="74" spans="2:4" x14ac:dyDescent="0.25">
      <c r="B74" t="s">
        <v>1</v>
      </c>
      <c r="C74">
        <v>9</v>
      </c>
      <c r="D74" s="3">
        <f>SQRT('Données Véhicule'!$D$48*C74)*3.6</f>
        <v>34.496491647702378</v>
      </c>
    </row>
    <row r="75" spans="2:4" x14ac:dyDescent="0.25">
      <c r="B75" t="s">
        <v>1</v>
      </c>
      <c r="C75">
        <v>16</v>
      </c>
      <c r="D75" s="3">
        <f>SQRT('Données Véhicule'!$D$48*C75)*3.6</f>
        <v>45.995322196936513</v>
      </c>
    </row>
    <row r="76" spans="2:4" x14ac:dyDescent="0.25">
      <c r="B76" t="s">
        <v>1</v>
      </c>
      <c r="C76">
        <v>12</v>
      </c>
      <c r="D76" s="3">
        <f>SQRT('Données Véhicule'!$D$48*C76)*3.6</f>
        <v>39.833117477797288</v>
      </c>
    </row>
    <row r="77" spans="2:4" x14ac:dyDescent="0.25">
      <c r="B77" t="s">
        <v>2</v>
      </c>
      <c r="C77">
        <v>8</v>
      </c>
      <c r="D77" s="3">
        <f>SQRT('Données Véhicule'!$D$48*C77)*3.6</f>
        <v>32.523604228313935</v>
      </c>
    </row>
    <row r="78" spans="2:4" x14ac:dyDescent="0.25">
      <c r="B78" t="s">
        <v>2</v>
      </c>
      <c r="C78">
        <v>20</v>
      </c>
      <c r="D78" s="3">
        <f>SQRT('Données Véhicule'!$D$48*C78)*3.6</f>
        <v>51.424333539677498</v>
      </c>
    </row>
    <row r="79" spans="2:4" x14ac:dyDescent="0.25">
      <c r="B79" t="s">
        <v>2</v>
      </c>
      <c r="C79">
        <v>30</v>
      </c>
      <c r="D79" s="3">
        <f>SQRT('Données Véhicule'!$D$48*C79)*3.6</f>
        <v>62.9816887674505</v>
      </c>
    </row>
    <row r="80" spans="2:4" x14ac:dyDescent="0.25">
      <c r="B80" t="s">
        <v>2</v>
      </c>
      <c r="C80">
        <v>37</v>
      </c>
      <c r="D80" s="3">
        <f>SQRT('Données Véhicule'!$D$48*C80)*3.6</f>
        <v>69.944655607129846</v>
      </c>
    </row>
    <row r="81" spans="2:4" x14ac:dyDescent="0.25">
      <c r="B81" t="s">
        <v>2</v>
      </c>
      <c r="C81">
        <v>18</v>
      </c>
      <c r="D81" s="3">
        <f>SQRT('Données Véhicule'!$D$48*C81)*3.6</f>
        <v>48.785406342470907</v>
      </c>
    </row>
    <row r="82" spans="2:4" x14ac:dyDescent="0.25">
      <c r="B82" t="s">
        <v>2</v>
      </c>
      <c r="C82">
        <v>26</v>
      </c>
      <c r="D82" s="3">
        <f>SQRT('Données Véhicule'!$D$48*C82)*3.6</f>
        <v>58.632761354041655</v>
      </c>
    </row>
    <row r="83" spans="2:4" x14ac:dyDescent="0.25">
      <c r="B83" t="s">
        <v>2</v>
      </c>
      <c r="C83">
        <v>23</v>
      </c>
      <c r="D83" s="3">
        <f>SQRT('Données Véhicule'!$D$48*C83)*3.6</f>
        <v>55.146454029248339</v>
      </c>
    </row>
    <row r="84" spans="2:4" x14ac:dyDescent="0.25">
      <c r="B84" t="s">
        <v>2</v>
      </c>
      <c r="C84">
        <v>30</v>
      </c>
      <c r="D84" s="3">
        <f>SQRT('Données Véhicule'!$D$48*C84)*3.6</f>
        <v>62.9816887674505</v>
      </c>
    </row>
    <row r="85" spans="2:4" x14ac:dyDescent="0.25">
      <c r="B85" t="s">
        <v>2</v>
      </c>
      <c r="C85">
        <v>47</v>
      </c>
      <c r="D85" s="3">
        <f>SQRT('Données Véhicule'!$D$48*C85)*3.6</f>
        <v>78.83201055408901</v>
      </c>
    </row>
    <row r="86" spans="2:4" x14ac:dyDescent="0.25">
      <c r="B86" t="s">
        <v>2</v>
      </c>
      <c r="C86">
        <v>22</v>
      </c>
      <c r="D86" s="3">
        <f>SQRT('Données Véhicule'!$D$48*C86)*3.6</f>
        <v>53.934296027666853</v>
      </c>
    </row>
    <row r="87" spans="2:4" x14ac:dyDescent="0.25">
      <c r="B87" t="s">
        <v>2</v>
      </c>
      <c r="C87">
        <v>15</v>
      </c>
      <c r="D87" s="3">
        <f>SQRT('Données Véhicule'!$D$48*C87)*3.6</f>
        <v>44.534779218044861</v>
      </c>
    </row>
    <row r="88" spans="2:4" x14ac:dyDescent="0.25">
      <c r="B88" t="s">
        <v>2</v>
      </c>
      <c r="C88">
        <v>54</v>
      </c>
      <c r="D88" s="3">
        <f>SQRT('Données Véhicule'!$D$48*C88)*3.6</f>
        <v>84.498802453052562</v>
      </c>
    </row>
    <row r="89" spans="2:4" x14ac:dyDescent="0.25">
      <c r="B89" t="s">
        <v>2</v>
      </c>
      <c r="C89">
        <v>36</v>
      </c>
      <c r="D89" s="3">
        <f>SQRT('Données Véhicule'!$D$48*C89)*3.6</f>
        <v>68.992983295404755</v>
      </c>
    </row>
    <row r="90" spans="2:4" x14ac:dyDescent="0.25">
      <c r="B90" t="s">
        <v>2</v>
      </c>
      <c r="C90">
        <v>26</v>
      </c>
      <c r="D90" s="3">
        <f>SQRT('Données Véhicule'!$D$48*C90)*3.6</f>
        <v>58.632761354041655</v>
      </c>
    </row>
    <row r="91" spans="2:4" x14ac:dyDescent="0.25">
      <c r="B91" t="s">
        <v>2</v>
      </c>
      <c r="C91">
        <v>38</v>
      </c>
      <c r="D91" s="3">
        <f>SQRT('Données Véhicule'!$D$48*C91)*3.6</f>
        <v>70.883552055466311</v>
      </c>
    </row>
    <row r="92" spans="2:4" x14ac:dyDescent="0.25">
      <c r="B92" t="s">
        <v>2</v>
      </c>
      <c r="C92">
        <v>15</v>
      </c>
      <c r="D92" s="3">
        <f>SQRT('Données Véhicule'!$D$48*C92)*3.6</f>
        <v>44.534779218044861</v>
      </c>
    </row>
    <row r="93" spans="2:4" x14ac:dyDescent="0.25">
      <c r="B93" t="s">
        <v>2</v>
      </c>
      <c r="C93">
        <v>18</v>
      </c>
      <c r="D93" s="3">
        <f>SQRT('Données Véhicule'!$D$48*C93)*3.6</f>
        <v>48.785406342470907</v>
      </c>
    </row>
    <row r="94" spans="2:4" x14ac:dyDescent="0.25">
      <c r="B94" t="s">
        <v>2</v>
      </c>
      <c r="C94">
        <v>15</v>
      </c>
      <c r="D94" s="3">
        <f>SQRT('Données Véhicule'!$D$48*C94)*3.6</f>
        <v>44.534779218044861</v>
      </c>
    </row>
    <row r="95" spans="2:4" x14ac:dyDescent="0.25">
      <c r="B95" t="s">
        <v>2</v>
      </c>
      <c r="C95">
        <v>20</v>
      </c>
      <c r="D95" s="3">
        <f>SQRT('Données Véhicule'!$D$48*C95)*3.6</f>
        <v>51.424333539677498</v>
      </c>
    </row>
    <row r="96" spans="2:4" x14ac:dyDescent="0.25">
      <c r="B96" t="s">
        <v>2</v>
      </c>
      <c r="C96">
        <v>30</v>
      </c>
      <c r="D96" s="3">
        <f>SQRT('Données Véhicule'!$D$48*C96)*3.6</f>
        <v>62.9816887674505</v>
      </c>
    </row>
    <row r="97" spans="2:4" x14ac:dyDescent="0.25">
      <c r="B97" t="s">
        <v>2</v>
      </c>
      <c r="C97">
        <v>24</v>
      </c>
      <c r="D97" s="3">
        <f>SQRT('Données Véhicule'!$D$48*C97)*3.6</f>
        <v>56.332534968701701</v>
      </c>
    </row>
    <row r="98" spans="2:4" x14ac:dyDescent="0.25">
      <c r="B98" t="s">
        <v>2</v>
      </c>
      <c r="C98">
        <v>50</v>
      </c>
      <c r="D98" s="3">
        <f>SQRT('Données Véhicule'!$D$48*C98)*3.6</f>
        <v>81.309010570784835</v>
      </c>
    </row>
    <row r="99" spans="2:4" x14ac:dyDescent="0.25">
      <c r="B99" t="s">
        <v>2</v>
      </c>
      <c r="C99">
        <v>34</v>
      </c>
      <c r="D99" s="3">
        <f>SQRT('Données Véhicule'!$D$48*C99)*3.6</f>
        <v>67.049127779561772</v>
      </c>
    </row>
    <row r="100" spans="2:4" x14ac:dyDescent="0.25">
      <c r="B100" t="s">
        <v>2</v>
      </c>
      <c r="C100">
        <v>20</v>
      </c>
      <c r="D100" s="3">
        <f>SQRT('Données Véhicule'!$D$48*C100)*3.6</f>
        <v>51.424333539677498</v>
      </c>
    </row>
    <row r="101" spans="2:4" x14ac:dyDescent="0.25">
      <c r="B101" t="s">
        <v>2</v>
      </c>
      <c r="C101">
        <v>20</v>
      </c>
      <c r="D101" s="3">
        <f>SQRT('Données Véhicule'!$D$48*C101)*3.6</f>
        <v>51.424333539677498</v>
      </c>
    </row>
    <row r="102" spans="2:4" x14ac:dyDescent="0.25">
      <c r="B102" t="s">
        <v>2</v>
      </c>
      <c r="C102">
        <v>22</v>
      </c>
      <c r="D102" s="3">
        <f>SQRT('Données Véhicule'!$D$48*C102)*3.6</f>
        <v>53.934296027666853</v>
      </c>
    </row>
    <row r="103" spans="2:4" x14ac:dyDescent="0.25">
      <c r="B103" t="s">
        <v>2</v>
      </c>
      <c r="C103">
        <v>28</v>
      </c>
      <c r="D103" s="3">
        <f>SQRT('Données Véhicule'!$D$48*C103)*3.6</f>
        <v>60.84609200269152</v>
      </c>
    </row>
    <row r="104" spans="2:4" x14ac:dyDescent="0.25">
      <c r="B104" t="s">
        <v>2</v>
      </c>
      <c r="C104">
        <v>29</v>
      </c>
      <c r="D104" s="3">
        <f>SQRT('Données Véhicule'!$D$48*C104)*3.6</f>
        <v>61.923097596938746</v>
      </c>
    </row>
    <row r="105" spans="2:4" x14ac:dyDescent="0.25">
      <c r="B105" t="s">
        <v>2</v>
      </c>
      <c r="C105">
        <v>20</v>
      </c>
      <c r="D105" s="3">
        <f>SQRT('Données Véhicule'!$D$48*C105)*3.6</f>
        <v>51.424333539677498</v>
      </c>
    </row>
    <row r="106" spans="2:4" x14ac:dyDescent="0.25">
      <c r="B106" t="s">
        <v>2</v>
      </c>
      <c r="C106">
        <v>15</v>
      </c>
      <c r="D106" s="3">
        <f>SQRT('Données Véhicule'!$D$48*C106)*3.6</f>
        <v>44.534779218044861</v>
      </c>
    </row>
    <row r="107" spans="2:4" x14ac:dyDescent="0.25">
      <c r="B107" t="s">
        <v>2</v>
      </c>
      <c r="C107">
        <v>8</v>
      </c>
      <c r="D107" s="3">
        <f>SQRT('Données Véhicule'!$D$48*C107)*3.6</f>
        <v>32.523604228313935</v>
      </c>
    </row>
    <row r="108" spans="2:4" x14ac:dyDescent="0.25">
      <c r="B108" t="s">
        <v>3</v>
      </c>
      <c r="C108">
        <v>13</v>
      </c>
      <c r="D108" s="3">
        <f>SQRT('Données Véhicule'!$D$48*C108)*3.6</f>
        <v>41.459623153135389</v>
      </c>
    </row>
    <row r="109" spans="2:4" x14ac:dyDescent="0.25">
      <c r="B109" t="s">
        <v>3</v>
      </c>
      <c r="C109">
        <v>18</v>
      </c>
      <c r="D109" s="3">
        <f>SQRT('Données Véhicule'!$D$48*C109)*3.6</f>
        <v>48.785406342470907</v>
      </c>
    </row>
    <row r="110" spans="2:4" x14ac:dyDescent="0.25">
      <c r="B110" t="s">
        <v>3</v>
      </c>
      <c r="C110">
        <v>10</v>
      </c>
      <c r="D110" s="3">
        <f>SQRT('Données Véhicule'!$D$48*C110)*3.6</f>
        <v>36.362494963904773</v>
      </c>
    </row>
    <row r="111" spans="2:4" x14ac:dyDescent="0.25">
      <c r="B111" t="s">
        <v>3</v>
      </c>
      <c r="C111">
        <v>11</v>
      </c>
      <c r="D111" s="3">
        <f>SQRT('Données Véhicule'!$D$48*C111)*3.6</f>
        <v>38.137306459685902</v>
      </c>
    </row>
    <row r="112" spans="2:4" x14ac:dyDescent="0.25">
      <c r="B112" t="s">
        <v>3</v>
      </c>
      <c r="C112">
        <v>11</v>
      </c>
      <c r="D112" s="3">
        <f>SQRT('Données Véhicule'!$D$48*C112)*3.6</f>
        <v>38.137306459685902</v>
      </c>
    </row>
    <row r="113" spans="2:4" x14ac:dyDescent="0.25">
      <c r="B113" t="s">
        <v>3</v>
      </c>
      <c r="C113">
        <v>8</v>
      </c>
      <c r="D113" s="3">
        <f>SQRT('Données Véhicule'!$D$48*C113)*3.6</f>
        <v>32.523604228313935</v>
      </c>
    </row>
    <row r="114" spans="2:4" x14ac:dyDescent="0.25">
      <c r="B114" t="s">
        <v>3</v>
      </c>
      <c r="C114">
        <v>9</v>
      </c>
      <c r="D114" s="3">
        <f>SQRT('Données Véhicule'!$D$48*C114)*3.6</f>
        <v>34.496491647702378</v>
      </c>
    </row>
    <row r="115" spans="2:4" x14ac:dyDescent="0.25">
      <c r="B115" t="s">
        <v>3</v>
      </c>
      <c r="C115">
        <v>13</v>
      </c>
      <c r="D115" s="3">
        <f>SQRT('Données Véhicule'!$D$48*C115)*3.6</f>
        <v>41.459623153135389</v>
      </c>
    </row>
    <row r="116" spans="2:4" x14ac:dyDescent="0.25">
      <c r="B116" t="s">
        <v>3</v>
      </c>
      <c r="C116">
        <v>14</v>
      </c>
      <c r="D116" s="3">
        <f>SQRT('Données Véhicule'!$D$48*C116)*3.6</f>
        <v>43.024684263803728</v>
      </c>
    </row>
    <row r="117" spans="2:4" x14ac:dyDescent="0.25">
      <c r="B117" t="s">
        <v>3</v>
      </c>
      <c r="C117">
        <v>11</v>
      </c>
      <c r="D117" s="3">
        <f>SQRT('Données Véhicule'!$D$48*C117)*3.6</f>
        <v>38.137306459685902</v>
      </c>
    </row>
    <row r="118" spans="2:4" x14ac:dyDescent="0.25">
      <c r="B118" t="s">
        <v>3</v>
      </c>
      <c r="C118">
        <v>18</v>
      </c>
      <c r="D118" s="3">
        <f>SQRT('Données Véhicule'!$D$48*C118)*3.6</f>
        <v>48.785406342470907</v>
      </c>
    </row>
    <row r="119" spans="2:4" x14ac:dyDescent="0.25">
      <c r="B119" t="s">
        <v>3</v>
      </c>
      <c r="C119">
        <v>10</v>
      </c>
      <c r="D119" s="3">
        <f>SQRT('Données Véhicule'!$D$48*C119)*3.6</f>
        <v>36.362494963904773</v>
      </c>
    </row>
    <row r="120" spans="2:4" x14ac:dyDescent="0.25">
      <c r="B120" t="s">
        <v>3</v>
      </c>
      <c r="C120">
        <v>8</v>
      </c>
      <c r="D120" s="3">
        <f>SQRT('Données Véhicule'!$D$48*C120)*3.6</f>
        <v>32.523604228313935</v>
      </c>
    </row>
    <row r="121" spans="2:4" x14ac:dyDescent="0.25">
      <c r="B121" t="s">
        <v>3</v>
      </c>
      <c r="C121">
        <v>5</v>
      </c>
      <c r="D121" s="3">
        <f>SQRT('Données Véhicule'!$D$48*C121)*3.6</f>
        <v>25.712166769838749</v>
      </c>
    </row>
    <row r="122" spans="2:4" x14ac:dyDescent="0.25">
      <c r="B122" t="s">
        <v>3</v>
      </c>
      <c r="C122">
        <v>7</v>
      </c>
      <c r="D122" s="3">
        <f>SQRT('Données Véhicule'!$D$48*C122)*3.6</f>
        <v>30.42304600134576</v>
      </c>
    </row>
    <row r="123" spans="2:4" x14ac:dyDescent="0.25">
      <c r="B123" t="s">
        <v>3</v>
      </c>
      <c r="C123">
        <v>10</v>
      </c>
      <c r="D123" s="3">
        <f>SQRT('Données Véhicule'!$D$48*C123)*3.6</f>
        <v>36.362494963904773</v>
      </c>
    </row>
    <row r="124" spans="2:4" x14ac:dyDescent="0.25">
      <c r="B124" t="s">
        <v>3</v>
      </c>
      <c r="C124">
        <v>21</v>
      </c>
      <c r="D124" s="3">
        <f>SQRT('Données Véhicule'!$D$48*C124)*3.6</f>
        <v>52.694261395336021</v>
      </c>
    </row>
    <row r="125" spans="2:4" x14ac:dyDescent="0.25">
      <c r="B125" t="s">
        <v>3</v>
      </c>
      <c r="C125">
        <v>10</v>
      </c>
      <c r="D125" s="3">
        <f>SQRT('Données Véhicule'!$D$48*C125)*3.6</f>
        <v>36.362494963904773</v>
      </c>
    </row>
    <row r="126" spans="2:4" x14ac:dyDescent="0.25">
      <c r="B126" t="s">
        <v>3</v>
      </c>
      <c r="C126">
        <v>10</v>
      </c>
      <c r="D126" s="3">
        <f>SQRT('Données Véhicule'!$D$48*C126)*3.6</f>
        <v>36.362494963904773</v>
      </c>
    </row>
    <row r="127" spans="2:4" x14ac:dyDescent="0.25">
      <c r="B127" t="s">
        <v>3</v>
      </c>
      <c r="C127">
        <v>8</v>
      </c>
      <c r="D127" s="3">
        <f>SQRT('Données Véhicule'!$D$48*C127)*3.6</f>
        <v>32.523604228313935</v>
      </c>
    </row>
    <row r="128" spans="2:4" x14ac:dyDescent="0.25">
      <c r="B128" t="s">
        <v>3</v>
      </c>
      <c r="C128">
        <v>10</v>
      </c>
      <c r="D128" s="3">
        <f>SQRT('Données Véhicule'!$D$48*C128)*3.6</f>
        <v>36.362494963904773</v>
      </c>
    </row>
    <row r="129" spans="2:4" x14ac:dyDescent="0.25">
      <c r="B129" t="s">
        <v>3</v>
      </c>
      <c r="C129">
        <v>11</v>
      </c>
      <c r="D129" s="3">
        <f>SQRT('Données Véhicule'!$D$48*C129)*3.6</f>
        <v>38.137306459685902</v>
      </c>
    </row>
    <row r="130" spans="2:4" x14ac:dyDescent="0.25">
      <c r="B130" t="s">
        <v>3</v>
      </c>
      <c r="C130">
        <v>7</v>
      </c>
      <c r="D130" s="3">
        <f>SQRT('Données Véhicule'!$D$48*C130)*3.6</f>
        <v>30.42304600134576</v>
      </c>
    </row>
    <row r="131" spans="2:4" x14ac:dyDescent="0.25">
      <c r="B131" t="s">
        <v>3</v>
      </c>
      <c r="C131">
        <v>7</v>
      </c>
      <c r="D131" s="3">
        <f>SQRT('Données Véhicule'!$D$48*C131)*3.6</f>
        <v>30.42304600134576</v>
      </c>
    </row>
    <row r="132" spans="2:4" x14ac:dyDescent="0.25">
      <c r="B132" t="s">
        <v>3</v>
      </c>
      <c r="C132">
        <v>7</v>
      </c>
      <c r="D132" s="3">
        <f>SQRT('Données Véhicule'!$D$48*C132)*3.6</f>
        <v>30.42304600134576</v>
      </c>
    </row>
    <row r="133" spans="2:4" x14ac:dyDescent="0.25">
      <c r="B133" t="s">
        <v>3</v>
      </c>
      <c r="C133">
        <v>13</v>
      </c>
      <c r="D133" s="3">
        <f>SQRT('Données Véhicule'!$D$48*C133)*3.6</f>
        <v>41.459623153135389</v>
      </c>
    </row>
    <row r="134" spans="2:4" x14ac:dyDescent="0.25">
      <c r="B134" t="s">
        <v>3</v>
      </c>
      <c r="C134">
        <v>8</v>
      </c>
      <c r="D134" s="3">
        <f>SQRT('Données Véhicule'!$D$48*C134)*3.6</f>
        <v>32.523604228313935</v>
      </c>
    </row>
    <row r="135" spans="2:4" x14ac:dyDescent="0.25">
      <c r="B135" t="s">
        <v>3</v>
      </c>
      <c r="C135">
        <v>18</v>
      </c>
      <c r="D135" s="3">
        <f>SQRT('Données Véhicule'!$D$48*C135)*3.6</f>
        <v>48.785406342470907</v>
      </c>
    </row>
    <row r="136" spans="2:4" x14ac:dyDescent="0.25">
      <c r="B136" t="s">
        <v>3</v>
      </c>
      <c r="C136">
        <v>12</v>
      </c>
      <c r="D136" s="3">
        <f>SQRT('Données Véhicule'!$D$48*C136)*3.6</f>
        <v>39.833117477797288</v>
      </c>
    </row>
    <row r="137" spans="2:4" x14ac:dyDescent="0.25">
      <c r="B137" t="s">
        <v>3</v>
      </c>
      <c r="C137">
        <v>12</v>
      </c>
      <c r="D137" s="3">
        <f>SQRT('Données Véhicule'!$D$48*C137)*3.6</f>
        <v>39.833117477797288</v>
      </c>
    </row>
    <row r="138" spans="2:4" x14ac:dyDescent="0.25">
      <c r="B138" t="s">
        <v>3</v>
      </c>
      <c r="C138">
        <v>14</v>
      </c>
      <c r="D138" s="3">
        <f>SQRT('Données Véhicule'!$D$48*C138)*3.6</f>
        <v>43.024684263803728</v>
      </c>
    </row>
    <row r="139" spans="2:4" x14ac:dyDescent="0.25">
      <c r="B139" t="s">
        <v>3</v>
      </c>
      <c r="C139">
        <v>20</v>
      </c>
      <c r="D139" s="3">
        <f>SQRT('Données Véhicule'!$D$48*C139)*3.6</f>
        <v>51.424333539677498</v>
      </c>
    </row>
    <row r="140" spans="2:4" x14ac:dyDescent="0.25">
      <c r="B140" t="s">
        <v>4</v>
      </c>
      <c r="C140">
        <v>17</v>
      </c>
      <c r="D140" s="3">
        <f>SQRT('Données Véhicule'!$D$48*C140)*3.6</f>
        <v>47.410892925571439</v>
      </c>
    </row>
    <row r="141" spans="2:4" x14ac:dyDescent="0.25">
      <c r="B141" t="s">
        <v>4</v>
      </c>
      <c r="C141">
        <v>14</v>
      </c>
      <c r="D141" s="3">
        <f>SQRT('Données Véhicule'!$D$48*C141)*3.6</f>
        <v>43.024684263803728</v>
      </c>
    </row>
    <row r="142" spans="2:4" x14ac:dyDescent="0.25">
      <c r="B142" t="s">
        <v>4</v>
      </c>
      <c r="C142">
        <v>14</v>
      </c>
      <c r="D142" s="3">
        <f>SQRT('Données Véhicule'!$D$48*C142)*3.6</f>
        <v>43.024684263803728</v>
      </c>
    </row>
    <row r="143" spans="2:4" x14ac:dyDescent="0.25">
      <c r="B143" t="s">
        <v>4</v>
      </c>
      <c r="C143">
        <v>14</v>
      </c>
      <c r="D143" s="3">
        <f>SQRT('Données Véhicule'!$D$48*C143)*3.6</f>
        <v>43.024684263803728</v>
      </c>
    </row>
    <row r="144" spans="2:4" x14ac:dyDescent="0.25">
      <c r="B144" t="s">
        <v>4</v>
      </c>
      <c r="C144">
        <v>14</v>
      </c>
      <c r="D144" s="3">
        <f>SQRT('Données Véhicule'!$D$48*C144)*3.6</f>
        <v>43.024684263803728</v>
      </c>
    </row>
    <row r="145" spans="2:4" x14ac:dyDescent="0.25">
      <c r="B145" t="s">
        <v>4</v>
      </c>
      <c r="C145">
        <v>14</v>
      </c>
      <c r="D145" s="3">
        <f>SQRT('Données Véhicule'!$D$48*C145)*3.6</f>
        <v>43.024684263803728</v>
      </c>
    </row>
    <row r="146" spans="2:4" x14ac:dyDescent="0.25">
      <c r="B146" t="s">
        <v>4</v>
      </c>
      <c r="C146">
        <v>14</v>
      </c>
      <c r="D146" s="3">
        <f>SQRT('Données Véhicule'!$D$48*C146)*3.6</f>
        <v>43.024684263803728</v>
      </c>
    </row>
    <row r="147" spans="2:4" x14ac:dyDescent="0.25">
      <c r="B147" t="s">
        <v>4</v>
      </c>
      <c r="C147">
        <v>17</v>
      </c>
      <c r="D147" s="3">
        <f>SQRT('Données Véhicule'!$D$48*C147)*3.6</f>
        <v>47.410892925571439</v>
      </c>
    </row>
    <row r="148" spans="2:4" x14ac:dyDescent="0.25">
      <c r="B148" t="s">
        <v>4</v>
      </c>
      <c r="C148">
        <v>8</v>
      </c>
      <c r="D148" s="3">
        <f>SQRT('Données Véhicule'!$D$48*C148)*3.6</f>
        <v>32.523604228313935</v>
      </c>
    </row>
    <row r="149" spans="2:4" x14ac:dyDescent="0.25">
      <c r="B149" t="s">
        <v>4</v>
      </c>
      <c r="C149">
        <v>10</v>
      </c>
      <c r="D149" s="3">
        <f>SQRT('Données Véhicule'!$D$48*C149)*3.6</f>
        <v>36.362494963904773</v>
      </c>
    </row>
    <row r="150" spans="2:4" x14ac:dyDescent="0.25">
      <c r="B150" t="s">
        <v>4</v>
      </c>
      <c r="C150">
        <v>12</v>
      </c>
      <c r="D150" s="3">
        <f>SQRT('Données Véhicule'!$D$48*C150)*3.6</f>
        <v>39.833117477797288</v>
      </c>
    </row>
    <row r="151" spans="2:4" x14ac:dyDescent="0.25">
      <c r="B151" t="s">
        <v>4</v>
      </c>
      <c r="C151">
        <v>19</v>
      </c>
      <c r="D151" s="3">
        <f>SQRT('Données Véhicule'!$D$48*C151)*3.6</f>
        <v>50.122240333009863</v>
      </c>
    </row>
    <row r="152" spans="2:4" x14ac:dyDescent="0.25">
      <c r="B152" t="s">
        <v>4</v>
      </c>
      <c r="C152">
        <v>11</v>
      </c>
      <c r="D152" s="3">
        <f>SQRT('Données Véhicule'!$D$48*C152)*3.6</f>
        <v>38.137306459685902</v>
      </c>
    </row>
    <row r="153" spans="2:4" x14ac:dyDescent="0.25">
      <c r="B153" t="s">
        <v>4</v>
      </c>
      <c r="C153">
        <v>11</v>
      </c>
      <c r="D153" s="3">
        <f>SQRT('Données Véhicule'!$D$48*C153)*3.6</f>
        <v>38.137306459685902</v>
      </c>
    </row>
    <row r="154" spans="2:4" x14ac:dyDescent="0.25">
      <c r="B154" t="s">
        <v>4</v>
      </c>
      <c r="C154">
        <v>11</v>
      </c>
      <c r="D154" s="3">
        <f>SQRT('Données Véhicule'!$D$48*C154)*3.6</f>
        <v>38.137306459685902</v>
      </c>
    </row>
    <row r="155" spans="2:4" x14ac:dyDescent="0.25">
      <c r="B155" t="s">
        <v>4</v>
      </c>
      <c r="C155">
        <v>21</v>
      </c>
      <c r="D155" s="3">
        <f>SQRT('Données Véhicule'!$D$48*C155)*3.6</f>
        <v>52.694261395336021</v>
      </c>
    </row>
    <row r="156" spans="2:4" x14ac:dyDescent="0.25">
      <c r="B156" t="s">
        <v>4</v>
      </c>
      <c r="C156">
        <v>5</v>
      </c>
      <c r="D156" s="3">
        <f>SQRT('Données Véhicule'!$D$48*C156)*3.6</f>
        <v>25.712166769838749</v>
      </c>
    </row>
    <row r="157" spans="2:4" x14ac:dyDescent="0.25">
      <c r="B157" t="s">
        <v>4</v>
      </c>
      <c r="C157">
        <v>7</v>
      </c>
      <c r="D157" s="3">
        <f>SQRT('Données Véhicule'!$D$48*C157)*3.6</f>
        <v>30.42304600134576</v>
      </c>
    </row>
    <row r="158" spans="2:4" x14ac:dyDescent="0.25">
      <c r="B158" t="s">
        <v>4</v>
      </c>
      <c r="C158">
        <v>12</v>
      </c>
      <c r="D158" s="3">
        <f>SQRT('Données Véhicule'!$D$48*C158)*3.6</f>
        <v>39.833117477797288</v>
      </c>
    </row>
    <row r="159" spans="2:4" x14ac:dyDescent="0.25">
      <c r="B159" t="s">
        <v>4</v>
      </c>
      <c r="C159">
        <v>27</v>
      </c>
      <c r="D159" s="3">
        <f>SQRT('Données Véhicule'!$D$48*C159)*3.6</f>
        <v>59.749676216695946</v>
      </c>
    </row>
    <row r="160" spans="2:4" x14ac:dyDescent="0.25">
      <c r="B160" t="s">
        <v>4</v>
      </c>
      <c r="C160">
        <v>10.5</v>
      </c>
      <c r="D160" s="3">
        <f>SQRT('Données Véhicule'!$D$48*C160)*3.6</f>
        <v>37.260469562258606</v>
      </c>
    </row>
    <row r="161" spans="2:4" x14ac:dyDescent="0.25">
      <c r="B161" t="s">
        <v>4</v>
      </c>
      <c r="C161">
        <v>12</v>
      </c>
      <c r="D161" s="3">
        <f>SQRT('Données Véhicule'!$D$48*C161)*3.6</f>
        <v>39.833117477797288</v>
      </c>
    </row>
    <row r="162" spans="2:4" x14ac:dyDescent="0.25">
      <c r="B162" t="s">
        <v>4</v>
      </c>
      <c r="C162">
        <v>14</v>
      </c>
      <c r="D162" s="3">
        <f>SQRT('Données Véhicule'!$D$48*C162)*3.6</f>
        <v>43.024684263803728</v>
      </c>
    </row>
    <row r="163" spans="2:4" x14ac:dyDescent="0.25">
      <c r="B163" t="s">
        <v>4</v>
      </c>
      <c r="C163">
        <v>14</v>
      </c>
      <c r="D163" s="3">
        <f>SQRT('Données Véhicule'!$D$48*C163)*3.6</f>
        <v>43.024684263803728</v>
      </c>
    </row>
    <row r="164" spans="2:4" x14ac:dyDescent="0.25">
      <c r="B164" t="s">
        <v>4</v>
      </c>
      <c r="C164">
        <v>14</v>
      </c>
      <c r="D164" s="3">
        <f>SQRT('Données Véhicule'!$D$48*C164)*3.6</f>
        <v>43.024684263803728</v>
      </c>
    </row>
    <row r="165" spans="2:4" x14ac:dyDescent="0.25">
      <c r="B165" t="s">
        <v>4</v>
      </c>
      <c r="C165">
        <v>14</v>
      </c>
      <c r="D165" s="3">
        <f>SQRT('Données Véhicule'!$D$48*C165)*3.6</f>
        <v>43.024684263803728</v>
      </c>
    </row>
    <row r="166" spans="2:4" x14ac:dyDescent="0.25">
      <c r="B166" t="s">
        <v>4</v>
      </c>
      <c r="C166">
        <v>18</v>
      </c>
      <c r="D166" s="3">
        <f>SQRT('Données Véhicule'!$D$48*C166)*3.6</f>
        <v>48.785406342470907</v>
      </c>
    </row>
    <row r="167" spans="2:4" x14ac:dyDescent="0.25">
      <c r="B167" t="s">
        <v>4</v>
      </c>
      <c r="C167">
        <v>23</v>
      </c>
      <c r="D167" s="3">
        <f>SQRT('Données Véhicule'!$D$48*C167)*3.6</f>
        <v>55.146454029248339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Données Véhicule</vt:lpstr>
      <vt:lpstr>Import 1</vt:lpstr>
      <vt:lpstr>Import 2</vt:lpstr>
      <vt:lpstr>Résumé </vt:lpstr>
      <vt:lpstr> Ratio 1</vt:lpstr>
      <vt:lpstr>Ratio 2</vt:lpstr>
      <vt:lpstr>Virages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</cp:lastModifiedBy>
  <cp:lastPrinted>2016-06-03T14:55:04Z</cp:lastPrinted>
  <dcterms:created xsi:type="dcterms:W3CDTF">2016-03-16T20:37:45Z</dcterms:created>
  <dcterms:modified xsi:type="dcterms:W3CDTF">2016-10-06T20:16:51Z</dcterms:modified>
</cp:coreProperties>
</file>