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byzantine-eventual/evaluation/"/>
    </mc:Choice>
  </mc:AlternateContent>
  <xr:revisionPtr revIDLastSave="0" documentId="13_ncr:1_{3071C664-57F1-2742-A3B4-2F812EBB21A5}" xr6:coauthVersionLast="45" xr6:coauthVersionMax="45" xr10:uidLastSave="{00000000-0000-0000-0000-000000000000}"/>
  <bookViews>
    <workbookView xWindow="28800" yWindow="-9640" windowWidth="22640" windowHeight="31420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K10" i="1"/>
  <c r="L10" i="1"/>
  <c r="I10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<sst xmlns="http://schemas.openxmlformats.org/spreadsheetml/2006/main" count="30" uniqueCount="18">
  <si>
    <t>updates/sec/process</t>
  </si>
  <si>
    <t>payload bytes/sec</t>
  </si>
  <si>
    <t>v1 total bytes/sec</t>
  </si>
  <si>
    <t>v1 messages/sync</t>
  </si>
  <si>
    <t>v1 average round trips</t>
  </si>
  <si>
    <t>1-rt count</t>
  </si>
  <si>
    <t>2-rt count</t>
  </si>
  <si>
    <t>3-rt count</t>
  </si>
  <si>
    <t>4-rt count</t>
  </si>
  <si>
    <t>v2 total bytes/sec</t>
  </si>
  <si>
    <t>v2 messages/sync</t>
  </si>
  <si>
    <t>v2 average round trips</t>
  </si>
  <si>
    <t>Numbers for 5 Bloom filter bits per entry and 3 hash functions (approximately 10% false positive rate):</t>
  </si>
  <si>
    <t>The numbers above are for 10 Bloom filter bits per entry and 7 hash functions (approximately 1% false positive rate)</t>
  </si>
  <si>
    <t>All of these were run for 100 rounds (each pair of replicas runs reconciliation once per round, so there are a total of 600 reconciliations).</t>
  </si>
  <si>
    <t>In each round, each replica generates the number of updates indicated in the first column.</t>
  </si>
  <si>
    <t>v1 overhead %</t>
  </si>
  <si>
    <t>v2 overhead bytes/reconciliation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</si>
</sst>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evaluation!$C$1</c:f>
              <c:strCache>
                <c:ptCount val="1"/>
                <c:pt idx="0">
                  <c:v>v1 total bytes/sec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evaluation!$C$2:$C$8</c:f>
              <c:numCache>
                <c:formatCode>General</c:formatCode>
                <c:ptCount val="7"/>
                <c:pt idx="0">
                  <c:v>1289</c:v>
                </c:pt>
                <c:pt idx="1">
                  <c:v>4180</c:v>
                </c:pt>
                <c:pt idx="2">
                  <c:v>6572</c:v>
                </c:pt>
                <c:pt idx="3">
                  <c:v>13580</c:v>
                </c:pt>
                <c:pt idx="4">
                  <c:v>26094</c:v>
                </c:pt>
                <c:pt idx="5">
                  <c:v>38408</c:v>
                </c:pt>
                <c:pt idx="6">
                  <c:v>50919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0-3F44-8FAC-50E362B8F96A}"/>
            </c:ext>
          </c:extLst>
        </c:ser>
        <c:ser>
          <c:idx val="2"/>
          <c:order val="1"/>
          <c:tx>
            <c:strRef>
              <c:f>evaluation!$F$1</c:f>
              <c:strCache>
                <c:ptCount val="1"/>
                <c:pt idx="0">
                  <c:v>v2 total bytes/sec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evaluation!$F$2:$F$8</c:f>
              <c:numCache>
                <c:formatCode>General</c:formatCode>
                <c:ptCount val="7"/>
                <c:pt idx="0">
                  <c:v>1665</c:v>
                </c:pt>
                <c:pt idx="1">
                  <c:v>4296</c:v>
                </c:pt>
                <c:pt idx="2">
                  <c:v>5297</c:v>
                </c:pt>
                <c:pt idx="3">
                  <c:v>8329</c:v>
                </c:pt>
                <c:pt idx="4">
                  <c:v>14542</c:v>
                </c:pt>
                <c:pt idx="5">
                  <c:v>20763</c:v>
                </c:pt>
                <c:pt idx="6">
                  <c:v>26983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0-3F44-8FAC-50E362B8F96A}"/>
            </c:ext>
          </c:extLst>
        </c:ser>
        <c:ser>
          <c:idx val="0"/>
          <c:order val="2"/>
          <c:tx>
            <c:strRef>
              <c:f>evaluation!$B$1</c:f>
              <c:strCache>
                <c:ptCount val="1"/>
                <c:pt idx="0">
                  <c:v>payload bytes/sec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evaluation!$B$2:$B$8</c:f>
              <c:numCache>
                <c:formatCode>General</c:formatCode>
                <c:ptCount val="7"/>
                <c:pt idx="0">
                  <c:v>3</c:v>
                </c:pt>
                <c:pt idx="1">
                  <c:v>1200</c:v>
                </c:pt>
                <c:pt idx="2">
                  <c:v>2400</c:v>
                </c:pt>
                <c:pt idx="3">
                  <c:v>5988</c:v>
                </c:pt>
                <c:pt idx="4">
                  <c:v>11986</c:v>
                </c:pt>
                <c:pt idx="5">
                  <c:v>17982</c:v>
                </c:pt>
                <c:pt idx="6">
                  <c:v>23978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0-3F44-8FAC-50E362B8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79120"/>
        <c:axId val="925280752"/>
      </c:scatterChart>
      <c:valAx>
        <c:axId val="9252791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new updates/process/sec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80752"/>
        <c:crosses val="autoZero"/>
        <c:crossBetween val="midCat"/>
      </c:valAx>
      <c:valAx>
        <c:axId val="9252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network bytes transferred/sec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evaluation!$E$1</c:f>
              <c:strCache>
                <c:ptCount val="1"/>
                <c:pt idx="0">
                  <c:v>v1 average round 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evaluation!$E$2:$E$8</c:f>
              <c:numCache>
                <c:formatCode>General</c:formatCode>
                <c:ptCount val="7"/>
                <c:pt idx="0">
                  <c:v>1.0049999999999999</c:v>
                </c:pt>
                <c:pt idx="1">
                  <c:v>1.6666666666666601</c:v>
                </c:pt>
                <c:pt idx="2">
                  <c:v>2.5</c:v>
                </c:pt>
                <c:pt idx="3">
                  <c:v>4.66</c:v>
                </c:pt>
                <c:pt idx="4">
                  <c:v>8.49</c:v>
                </c:pt>
                <c:pt idx="5">
                  <c:v>12.156666666666601</c:v>
                </c:pt>
                <c:pt idx="6">
                  <c:v>15.986666666666601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A-6340-AD34-1C2740B8D79B}"/>
            </c:ext>
          </c:extLst>
        </c:ser>
        <c:ser>
          <c:idx val="1"/>
          <c:order val="1"/>
          <c:tx>
            <c:strRef>
              <c:f>evaluation!$H$1</c:f>
              <c:strCache>
                <c:ptCount val="1"/>
                <c:pt idx="0">
                  <c:v>v2 average round trips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evaluation!$H$2:$H$8</c:f>
              <c:numCache>
                <c:formatCode>General</c:formatCode>
                <c:ptCount val="7"/>
                <c:pt idx="0">
                  <c:v>1</c:v>
                </c:pt>
                <c:pt idx="1">
                  <c:v>1.0133333333333301</c:v>
                </c:pt>
                <c:pt idx="2">
                  <c:v>1.02666666666666</c:v>
                </c:pt>
                <c:pt idx="3">
                  <c:v>1.05833333333333</c:v>
                </c:pt>
                <c:pt idx="4">
                  <c:v>1.03666666666666</c:v>
                </c:pt>
                <c:pt idx="5">
                  <c:v>1.03833333333333</c:v>
                </c:pt>
                <c:pt idx="6">
                  <c:v>1.0333333333333301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A-6340-AD34-1C2740B8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27008"/>
        <c:axId val="924728640"/>
      </c:scatterChart>
      <c:valAx>
        <c:axId val="9247270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new updates/process/sec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8640"/>
        <c:crosses val="autoZero"/>
        <c:crossBetween val="midCat"/>
      </c:valAx>
      <c:valAx>
        <c:axId val="924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round trips per reconciliation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50800</xdr:rowOff>
    </xdr:from>
    <xdr:to>
      <xdr:col>3</xdr:col>
      <xdr:colOff>723900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379D5-9E2D-C344-A7F7-178AF854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13</xdr:row>
      <xdr:rowOff>25400</xdr:rowOff>
    </xdr:from>
    <xdr:to>
      <xdr:col>6</xdr:col>
      <xdr:colOff>1092200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5AC0B-4F52-8541-85D5-73D26367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A6" sqref="A6"/>
    </sheetView>
  </sheetViews>
  <sheetFormatPr baseColWidth="10" defaultRowHeight="16" x14ac:dyDescent="0.2"/>
  <cols>
    <col min="1" max="1" width="18.33203125" customWidth="1"/>
    <col min="2" max="2" width="15.83203125" bestFit="1" customWidth="1"/>
    <col min="3" max="3" width="15.6640625" bestFit="1" customWidth="1"/>
    <col min="4" max="4" width="16" bestFit="1" customWidth="1"/>
    <col min="5" max="5" width="19.5" bestFit="1" customWidth="1"/>
    <col min="6" max="6" width="15.6640625" bestFit="1" customWidth="1"/>
    <col min="7" max="7" width="16" bestFit="1" customWidth="1"/>
    <col min="8" max="8" width="19.5" bestFit="1" customWidth="1"/>
    <col min="9" max="12" width="9.1640625" bestFit="1" customWidth="1"/>
    <col min="15" max="15" width="15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N1" t="s">
        <v>16</v>
      </c>
      <c r="O1" t="s">
        <v>17</v>
      </c>
    </row>
    <row r="2" spans="1:15" x14ac:dyDescent="0.2">
      <c r="A2">
        <v>0</v>
      </c>
      <c r="B2">
        <v>3</v>
      </c>
      <c r="C2">
        <v>1289</v>
      </c>
      <c r="D2">
        <v>2.0099999999999998</v>
      </c>
      <c r="E2">
        <v>1.0049999999999999</v>
      </c>
      <c r="F2">
        <v>1665</v>
      </c>
      <c r="G2">
        <v>2</v>
      </c>
      <c r="H2">
        <v>1</v>
      </c>
      <c r="I2">
        <v>600</v>
      </c>
      <c r="J2">
        <v>0</v>
      </c>
      <c r="K2">
        <v>0</v>
      </c>
      <c r="L2">
        <v>0</v>
      </c>
      <c r="N2" s="1">
        <f>(C2/B2)-1</f>
        <v>428.66666666666669</v>
      </c>
      <c r="O2">
        <f>(F2-B2)/6</f>
        <v>277</v>
      </c>
    </row>
    <row r="3" spans="1:15" x14ac:dyDescent="0.2">
      <c r="A3">
        <v>1</v>
      </c>
      <c r="B3">
        <v>1200</v>
      </c>
      <c r="C3">
        <v>4180</v>
      </c>
      <c r="D3">
        <v>4.6666666666666599</v>
      </c>
      <c r="E3">
        <v>1.6666666666666601</v>
      </c>
      <c r="F3">
        <v>4296</v>
      </c>
      <c r="G3">
        <v>2.0266666666666602</v>
      </c>
      <c r="H3">
        <v>1.0133333333333301</v>
      </c>
      <c r="I3">
        <v>592</v>
      </c>
      <c r="J3">
        <v>8</v>
      </c>
      <c r="K3">
        <v>0</v>
      </c>
      <c r="L3">
        <v>0</v>
      </c>
      <c r="N3" s="1">
        <f t="shared" ref="N3:N8" si="0">(C3/B3)-1</f>
        <v>2.4833333333333334</v>
      </c>
      <c r="O3">
        <f t="shared" ref="O3:O8" si="1">(F3-B3)/6</f>
        <v>516</v>
      </c>
    </row>
    <row r="4" spans="1:15" x14ac:dyDescent="0.2">
      <c r="A4">
        <v>2</v>
      </c>
      <c r="B4">
        <v>2400</v>
      </c>
      <c r="C4">
        <v>6572</v>
      </c>
      <c r="D4">
        <v>8</v>
      </c>
      <c r="E4">
        <v>2.5</v>
      </c>
      <c r="F4">
        <v>5297</v>
      </c>
      <c r="G4">
        <v>2.0533333333333301</v>
      </c>
      <c r="H4">
        <v>1.02666666666666</v>
      </c>
      <c r="I4">
        <v>584</v>
      </c>
      <c r="J4">
        <v>16</v>
      </c>
      <c r="K4">
        <v>0</v>
      </c>
      <c r="L4">
        <v>0</v>
      </c>
      <c r="N4" s="1">
        <f t="shared" si="0"/>
        <v>1.7383333333333333</v>
      </c>
      <c r="O4">
        <f t="shared" si="1"/>
        <v>482.83333333333331</v>
      </c>
    </row>
    <row r="5" spans="1:15" x14ac:dyDescent="0.2">
      <c r="A5">
        <v>5</v>
      </c>
      <c r="B5">
        <v>5988</v>
      </c>
      <c r="C5">
        <v>13580</v>
      </c>
      <c r="D5">
        <v>16.64</v>
      </c>
      <c r="E5">
        <v>4.66</v>
      </c>
      <c r="F5">
        <v>8329</v>
      </c>
      <c r="G5">
        <v>2.11666666666666</v>
      </c>
      <c r="H5">
        <v>1.05833333333333</v>
      </c>
      <c r="I5">
        <v>566</v>
      </c>
      <c r="J5">
        <v>33</v>
      </c>
      <c r="K5">
        <v>1</v>
      </c>
      <c r="L5">
        <v>0</v>
      </c>
      <c r="N5" s="1">
        <f t="shared" si="0"/>
        <v>1.2678690714762859</v>
      </c>
      <c r="O5">
        <f t="shared" si="1"/>
        <v>390.16666666666669</v>
      </c>
    </row>
    <row r="6" spans="1:15" x14ac:dyDescent="0.2">
      <c r="A6">
        <v>10</v>
      </c>
      <c r="B6">
        <v>11986</v>
      </c>
      <c r="C6">
        <v>26094</v>
      </c>
      <c r="D6">
        <v>31.96</v>
      </c>
      <c r="E6">
        <v>8.49</v>
      </c>
      <c r="F6">
        <v>14542</v>
      </c>
      <c r="G6">
        <v>2.0733333333333301</v>
      </c>
      <c r="H6">
        <v>1.03666666666666</v>
      </c>
      <c r="I6">
        <v>578</v>
      </c>
      <c r="J6">
        <v>22</v>
      </c>
      <c r="K6">
        <v>0</v>
      </c>
      <c r="L6">
        <v>0</v>
      </c>
      <c r="N6" s="1">
        <f t="shared" si="0"/>
        <v>1.1770398798598363</v>
      </c>
      <c r="O6">
        <f t="shared" si="1"/>
        <v>426</v>
      </c>
    </row>
    <row r="7" spans="1:15" x14ac:dyDescent="0.2">
      <c r="A7">
        <v>15</v>
      </c>
      <c r="B7">
        <v>17982</v>
      </c>
      <c r="C7">
        <v>38408</v>
      </c>
      <c r="D7">
        <v>46.626666666666601</v>
      </c>
      <c r="E7">
        <v>12.156666666666601</v>
      </c>
      <c r="F7">
        <v>20763</v>
      </c>
      <c r="G7">
        <v>2.07666666666666</v>
      </c>
      <c r="H7">
        <v>1.03833333333333</v>
      </c>
      <c r="I7">
        <v>577</v>
      </c>
      <c r="J7">
        <v>23</v>
      </c>
      <c r="K7">
        <v>0</v>
      </c>
      <c r="L7">
        <v>0</v>
      </c>
      <c r="N7" s="1">
        <f t="shared" si="0"/>
        <v>1.1359136914692471</v>
      </c>
      <c r="O7">
        <f t="shared" si="1"/>
        <v>463.5</v>
      </c>
    </row>
    <row r="8" spans="1:15" x14ac:dyDescent="0.2">
      <c r="A8">
        <v>20</v>
      </c>
      <c r="B8">
        <v>23978</v>
      </c>
      <c r="C8">
        <v>50919</v>
      </c>
      <c r="D8">
        <v>61.946666666666601</v>
      </c>
      <c r="E8">
        <v>15.986666666666601</v>
      </c>
      <c r="F8">
        <v>26983</v>
      </c>
      <c r="G8">
        <v>2.0666666666666602</v>
      </c>
      <c r="H8">
        <v>1.0333333333333301</v>
      </c>
      <c r="I8">
        <v>580</v>
      </c>
      <c r="J8">
        <v>20</v>
      </c>
      <c r="K8">
        <v>0</v>
      </c>
      <c r="L8">
        <v>0</v>
      </c>
      <c r="N8" s="1">
        <f t="shared" si="0"/>
        <v>1.1235716073066979</v>
      </c>
      <c r="O8">
        <f t="shared" si="1"/>
        <v>500.83333333333331</v>
      </c>
    </row>
    <row r="10" spans="1:15" x14ac:dyDescent="0.2">
      <c r="I10" s="2">
        <f>SUM(I2:I8)/SUM($I2:$L8)</f>
        <v>0.97071428571428575</v>
      </c>
      <c r="J10" s="2">
        <f t="shared" ref="J10:L10" si="2">SUM(J2:J8)/SUM($I2:$L8)</f>
        <v>2.9047619047619048E-2</v>
      </c>
      <c r="K10" s="2">
        <f t="shared" si="2"/>
        <v>2.380952380952381E-4</v>
      </c>
      <c r="L10" s="2">
        <f t="shared" si="2"/>
        <v>0</v>
      </c>
    </row>
    <row r="12" spans="1:15" x14ac:dyDescent="0.2">
      <c r="A12" t="s">
        <v>13</v>
      </c>
    </row>
    <row r="31" spans="1:1" x14ac:dyDescent="0.2">
      <c r="A31" t="s">
        <v>12</v>
      </c>
    </row>
    <row r="33" spans="1:12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9</v>
      </c>
      <c r="G33" t="s">
        <v>10</v>
      </c>
      <c r="H33" t="s">
        <v>11</v>
      </c>
      <c r="I33" t="s">
        <v>5</v>
      </c>
      <c r="J33" t="s">
        <v>6</v>
      </c>
      <c r="K33" t="s">
        <v>7</v>
      </c>
      <c r="L33" t="s">
        <v>8</v>
      </c>
    </row>
    <row r="34" spans="1:12" x14ac:dyDescent="0.2">
      <c r="A34">
        <v>0</v>
      </c>
      <c r="B34">
        <v>3</v>
      </c>
      <c r="C34">
        <v>1289</v>
      </c>
      <c r="D34">
        <v>2.0099999999999998</v>
      </c>
      <c r="E34">
        <v>1.0049999999999999</v>
      </c>
      <c r="F34">
        <v>1665</v>
      </c>
      <c r="G34">
        <v>2</v>
      </c>
      <c r="H34">
        <v>1</v>
      </c>
      <c r="I34">
        <v>600</v>
      </c>
      <c r="J34">
        <v>0</v>
      </c>
      <c r="K34">
        <v>0</v>
      </c>
      <c r="L34">
        <v>0</v>
      </c>
    </row>
    <row r="35" spans="1:12" x14ac:dyDescent="0.2">
      <c r="A35">
        <v>1</v>
      </c>
      <c r="B35">
        <v>1200</v>
      </c>
      <c r="C35">
        <v>4180</v>
      </c>
      <c r="D35">
        <v>4.6666666666666599</v>
      </c>
      <c r="E35">
        <v>1.6666666666666601</v>
      </c>
      <c r="F35">
        <v>4289</v>
      </c>
      <c r="G35">
        <v>2.0166666666666599</v>
      </c>
      <c r="H35">
        <v>1.00833333333333</v>
      </c>
      <c r="I35">
        <v>595</v>
      </c>
      <c r="J35">
        <v>5</v>
      </c>
      <c r="K35">
        <v>0</v>
      </c>
      <c r="L35">
        <v>0</v>
      </c>
    </row>
    <row r="36" spans="1:12" x14ac:dyDescent="0.2">
      <c r="A36">
        <v>2</v>
      </c>
      <c r="B36">
        <v>2400</v>
      </c>
      <c r="C36">
        <v>6572</v>
      </c>
      <c r="D36">
        <v>8</v>
      </c>
      <c r="E36">
        <v>2.5</v>
      </c>
      <c r="F36">
        <v>5296</v>
      </c>
      <c r="G36">
        <v>2.19</v>
      </c>
      <c r="H36">
        <v>1.0916666666666599</v>
      </c>
      <c r="I36">
        <v>546</v>
      </c>
      <c r="J36">
        <v>53</v>
      </c>
      <c r="K36">
        <v>1</v>
      </c>
      <c r="L36">
        <v>0</v>
      </c>
    </row>
    <row r="37" spans="1:12" x14ac:dyDescent="0.2">
      <c r="A37">
        <v>5</v>
      </c>
      <c r="B37">
        <v>5988</v>
      </c>
      <c r="C37">
        <v>13580</v>
      </c>
      <c r="D37">
        <v>16.64</v>
      </c>
      <c r="E37">
        <v>4.66</v>
      </c>
      <c r="F37">
        <v>8345</v>
      </c>
      <c r="G37">
        <v>2.3966666666666598</v>
      </c>
      <c r="H37">
        <v>1.17166666666666</v>
      </c>
      <c r="I37">
        <v>501</v>
      </c>
      <c r="J37">
        <v>95</v>
      </c>
      <c r="K37">
        <v>4</v>
      </c>
      <c r="L37">
        <v>0</v>
      </c>
    </row>
    <row r="38" spans="1:12" x14ac:dyDescent="0.2">
      <c r="A38">
        <v>10</v>
      </c>
      <c r="B38">
        <v>11986</v>
      </c>
      <c r="C38">
        <v>26094</v>
      </c>
      <c r="D38">
        <v>31.96</v>
      </c>
      <c r="E38">
        <v>8.49</v>
      </c>
      <c r="F38">
        <v>14538</v>
      </c>
      <c r="G38">
        <v>2.64333333333333</v>
      </c>
      <c r="H38">
        <v>1.29833333333333</v>
      </c>
      <c r="I38">
        <v>436</v>
      </c>
      <c r="J38">
        <v>149</v>
      </c>
      <c r="K38">
        <v>15</v>
      </c>
      <c r="L38">
        <v>0</v>
      </c>
    </row>
    <row r="39" spans="1:12" x14ac:dyDescent="0.2">
      <c r="A39">
        <v>15</v>
      </c>
      <c r="B39">
        <v>17982</v>
      </c>
      <c r="C39">
        <v>38408</v>
      </c>
      <c r="D39">
        <v>46.626666666666601</v>
      </c>
      <c r="E39">
        <v>12.156666666666601</v>
      </c>
      <c r="F39">
        <v>20675</v>
      </c>
      <c r="G39">
        <v>2.6966666666666601</v>
      </c>
      <c r="H39">
        <v>1.3233333333333299</v>
      </c>
      <c r="I39">
        <v>424</v>
      </c>
      <c r="J39">
        <v>159</v>
      </c>
      <c r="K39">
        <v>16</v>
      </c>
      <c r="L39">
        <v>0</v>
      </c>
    </row>
    <row r="40" spans="1:12" x14ac:dyDescent="0.2">
      <c r="A40">
        <v>20</v>
      </c>
      <c r="B40">
        <v>23978</v>
      </c>
      <c r="C40">
        <v>50919</v>
      </c>
      <c r="D40">
        <v>61.946666666666601</v>
      </c>
      <c r="E40">
        <v>15.986666666666601</v>
      </c>
      <c r="F40">
        <v>26780</v>
      </c>
      <c r="G40">
        <v>2.6966666666666601</v>
      </c>
      <c r="H40">
        <v>1.32</v>
      </c>
      <c r="I40">
        <v>425</v>
      </c>
      <c r="J40">
        <v>160</v>
      </c>
      <c r="K40">
        <v>14</v>
      </c>
      <c r="L40">
        <v>0</v>
      </c>
    </row>
    <row r="43" spans="1:12" x14ac:dyDescent="0.2">
      <c r="A43" t="s">
        <v>14</v>
      </c>
    </row>
    <row r="44" spans="1:12" x14ac:dyDescent="0.2">
      <c r="A44" t="s">
        <v>15</v>
      </c>
    </row>
  </sheetData>
  <pageMargins left="0.75" right="0.75" top="1" bottom="1" header="0.5" footer="0.5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2020-05-14T14:19:15Z</cp:lastPrinted>
  <dcterms:created xsi:type="dcterms:W3CDTF">2020-05-14T12:43:46Z</dcterms:created>
  <dcterms:modified xsi:type="dcterms:W3CDTF">2020-05-14T14:19:44Z</dcterms:modified>
</cp:coreProperties>
</file>