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ntrol_room\OneDrive - DESFA S.A (1)\Desktop\"/>
    </mc:Choice>
  </mc:AlternateContent>
  <xr:revisionPtr revIDLastSave="0" documentId="13_ncr:1_{8C56A0D5-3809-44AC-8EBF-C3DB25363E97}" xr6:coauthVersionLast="47" xr6:coauthVersionMax="47" xr10:uidLastSave="{00000000-0000-0000-0000-000000000000}"/>
  <bookViews>
    <workbookView xWindow="-120" yWindow="-120" windowWidth="29040" windowHeight="17640" firstSheet="367" activeTab="368" xr2:uid="{00000000-000D-0000-FFFF-FFFF00000000}"/>
  </bookViews>
  <sheets>
    <sheet name="01.01.2023" sheetId="144" r:id="rId1"/>
    <sheet name="02.01.2023" sheetId="145" r:id="rId2"/>
    <sheet name="03.01.2023" sheetId="146" r:id="rId3"/>
    <sheet name="04.01.2023" sheetId="147" r:id="rId4"/>
    <sheet name="05.01.2023" sheetId="148" r:id="rId5"/>
    <sheet name="06.01.2023" sheetId="149" r:id="rId6"/>
    <sheet name="07.01.2023" sheetId="150" r:id="rId7"/>
    <sheet name="08.01.2023" sheetId="178" r:id="rId8"/>
    <sheet name="09.01.2023" sheetId="152" r:id="rId9"/>
    <sheet name="10.01.2023" sheetId="153" r:id="rId10"/>
    <sheet name="11.01.2023" sheetId="154" r:id="rId11"/>
    <sheet name="12.01.2023" sheetId="155" r:id="rId12"/>
    <sheet name="13.01.2023" sheetId="156" r:id="rId13"/>
    <sheet name="14.01.2023" sheetId="157" r:id="rId14"/>
    <sheet name="15.01.2023" sheetId="158" r:id="rId15"/>
    <sheet name="16.01.2023" sheetId="159" r:id="rId16"/>
    <sheet name="17.01.2023" sheetId="161" r:id="rId17"/>
    <sheet name="18.01.2023" sheetId="162" r:id="rId18"/>
    <sheet name="19.01.2023" sheetId="163" r:id="rId19"/>
    <sheet name="20.01.2023" sheetId="164" r:id="rId20"/>
    <sheet name="21.01.2023" sheetId="165" r:id="rId21"/>
    <sheet name="22.01.2023" sheetId="166" r:id="rId22"/>
    <sheet name="23.01.2023" sheetId="167" r:id="rId23"/>
    <sheet name="24.01.2023" sheetId="168" r:id="rId24"/>
    <sheet name="25.01.2023" sheetId="169" r:id="rId25"/>
    <sheet name="26.01.2023" sheetId="170" r:id="rId26"/>
    <sheet name="27.01.2023" sheetId="171" r:id="rId27"/>
    <sheet name="28.01.2023" sheetId="172" r:id="rId28"/>
    <sheet name="29.01.2023" sheetId="173" r:id="rId29"/>
    <sheet name="30.01.2023" sheetId="174" r:id="rId30"/>
    <sheet name="31.01.2023" sheetId="176" r:id="rId31"/>
    <sheet name="01.02.2023" sheetId="177" r:id="rId32"/>
    <sheet name="02.02.2023" sheetId="180" r:id="rId33"/>
    <sheet name="03.02.2023" sheetId="181" r:id="rId34"/>
    <sheet name="04.02.2023" sheetId="182" r:id="rId35"/>
    <sheet name="05.02.2023" sheetId="183" r:id="rId36"/>
    <sheet name="06.02.2023" sheetId="184" r:id="rId37"/>
    <sheet name="07.02.2023" sheetId="185" r:id="rId38"/>
    <sheet name="08.02.2023" sheetId="186" r:id="rId39"/>
    <sheet name="09.02.2023" sheetId="187" r:id="rId40"/>
    <sheet name="10.02.2023" sheetId="188" r:id="rId41"/>
    <sheet name="11.02.2023" sheetId="189" r:id="rId42"/>
    <sheet name="12.02.2023" sheetId="190" r:id="rId43"/>
    <sheet name="13.02.2023" sheetId="191" r:id="rId44"/>
    <sheet name="14.02.2023" sheetId="192" r:id="rId45"/>
    <sheet name="15.02.2023" sheetId="193" r:id="rId46"/>
    <sheet name="16.02.2023" sheetId="194" r:id="rId47"/>
    <sheet name="17.02.2023" sheetId="195" r:id="rId48"/>
    <sheet name="18.02.2023" sheetId="196" r:id="rId49"/>
    <sheet name="19.02.2023" sheetId="197" r:id="rId50"/>
    <sheet name="20.02.2023" sheetId="198" r:id="rId51"/>
    <sheet name="21.02.2023" sheetId="199" r:id="rId52"/>
    <sheet name="22.02.2023" sheetId="200" r:id="rId53"/>
    <sheet name="23.02.2023" sheetId="201" r:id="rId54"/>
    <sheet name="24.02.2023" sheetId="202" r:id="rId55"/>
    <sheet name="25.02.2023" sheetId="203" r:id="rId56"/>
    <sheet name="26.02.2023" sheetId="204" r:id="rId57"/>
    <sheet name="27.02.2023" sheetId="205" r:id="rId58"/>
    <sheet name="28.02.2023" sheetId="206" r:id="rId59"/>
    <sheet name="01.03.2023" sheetId="207" r:id="rId60"/>
    <sheet name="02.03.2023" sheetId="211" r:id="rId61"/>
    <sheet name="03.03.2023" sheetId="212" r:id="rId62"/>
    <sheet name="04.03.2023" sheetId="214" r:id="rId63"/>
    <sheet name="05.03.2023" sheetId="215" r:id="rId64"/>
    <sheet name="06.03.2023" sheetId="216" r:id="rId65"/>
    <sheet name="07.03.2023" sheetId="217" r:id="rId66"/>
    <sheet name="08.03.2023" sheetId="218" r:id="rId67"/>
    <sheet name="09.03.2023" sheetId="219" r:id="rId68"/>
    <sheet name="10.03.2023" sheetId="220" r:id="rId69"/>
    <sheet name="11.03.2023" sheetId="221" r:id="rId70"/>
    <sheet name="12.03.2023" sheetId="222" r:id="rId71"/>
    <sheet name="13.03.2023" sheetId="223" r:id="rId72"/>
    <sheet name="14.03.2023" sheetId="224" r:id="rId73"/>
    <sheet name="15.03.2023" sheetId="225" r:id="rId74"/>
    <sheet name="16.03.2023" sheetId="226" r:id="rId75"/>
    <sheet name="17.03.2023" sheetId="227" r:id="rId76"/>
    <sheet name="18.03.2023" sheetId="228" r:id="rId77"/>
    <sheet name="19.03.2023" sheetId="229" r:id="rId78"/>
    <sheet name="20.03.2023" sheetId="230" r:id="rId79"/>
    <sheet name="21.03.2023" sheetId="231" r:id="rId80"/>
    <sheet name="22.03.2023" sheetId="232" r:id="rId81"/>
    <sheet name="23.03.2023" sheetId="233" r:id="rId82"/>
    <sheet name="24.03.2023" sheetId="234" r:id="rId83"/>
    <sheet name="25.03.2023" sheetId="235" r:id="rId84"/>
    <sheet name="26.03.2023" sheetId="236" r:id="rId85"/>
    <sheet name="27.03.2023" sheetId="237" r:id="rId86"/>
    <sheet name="28.03.2023" sheetId="238" r:id="rId87"/>
    <sheet name="29.03.2023" sheetId="239" r:id="rId88"/>
    <sheet name="30.03.2023" sheetId="240" r:id="rId89"/>
    <sheet name="31.03.2023" sheetId="241" r:id="rId90"/>
    <sheet name="01.04.2023" sheetId="242" r:id="rId91"/>
    <sheet name="02.04.2023" sheetId="243" r:id="rId92"/>
    <sheet name="03.04.2023" sheetId="244" r:id="rId93"/>
    <sheet name="04.04.2023" sheetId="245" r:id="rId94"/>
    <sheet name="05.04.2023" sheetId="246" r:id="rId95"/>
    <sheet name="06.04.2023" sheetId="247" r:id="rId96"/>
    <sheet name="07.04.2023" sheetId="248" r:id="rId97"/>
    <sheet name="08.04.2023" sheetId="249" r:id="rId98"/>
    <sheet name="09.04.2023" sheetId="250" r:id="rId99"/>
    <sheet name="10.04.2023" sheetId="251" r:id="rId100"/>
    <sheet name="11.04.2023" sheetId="252" r:id="rId101"/>
    <sheet name="12.04.2023" sheetId="253" r:id="rId102"/>
    <sheet name="13.04.2023" sheetId="254" r:id="rId103"/>
    <sheet name="14.04.2023" sheetId="255" r:id="rId104"/>
    <sheet name="15.04.2023" sheetId="256" r:id="rId105"/>
    <sheet name="16.04.2023" sheetId="257" r:id="rId106"/>
    <sheet name="17.04.2023" sheetId="258" r:id="rId107"/>
    <sheet name="18.04.2023" sheetId="259" r:id="rId108"/>
    <sheet name="19.04.2023" sheetId="260" r:id="rId109"/>
    <sheet name="20.04.2023" sheetId="261" r:id="rId110"/>
    <sheet name="21.04.2023" sheetId="262" r:id="rId111"/>
    <sheet name="22.04.2023" sheetId="263" r:id="rId112"/>
    <sheet name="23.04.2023" sheetId="264" r:id="rId113"/>
    <sheet name="24.04.2023" sheetId="265" r:id="rId114"/>
    <sheet name="25.04.2023" sheetId="266" r:id="rId115"/>
    <sheet name="26.04.2023" sheetId="267" r:id="rId116"/>
    <sheet name="27.04.2023" sheetId="268" r:id="rId117"/>
    <sheet name="28.04.2023" sheetId="269" r:id="rId118"/>
    <sheet name="29.04.2023" sheetId="270" r:id="rId119"/>
    <sheet name="30.04.2023" sheetId="271" r:id="rId120"/>
    <sheet name="01.05.2023" sheetId="272" r:id="rId121"/>
    <sheet name="02.05.2023" sheetId="273" r:id="rId122"/>
    <sheet name="03.05.2023" sheetId="274" r:id="rId123"/>
    <sheet name="04.05.2023" sheetId="275" r:id="rId124"/>
    <sheet name="05.05.2023" sheetId="276" r:id="rId125"/>
    <sheet name="06.05.2023" sheetId="277" r:id="rId126"/>
    <sheet name="07.05.2023" sheetId="278" r:id="rId127"/>
    <sheet name="08.05.2023" sheetId="279" r:id="rId128"/>
    <sheet name="09.05.2023" sheetId="280" r:id="rId129"/>
    <sheet name="10.05.2023" sheetId="281" r:id="rId130"/>
    <sheet name="11.05.2023" sheetId="282" r:id="rId131"/>
    <sheet name="12.05.2023" sheetId="283" r:id="rId132"/>
    <sheet name="13.05.2023" sheetId="284" r:id="rId133"/>
    <sheet name="14.05.2023" sheetId="285" r:id="rId134"/>
    <sheet name="15.05.2023" sheetId="286" r:id="rId135"/>
    <sheet name="16.05.2023" sheetId="287" r:id="rId136"/>
    <sheet name="17.05.2023" sheetId="288" r:id="rId137"/>
    <sheet name="18.05.2023" sheetId="289" r:id="rId138"/>
    <sheet name="19.05.2023" sheetId="290" r:id="rId139"/>
    <sheet name="20.05.2023" sheetId="291" r:id="rId140"/>
    <sheet name="21.05.2023" sheetId="292" r:id="rId141"/>
    <sheet name="22.05.2023" sheetId="293" r:id="rId142"/>
    <sheet name="23.05.2023" sheetId="294" r:id="rId143"/>
    <sheet name="24.05.2023" sheetId="295" r:id="rId144"/>
    <sheet name="25.05.2023" sheetId="296" r:id="rId145"/>
    <sheet name="26.05.2023" sheetId="297" r:id="rId146"/>
    <sheet name="27.05.2023" sheetId="298" r:id="rId147"/>
    <sheet name="28.05.2023" sheetId="299" r:id="rId148"/>
    <sheet name="29.05.2023" sheetId="300" r:id="rId149"/>
    <sheet name="30.05.2023" sheetId="301" r:id="rId150"/>
    <sheet name="31.05.2023" sheetId="302" r:id="rId151"/>
    <sheet name="01.06.2023" sheetId="303" r:id="rId152"/>
    <sheet name="02.06.2023" sheetId="304" r:id="rId153"/>
    <sheet name="03.06.2023" sheetId="305" r:id="rId154"/>
    <sheet name="04.06.2023" sheetId="306" r:id="rId155"/>
    <sheet name="05.06.2023" sheetId="307" r:id="rId156"/>
    <sheet name="06.06.2023" sheetId="308" r:id="rId157"/>
    <sheet name="07.06.2023" sheetId="309" r:id="rId158"/>
    <sheet name="08.06.2023" sheetId="310" r:id="rId159"/>
    <sheet name="09.06.2023" sheetId="311" r:id="rId160"/>
    <sheet name="10.06.2023" sheetId="312" r:id="rId161"/>
    <sheet name="11.06.2023" sheetId="313" r:id="rId162"/>
    <sheet name="12.06.2023" sheetId="315" r:id="rId163"/>
    <sheet name="13.06.2023" sheetId="316" r:id="rId164"/>
    <sheet name="14.06.2023" sheetId="317" r:id="rId165"/>
    <sheet name="15.06.2023 " sheetId="318" r:id="rId166"/>
    <sheet name="16.06.2023" sheetId="319" r:id="rId167"/>
    <sheet name="17.06.2023" sheetId="320" r:id="rId168"/>
    <sheet name="18.06.2023" sheetId="321" r:id="rId169"/>
    <sheet name="19.06.2023" sheetId="322" r:id="rId170"/>
    <sheet name="20.06.2023" sheetId="323" r:id="rId171"/>
    <sheet name="21.06.2023" sheetId="324" r:id="rId172"/>
    <sheet name="22.06.2023" sheetId="325" r:id="rId173"/>
    <sheet name="23.06.2023" sheetId="326" r:id="rId174"/>
    <sheet name="24.06.2023" sheetId="327" r:id="rId175"/>
    <sheet name="25.06.2023" sheetId="328" r:id="rId176"/>
    <sheet name="26.06.2023" sheetId="329" r:id="rId177"/>
    <sheet name="27.06.2023" sheetId="330" r:id="rId178"/>
    <sheet name="28.06.2023" sheetId="331" r:id="rId179"/>
    <sheet name="29.06.2023" sheetId="332" r:id="rId180"/>
    <sheet name="30.06.2023" sheetId="333" r:id="rId181"/>
    <sheet name="01.07.2023" sheetId="334" r:id="rId182"/>
    <sheet name="02.07.2023" sheetId="335" r:id="rId183"/>
    <sheet name="03.07.2023" sheetId="336" r:id="rId184"/>
    <sheet name="04.07.2023" sheetId="337" r:id="rId185"/>
    <sheet name="05.07.2023" sheetId="338" r:id="rId186"/>
    <sheet name="06.07.2023" sheetId="339" r:id="rId187"/>
    <sheet name="07.07.2023" sheetId="340" r:id="rId188"/>
    <sheet name="08.07.2023" sheetId="341" r:id="rId189"/>
    <sheet name="09.07.2023" sheetId="342" r:id="rId190"/>
    <sheet name="10.07.2023" sheetId="343" r:id="rId191"/>
    <sheet name="11.07.2023" sheetId="344" r:id="rId192"/>
    <sheet name="12.07.2023" sheetId="345" r:id="rId193"/>
    <sheet name="13.07.2023" sheetId="346" r:id="rId194"/>
    <sheet name="14.07.2023" sheetId="347" r:id="rId195"/>
    <sheet name="15.07.2023" sheetId="348" r:id="rId196"/>
    <sheet name="16.07.2023" sheetId="349" r:id="rId197"/>
    <sheet name="17.07.2023" sheetId="350" r:id="rId198"/>
    <sheet name="18.07.2023" sheetId="351" r:id="rId199"/>
    <sheet name="19.07.2023" sheetId="352" r:id="rId200"/>
    <sheet name="20.07.2023" sheetId="353" r:id="rId201"/>
    <sheet name="21.07.2023" sheetId="354" r:id="rId202"/>
    <sheet name="22.07.2023" sheetId="355" r:id="rId203"/>
    <sheet name="23.07.2023" sheetId="356" r:id="rId204"/>
    <sheet name="24.07.2023" sheetId="357" r:id="rId205"/>
    <sheet name="25.07.2023" sheetId="358" r:id="rId206"/>
    <sheet name="26.07.2023" sheetId="359" r:id="rId207"/>
    <sheet name="27.07.2023" sheetId="360" r:id="rId208"/>
    <sheet name="28.07.2023" sheetId="361" r:id="rId209"/>
    <sheet name="29.07.2023" sheetId="362" r:id="rId210"/>
    <sheet name="30.07.2023" sheetId="363" r:id="rId211"/>
    <sheet name="31.07.2023" sheetId="364" r:id="rId212"/>
    <sheet name="01.08.2023" sheetId="365" r:id="rId213"/>
    <sheet name="02.08.2023" sheetId="366" r:id="rId214"/>
    <sheet name="03.08.2023" sheetId="367" r:id="rId215"/>
    <sheet name="04.08.2023" sheetId="368" r:id="rId216"/>
    <sheet name="05.08.2023" sheetId="369" r:id="rId217"/>
    <sheet name="06.08.2023" sheetId="370" r:id="rId218"/>
    <sheet name="07.08.2023" sheetId="371" r:id="rId219"/>
    <sheet name="08.08.2023" sheetId="372" r:id="rId220"/>
    <sheet name="09.08.2023" sheetId="373" r:id="rId221"/>
    <sheet name="10.08.2023" sheetId="374" r:id="rId222"/>
    <sheet name="11.08.2023" sheetId="375" r:id="rId223"/>
    <sheet name="12.08.2023" sheetId="376" r:id="rId224"/>
    <sheet name="13.08.2023" sheetId="377" r:id="rId225"/>
    <sheet name="14.08.2023" sheetId="378" r:id="rId226"/>
    <sheet name="15.08.2023" sheetId="379" r:id="rId227"/>
    <sheet name="16.08.2023" sheetId="380" r:id="rId228"/>
    <sheet name="17.08.2023" sheetId="381" r:id="rId229"/>
    <sheet name="18.08.2023" sheetId="382" r:id="rId230"/>
    <sheet name="19.08.2023" sheetId="383" r:id="rId231"/>
    <sheet name="20.08.2023" sheetId="385" r:id="rId232"/>
    <sheet name="21.08.2023" sheetId="386" r:id="rId233"/>
    <sheet name="22.08.2023" sheetId="387" r:id="rId234"/>
    <sheet name="23.08.2023" sheetId="388" r:id="rId235"/>
    <sheet name="24.08.2023" sheetId="389" r:id="rId236"/>
    <sheet name="25.08.2023" sheetId="390" r:id="rId237"/>
    <sheet name="26.08.2023" sheetId="391" r:id="rId238"/>
    <sheet name="27.08.2023" sheetId="392" r:id="rId239"/>
    <sheet name="28.08.2023" sheetId="393" r:id="rId240"/>
    <sheet name="29.08.2023" sheetId="394" r:id="rId241"/>
    <sheet name="30.08.2023" sheetId="395" r:id="rId242"/>
    <sheet name="31.08.2023" sheetId="396" r:id="rId243"/>
    <sheet name="01.09.2023" sheetId="397" r:id="rId244"/>
    <sheet name="02.09.2023" sheetId="398" r:id="rId245"/>
    <sheet name="03.09.2023" sheetId="399" r:id="rId246"/>
    <sheet name="Sheet5" sheetId="439" r:id="rId247"/>
    <sheet name="04.09.2023" sheetId="400" r:id="rId248"/>
    <sheet name="05.09.2023" sheetId="402" r:id="rId249"/>
    <sheet name="06.09.2023" sheetId="403" r:id="rId250"/>
    <sheet name="07.09.2023" sheetId="404" r:id="rId251"/>
    <sheet name="08.09.2023" sheetId="405" r:id="rId252"/>
    <sheet name="09.09.2023" sheetId="406" r:id="rId253"/>
    <sheet name="10.09.2023" sheetId="407" r:id="rId254"/>
    <sheet name="11.09.2023" sheetId="408" r:id="rId255"/>
    <sheet name="12.09.2023" sheetId="409" r:id="rId256"/>
    <sheet name="13.09.2023" sheetId="410" r:id="rId257"/>
    <sheet name="14.09.2023" sheetId="411" r:id="rId258"/>
    <sheet name="15.09.2023" sheetId="412" r:id="rId259"/>
    <sheet name="16.09.2023" sheetId="413" r:id="rId260"/>
    <sheet name="17.09.2023" sheetId="414" r:id="rId261"/>
    <sheet name="18.09.2023" sheetId="415" r:id="rId262"/>
    <sheet name="19.09.2023" sheetId="416" r:id="rId263"/>
    <sheet name="20.09.2023" sheetId="417" r:id="rId264"/>
    <sheet name="21.09.2023" sheetId="418" r:id="rId265"/>
    <sheet name="22.09.2023" sheetId="419" r:id="rId266"/>
    <sheet name="23.09.2023" sheetId="420" r:id="rId267"/>
    <sheet name="24.09.2023" sheetId="421" r:id="rId268"/>
    <sheet name="25.09.2023" sheetId="423" r:id="rId269"/>
    <sheet name="26.09.2023" sheetId="424" r:id="rId270"/>
    <sheet name="27.09.2023" sheetId="425" r:id="rId271"/>
    <sheet name="28.09.2023" sheetId="426" r:id="rId272"/>
    <sheet name="29.09.2023" sheetId="427" r:id="rId273"/>
    <sheet name="30.09.2023" sheetId="428" r:id="rId274"/>
    <sheet name="01.10.2023" sheetId="429" r:id="rId275"/>
    <sheet name="02.10.2023" sheetId="430" r:id="rId276"/>
    <sheet name="03.10.2023" sheetId="431" r:id="rId277"/>
    <sheet name="04.10.2023" sheetId="432" r:id="rId278"/>
    <sheet name="05.10.2023" sheetId="433" r:id="rId279"/>
    <sheet name="06.10.2023" sheetId="434" r:id="rId280"/>
    <sheet name="07.10.2023" sheetId="435" r:id="rId281"/>
    <sheet name="08.10.2023" sheetId="436" r:id="rId282"/>
    <sheet name="09.10.2023" sheetId="437" r:id="rId283"/>
    <sheet name="10.10.2023" sheetId="438" r:id="rId284"/>
    <sheet name="11.10.2023" sheetId="440" r:id="rId285"/>
    <sheet name="12.10.2023" sheetId="441" r:id="rId286"/>
    <sheet name="13.10.2023" sheetId="442" r:id="rId287"/>
    <sheet name="14.10.2023" sheetId="443" r:id="rId288"/>
    <sheet name="15.10.2023" sheetId="444" r:id="rId289"/>
    <sheet name="16.10.2023" sheetId="445" r:id="rId290"/>
    <sheet name="17.10.2023" sheetId="446" r:id="rId291"/>
    <sheet name="18.10.2023" sheetId="447" r:id="rId292"/>
    <sheet name="19.10.2023" sheetId="448" r:id="rId293"/>
    <sheet name="20.10.2023" sheetId="449" r:id="rId294"/>
    <sheet name="21.10.2023" sheetId="450" r:id="rId295"/>
    <sheet name="22.10.2023" sheetId="451" r:id="rId296"/>
    <sheet name="23.10.2023" sheetId="452" r:id="rId297"/>
    <sheet name="24.10.2023" sheetId="453" r:id="rId298"/>
    <sheet name="25.10.2023" sheetId="454" r:id="rId299"/>
    <sheet name="26.10.2023" sheetId="455" r:id="rId300"/>
    <sheet name="27.10.2023" sheetId="456" r:id="rId301"/>
    <sheet name="28.10.2023" sheetId="457" r:id="rId302"/>
    <sheet name="29.10.2023" sheetId="458" r:id="rId303"/>
    <sheet name="30.10.2023" sheetId="459" r:id="rId304"/>
    <sheet name="31.10.2023" sheetId="460" r:id="rId305"/>
    <sheet name="01.11.2023" sheetId="461" r:id="rId306"/>
    <sheet name="02.11.2023" sheetId="462" r:id="rId307"/>
    <sheet name="03.11.2023" sheetId="463" r:id="rId308"/>
    <sheet name="04.11.2023" sheetId="464" r:id="rId309"/>
    <sheet name="05.11.2023" sheetId="465" r:id="rId310"/>
    <sheet name="06.11.2023" sheetId="466" r:id="rId311"/>
    <sheet name="07.11.2023" sheetId="467" r:id="rId312"/>
    <sheet name="08.11.2023" sheetId="468" r:id="rId313"/>
    <sheet name="09.11.2023" sheetId="469" r:id="rId314"/>
    <sheet name="10.11.2023" sheetId="470" r:id="rId315"/>
    <sheet name="11.11.2023" sheetId="471" r:id="rId316"/>
    <sheet name="12.11.2023" sheetId="472" r:id="rId317"/>
    <sheet name="13.11.2023" sheetId="473" r:id="rId318"/>
    <sheet name="14.11.2023" sheetId="474" r:id="rId319"/>
    <sheet name="15.11.2023" sheetId="475" r:id="rId320"/>
    <sheet name="16.11.2023" sheetId="476" r:id="rId321"/>
    <sheet name="17.11.2023" sheetId="477" r:id="rId322"/>
    <sheet name="18.11.2023" sheetId="478" r:id="rId323"/>
    <sheet name="19.11.2023" sheetId="479" r:id="rId324"/>
    <sheet name="20.11.2023" sheetId="480" r:id="rId325"/>
    <sheet name="21.11.2023" sheetId="481" r:id="rId326"/>
    <sheet name="22.11.2023" sheetId="482" r:id="rId327"/>
    <sheet name="23.11.2023" sheetId="483" r:id="rId328"/>
    <sheet name="24.11.2023" sheetId="484" r:id="rId329"/>
    <sheet name="25.11.2023" sheetId="485" r:id="rId330"/>
    <sheet name="Sheet9" sheetId="490" r:id="rId331"/>
    <sheet name="26.11.2023" sheetId="486" r:id="rId332"/>
    <sheet name="27.11.2023" sheetId="487" r:id="rId333"/>
    <sheet name="28.11.2023" sheetId="488" r:id="rId334"/>
    <sheet name="29.11.2023" sheetId="489" r:id="rId335"/>
    <sheet name="30.11.2023" sheetId="491" r:id="rId336"/>
    <sheet name="01.12.2023" sheetId="492" r:id="rId337"/>
    <sheet name="02.12.2023" sheetId="493" r:id="rId338"/>
    <sheet name="03.12.2023" sheetId="494" r:id="rId339"/>
    <sheet name="04.12.2023" sheetId="495" r:id="rId340"/>
    <sheet name="05.12.2023" sheetId="496" r:id="rId341"/>
    <sheet name="06.12.2023" sheetId="497" r:id="rId342"/>
    <sheet name="07.12.2023" sheetId="498" r:id="rId343"/>
    <sheet name="08.12.2023" sheetId="499" r:id="rId344"/>
    <sheet name="09.12.2023" sheetId="500" r:id="rId345"/>
    <sheet name="10.12.2023" sheetId="501" r:id="rId346"/>
    <sheet name="11.12.2023" sheetId="502" r:id="rId347"/>
    <sheet name="12.12.2023" sheetId="503" r:id="rId348"/>
    <sheet name="13.12.2023" sheetId="504" r:id="rId349"/>
    <sheet name="14.12.2023" sheetId="505" r:id="rId350"/>
    <sheet name="15.12.2023" sheetId="506" r:id="rId351"/>
    <sheet name="16.12.2023" sheetId="507" r:id="rId352"/>
    <sheet name="17.12.2023" sheetId="508" r:id="rId353"/>
    <sheet name="18.12.2023" sheetId="509" r:id="rId354"/>
    <sheet name="19.12.2023" sheetId="510" r:id="rId355"/>
    <sheet name="20.12.2023" sheetId="511" r:id="rId356"/>
    <sheet name="21.12.2023" sheetId="512" r:id="rId357"/>
    <sheet name="22.12.2023" sheetId="513" r:id="rId358"/>
    <sheet name="23.12.2023" sheetId="514" r:id="rId359"/>
    <sheet name="24.12.2023" sheetId="515" r:id="rId360"/>
    <sheet name="25.12.2023" sheetId="516" r:id="rId361"/>
    <sheet name="26.12.2023" sheetId="517" r:id="rId362"/>
    <sheet name="27.12.2023" sheetId="518" r:id="rId363"/>
    <sheet name="28.12.2023" sheetId="519" r:id="rId364"/>
    <sheet name="29.12.2023" sheetId="520" r:id="rId365"/>
    <sheet name="30.12.2023" sheetId="521" r:id="rId366"/>
    <sheet name="31.12.2023" sheetId="522" r:id="rId367"/>
    <sheet name="01.01.2024" sheetId="523" r:id="rId368"/>
    <sheet name="02.01.2024" sheetId="524" r:id="rId369"/>
    <sheet name="Sheet8" sheetId="422" state="hidden" r:id="rId370"/>
    <sheet name="Sheet7" sheetId="384" state="hidden" r:id="rId371"/>
    <sheet name="Sheet6" sheetId="314" state="hidden" r:id="rId372"/>
    <sheet name="Sheet2" sheetId="208" state="hidden" r:id="rId373"/>
    <sheet name="Sheet3" sheetId="209" state="hidden" r:id="rId374"/>
    <sheet name="Sheet4" sheetId="210" state="hidden" r:id="rId375"/>
    <sheet name="Sheet1" sheetId="179" state="hidden" r:id="rId376"/>
  </sheets>
  <externalReferences>
    <externalReference r:id="rId37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3" i="524" l="1"/>
  <c r="AL3" i="524"/>
  <c r="AY3" i="523" l="1"/>
  <c r="AL3" i="523"/>
  <c r="AY3" i="522" l="1"/>
  <c r="AL3" i="522"/>
  <c r="AY3" i="521" l="1"/>
  <c r="AL3" i="521"/>
  <c r="AY3" i="520" l="1"/>
  <c r="AL3" i="520"/>
  <c r="AY3" i="519" l="1"/>
  <c r="AL3" i="519"/>
  <c r="AY3" i="518" l="1"/>
  <c r="AL3" i="518"/>
  <c r="AY3" i="517"/>
  <c r="AL3" i="517"/>
  <c r="AY3" i="516"/>
  <c r="AL3" i="516"/>
  <c r="AY3" i="515"/>
  <c r="AL3" i="515"/>
  <c r="AY3" i="514"/>
  <c r="AL3" i="514"/>
  <c r="AY3" i="513"/>
  <c r="AL3" i="513"/>
  <c r="AY3" i="512"/>
  <c r="AL3" i="512"/>
  <c r="AY3" i="511"/>
  <c r="AL3" i="511"/>
  <c r="AY3" i="510" l="1"/>
  <c r="AL3" i="510"/>
  <c r="AY3" i="509"/>
  <c r="AL3" i="509"/>
  <c r="AY3" i="508" l="1"/>
  <c r="AL3" i="508"/>
  <c r="AY3" i="507" l="1"/>
  <c r="AL3" i="507"/>
  <c r="AY3" i="506" l="1"/>
  <c r="AL3" i="506"/>
  <c r="AY3" i="505" l="1"/>
  <c r="AL3" i="505"/>
  <c r="AY3" i="504" l="1"/>
  <c r="AL3" i="504"/>
  <c r="AY3" i="503"/>
  <c r="AL3" i="503"/>
  <c r="AY3" i="502"/>
  <c r="AL3" i="502"/>
  <c r="AY3" i="501" l="1"/>
  <c r="AL3" i="501"/>
  <c r="AY3" i="500"/>
  <c r="AL3" i="500"/>
  <c r="AY3" i="499"/>
  <c r="AL3" i="499"/>
  <c r="AY3" i="498"/>
  <c r="AL3" i="498"/>
  <c r="AY3" i="497" l="1"/>
  <c r="AL3" i="497"/>
  <c r="AY3" i="496"/>
  <c r="AL3" i="496"/>
  <c r="AY3" i="495"/>
  <c r="AL3" i="495"/>
  <c r="AY3" i="494"/>
  <c r="AL3" i="494"/>
  <c r="AY3" i="493"/>
  <c r="AL3" i="493"/>
  <c r="AY3" i="492"/>
  <c r="AL3" i="492"/>
  <c r="AY3" i="491"/>
  <c r="AL3" i="491"/>
  <c r="AY3" i="489" l="1"/>
  <c r="AL3" i="489"/>
  <c r="AY3" i="488" l="1"/>
  <c r="AL3" i="488"/>
  <c r="AY3" i="487" l="1"/>
  <c r="AL3" i="487"/>
  <c r="AY3" i="486" l="1"/>
  <c r="AL3" i="486"/>
  <c r="AY3" i="485" l="1"/>
  <c r="AL3" i="485"/>
  <c r="AY3" i="484" l="1"/>
  <c r="AL3" i="484"/>
  <c r="AY3" i="483" l="1"/>
  <c r="AL3" i="483"/>
  <c r="AY3" i="482" l="1"/>
  <c r="AL3" i="482"/>
  <c r="AY3" i="481" l="1"/>
  <c r="AL3" i="481"/>
  <c r="AY3" i="480" l="1"/>
  <c r="AL3" i="480"/>
  <c r="AY3" i="479"/>
  <c r="AL3" i="479"/>
  <c r="AY3" i="478"/>
  <c r="AL3" i="478"/>
  <c r="AY3" i="477"/>
  <c r="AL3" i="477"/>
  <c r="AY3" i="476"/>
  <c r="AL3" i="476"/>
  <c r="AC4" i="475"/>
  <c r="L4" i="475"/>
  <c r="AY3" i="475"/>
  <c r="AL3" i="475"/>
  <c r="AY3" i="474"/>
  <c r="AL3" i="474"/>
  <c r="AY3" i="473" l="1"/>
  <c r="AL3" i="473"/>
  <c r="AY3" i="472" l="1"/>
  <c r="AL3" i="472"/>
  <c r="AY3" i="471"/>
  <c r="AL3" i="471"/>
  <c r="AY3" i="470" l="1"/>
  <c r="AL3" i="470"/>
  <c r="AY3" i="469" l="1"/>
  <c r="AL3" i="469"/>
  <c r="AY3" i="468" l="1"/>
  <c r="AL3" i="468"/>
  <c r="AY3" i="467"/>
  <c r="AL3" i="467"/>
  <c r="AY3" i="466"/>
  <c r="AL3" i="466"/>
  <c r="AY3" i="465"/>
  <c r="AL3" i="465"/>
  <c r="AY3" i="464"/>
  <c r="AL3" i="464"/>
  <c r="AY3" i="463"/>
  <c r="AL3" i="463"/>
  <c r="AY3" i="462"/>
  <c r="AL3" i="462"/>
  <c r="AY3" i="461" l="1"/>
  <c r="AL3" i="461"/>
  <c r="AY3" i="460"/>
  <c r="AL3" i="460"/>
  <c r="AY3" i="459" l="1"/>
  <c r="AL3" i="459"/>
  <c r="AY3" i="458" l="1"/>
  <c r="AL3" i="458"/>
  <c r="AY3" i="457"/>
  <c r="AL3" i="457"/>
  <c r="AY3" i="456"/>
  <c r="AL3" i="456"/>
  <c r="AY3" i="455" l="1"/>
  <c r="AL3" i="455"/>
  <c r="AY3" i="454"/>
  <c r="AL3" i="454"/>
  <c r="AY3" i="453" l="1"/>
  <c r="AL3" i="453"/>
  <c r="AY3" i="452" l="1"/>
  <c r="AL3" i="452"/>
  <c r="AY3" i="451" l="1"/>
  <c r="AL3" i="451"/>
  <c r="AY3" i="450" l="1"/>
  <c r="AL3" i="450"/>
  <c r="AY3" i="449"/>
  <c r="AL3" i="449"/>
  <c r="AY3" i="448" l="1"/>
  <c r="AL3" i="448"/>
  <c r="AY3" i="447" l="1"/>
  <c r="AL3" i="447"/>
  <c r="AY3" i="446" l="1"/>
  <c r="AL3" i="446"/>
  <c r="AN6" i="445"/>
  <c r="AY3" i="445"/>
  <c r="AL3" i="445"/>
  <c r="AY3" i="444"/>
  <c r="AL3" i="444"/>
  <c r="AY3" i="443" l="1"/>
  <c r="AL3" i="443"/>
  <c r="AY3" i="442"/>
  <c r="AL3" i="442"/>
  <c r="AY3" i="441" l="1"/>
  <c r="AL3" i="441"/>
  <c r="AY3" i="440"/>
  <c r="AL3" i="440"/>
  <c r="AY3" i="438"/>
  <c r="AL3" i="438"/>
  <c r="AY3" i="437"/>
  <c r="AL3" i="437"/>
  <c r="AY3" i="436" l="1"/>
  <c r="AL3" i="436"/>
  <c r="AY3" i="435" l="1"/>
  <c r="AL3" i="435"/>
  <c r="AY3" i="434" l="1"/>
  <c r="AL3" i="434"/>
  <c r="U6" i="433" l="1"/>
  <c r="AY3" i="433" l="1"/>
  <c r="AL3" i="433"/>
  <c r="AY3" i="432" l="1"/>
  <c r="AL3" i="432"/>
  <c r="AY3" i="431"/>
  <c r="AL3" i="431"/>
  <c r="AY3" i="430"/>
  <c r="AL3" i="430"/>
  <c r="AY3" i="429"/>
  <c r="AL3" i="429"/>
  <c r="AY3" i="428"/>
  <c r="AL3" i="428"/>
  <c r="AY3" i="427"/>
  <c r="AL3" i="427"/>
  <c r="AY3" i="426"/>
  <c r="AL3" i="426"/>
  <c r="AY3" i="425"/>
  <c r="AL3" i="425"/>
  <c r="AY3" i="424"/>
  <c r="AL3" i="424"/>
  <c r="AY3" i="423"/>
  <c r="AL3" i="423"/>
  <c r="AY3" i="421"/>
  <c r="AL3" i="421"/>
  <c r="AY3" i="420"/>
  <c r="AL3" i="420"/>
  <c r="AY3" i="419"/>
  <c r="AL3" i="419"/>
  <c r="AY3" i="418"/>
  <c r="AL3" i="418"/>
  <c r="AY3" i="417"/>
  <c r="AL3" i="417"/>
  <c r="AY3" i="416" l="1"/>
  <c r="AL3" i="416"/>
  <c r="AY3" i="415" l="1"/>
  <c r="AL3" i="415"/>
  <c r="AY3" i="414" l="1"/>
  <c r="AL3" i="414"/>
  <c r="AY3" i="413" l="1"/>
  <c r="AL3" i="413"/>
  <c r="AY3" i="412" l="1"/>
  <c r="AL3" i="412"/>
  <c r="AY3" i="411" l="1"/>
  <c r="AL3" i="411"/>
  <c r="AY3" i="410" l="1"/>
  <c r="AL3" i="410"/>
  <c r="AY3" i="409"/>
  <c r="AL3" i="409"/>
  <c r="AY3" i="408" l="1"/>
  <c r="AL3" i="408"/>
  <c r="AY3" i="407"/>
  <c r="AL3" i="407"/>
  <c r="AY3" i="406" l="1"/>
  <c r="AL3" i="406"/>
  <c r="AY3" i="405" l="1"/>
  <c r="AL3" i="405"/>
  <c r="AY3" i="404"/>
  <c r="AL3" i="404"/>
  <c r="AY3" i="403"/>
  <c r="AL3" i="403"/>
  <c r="AY3" i="402"/>
  <c r="AL3" i="402"/>
  <c r="AY3" i="400" l="1"/>
  <c r="AL3" i="400"/>
  <c r="AY3" i="399"/>
  <c r="AL3" i="399"/>
  <c r="AY3" i="398"/>
  <c r="AL3" i="398"/>
  <c r="AY3" i="397" l="1"/>
  <c r="AL3" i="397"/>
  <c r="AY3" i="396" l="1"/>
  <c r="AL3" i="396"/>
  <c r="AY3" i="395" l="1"/>
  <c r="AL3" i="395"/>
  <c r="AY3" i="394"/>
  <c r="AL3" i="394"/>
  <c r="AY3" i="393" l="1"/>
  <c r="AL3" i="393"/>
  <c r="AY3" i="392"/>
  <c r="AL3" i="392"/>
  <c r="AY3" i="391"/>
  <c r="AL3" i="391"/>
  <c r="AY3" i="390"/>
  <c r="AL3" i="390"/>
  <c r="AY3" i="389"/>
  <c r="AL3" i="389"/>
  <c r="AY3" i="388"/>
  <c r="AL3" i="388"/>
  <c r="AY3" i="387"/>
  <c r="AL3" i="387"/>
  <c r="AY3" i="386"/>
  <c r="AL3" i="386"/>
  <c r="AY3" i="385"/>
  <c r="AL3" i="385"/>
  <c r="AY3" i="383"/>
  <c r="AL3" i="383"/>
  <c r="AY3" i="382"/>
  <c r="AL3" i="382"/>
  <c r="AY3" i="381"/>
  <c r="AL3" i="381"/>
  <c r="AY3" i="380"/>
  <c r="AL3" i="380"/>
  <c r="AY3" i="379" l="1"/>
  <c r="AL3" i="379"/>
  <c r="AY3" i="378" l="1"/>
  <c r="AL3" i="378"/>
  <c r="AY3" i="377" l="1"/>
  <c r="AL3" i="377"/>
  <c r="AY3" i="376" l="1"/>
  <c r="AL3" i="376"/>
  <c r="AY3" i="375" l="1"/>
  <c r="AL3" i="375"/>
  <c r="AY3" i="374" l="1"/>
  <c r="AL3" i="374"/>
  <c r="AY3" i="373" l="1"/>
  <c r="AL3" i="373"/>
  <c r="AY3" i="372" l="1"/>
  <c r="AL3" i="372"/>
  <c r="AY3" i="371"/>
  <c r="AL3" i="371"/>
  <c r="AY3" i="370"/>
  <c r="AL3" i="370"/>
  <c r="AY3" i="369" l="1"/>
  <c r="AL3" i="369"/>
  <c r="X6" i="368" l="1"/>
  <c r="AY3" i="368"/>
  <c r="AL3" i="368"/>
  <c r="AY3" i="367"/>
  <c r="AL3" i="367"/>
  <c r="AY3" i="366"/>
  <c r="AL3" i="366"/>
  <c r="AY3" i="365"/>
  <c r="AL3" i="365"/>
  <c r="AY3" i="364" l="1"/>
  <c r="AL3" i="364"/>
  <c r="AY3" i="363" l="1"/>
  <c r="AL3" i="363"/>
  <c r="AY3" i="362"/>
  <c r="AL3" i="362"/>
  <c r="AY3" i="361" l="1"/>
  <c r="AL3" i="361"/>
  <c r="AY3" i="360" l="1"/>
  <c r="AL3" i="360"/>
  <c r="AY3" i="359"/>
  <c r="AL3" i="359"/>
  <c r="AY3" i="358"/>
  <c r="AL3" i="358"/>
  <c r="AY3" i="357"/>
  <c r="AL3" i="357"/>
  <c r="AY3" i="356"/>
  <c r="AL3" i="356"/>
  <c r="AY3" i="355"/>
  <c r="AL3" i="355"/>
  <c r="AY3" i="354"/>
  <c r="AL3" i="354"/>
  <c r="X6" i="353"/>
  <c r="T6" i="353"/>
  <c r="AY3" i="353" l="1"/>
  <c r="AL3" i="353"/>
  <c r="X6" i="352"/>
  <c r="AY3" i="352"/>
  <c r="AL3" i="352"/>
  <c r="AY3" i="351"/>
  <c r="AL3" i="351"/>
  <c r="AY3" i="350" l="1"/>
  <c r="AL3" i="350"/>
  <c r="AY3" i="349"/>
  <c r="AL3" i="349"/>
  <c r="AY3" i="348"/>
  <c r="AL3" i="348"/>
  <c r="AY3" i="347"/>
  <c r="AL3" i="347"/>
  <c r="AY3" i="346"/>
  <c r="AL3" i="346"/>
  <c r="AY3" i="345"/>
  <c r="AL3" i="345"/>
  <c r="AY3" i="344" l="1"/>
  <c r="AL3" i="344"/>
  <c r="AY3" i="343" l="1"/>
  <c r="AL3" i="343"/>
  <c r="AY3" i="342" l="1"/>
  <c r="AL3" i="342"/>
  <c r="X6" i="341" l="1"/>
  <c r="AY3" i="341"/>
  <c r="AL3" i="341"/>
  <c r="AY3" i="340" l="1"/>
  <c r="AL3" i="340"/>
  <c r="AY3" i="339" l="1"/>
  <c r="AL3" i="339"/>
  <c r="AY3" i="338" l="1"/>
  <c r="AL3" i="338"/>
  <c r="AY3" i="337"/>
  <c r="AL3" i="337"/>
  <c r="X6" i="336" l="1"/>
  <c r="U6" i="336"/>
  <c r="AY3" i="336" l="1"/>
  <c r="AL3" i="336"/>
  <c r="X6" i="335"/>
  <c r="AY3" i="335" l="1"/>
  <c r="AL3" i="335"/>
  <c r="X6" i="334"/>
  <c r="U6" i="334"/>
  <c r="AY3" i="334"/>
  <c r="AL3" i="334"/>
  <c r="U6" i="333" l="1"/>
  <c r="AY3" i="333" l="1"/>
  <c r="AL3" i="333"/>
  <c r="AY3" i="332"/>
  <c r="AL3" i="332"/>
  <c r="AY3" i="331"/>
  <c r="AL3" i="331"/>
  <c r="AY3" i="330" l="1"/>
  <c r="AL3" i="330"/>
  <c r="AY3" i="329" l="1"/>
  <c r="AL3" i="329"/>
  <c r="U6" i="328"/>
  <c r="AY3" i="328"/>
  <c r="AL3" i="328"/>
  <c r="AY3" i="327"/>
  <c r="AL3" i="327"/>
  <c r="AY3" i="326" l="1"/>
  <c r="AL3" i="326"/>
  <c r="AY3" i="325"/>
  <c r="AL3" i="325"/>
  <c r="AY3" i="324"/>
  <c r="AL3" i="324"/>
  <c r="U6" i="323"/>
  <c r="AY3" i="323"/>
  <c r="AL3" i="323"/>
  <c r="AY3" i="322"/>
  <c r="AL3" i="322"/>
  <c r="AY3" i="321"/>
  <c r="AL3" i="321"/>
  <c r="AY3" i="320"/>
  <c r="AL3" i="320"/>
  <c r="AY3" i="319"/>
  <c r="AL3" i="319"/>
  <c r="X6" i="318"/>
  <c r="U6" i="318"/>
  <c r="AY3" i="318"/>
  <c r="AL3" i="318"/>
  <c r="X6" i="317"/>
  <c r="U6" i="317"/>
  <c r="X5" i="317"/>
  <c r="AY3" i="317"/>
  <c r="AL3" i="317"/>
  <c r="X6" i="316"/>
  <c r="AY3" i="316"/>
  <c r="AL3" i="316"/>
  <c r="AY3" i="315"/>
  <c r="AL3" i="315"/>
  <c r="AY3" i="313"/>
  <c r="AL3" i="313"/>
  <c r="AY3" i="312"/>
  <c r="AL3" i="312"/>
  <c r="AY3" i="311"/>
  <c r="AL3" i="311"/>
  <c r="AY3" i="310"/>
  <c r="AL3" i="310"/>
  <c r="AY3" i="309"/>
  <c r="AL3" i="309"/>
  <c r="AY3" i="308"/>
  <c r="AL3" i="308"/>
  <c r="AY3" i="307"/>
  <c r="AL3" i="307"/>
  <c r="AY3" i="306"/>
  <c r="AL3" i="306"/>
  <c r="AY3" i="305"/>
  <c r="AL3" i="305"/>
  <c r="X6" i="304"/>
  <c r="AY3" i="304"/>
  <c r="AL3" i="304"/>
  <c r="X6" i="303"/>
  <c r="AY3" i="303"/>
  <c r="AL3" i="303"/>
  <c r="AY3" i="302"/>
  <c r="AL3" i="302"/>
  <c r="AY3" i="301"/>
  <c r="AL3" i="301"/>
  <c r="X6" i="300"/>
  <c r="AY3" i="300"/>
  <c r="AL3" i="300"/>
  <c r="AY3" i="299"/>
  <c r="AL3" i="299"/>
  <c r="AY3" i="298"/>
  <c r="AL3" i="298"/>
  <c r="X6" i="297"/>
  <c r="AY3" i="297"/>
  <c r="AL3" i="297"/>
  <c r="AY3" i="296"/>
  <c r="AL3" i="296"/>
  <c r="AY3" i="295"/>
  <c r="AL3" i="295"/>
  <c r="AY3" i="294"/>
  <c r="AL3" i="294"/>
  <c r="AY3" i="293"/>
  <c r="AL3" i="293"/>
  <c r="AY3" i="292"/>
  <c r="AL3" i="292"/>
  <c r="AY3" i="291"/>
  <c r="AL3" i="291"/>
  <c r="AY3" i="290"/>
  <c r="AL3" i="290"/>
  <c r="AY3" i="289"/>
  <c r="AL3" i="289"/>
  <c r="AY3" i="288"/>
  <c r="AL3" i="288"/>
  <c r="AY3" i="287"/>
  <c r="AL3" i="287"/>
  <c r="AY3" i="286"/>
  <c r="AL3" i="286"/>
  <c r="AY3" i="285"/>
  <c r="AL3" i="285"/>
  <c r="AY3" i="284"/>
  <c r="AL3" i="284"/>
  <c r="AY3" i="283"/>
  <c r="AL3" i="283"/>
  <c r="X6" i="282"/>
  <c r="AY3" i="282"/>
  <c r="AL3" i="282"/>
  <c r="X6" i="281"/>
  <c r="AY3" i="281"/>
  <c r="AL3" i="281"/>
  <c r="X6" i="280"/>
  <c r="AY3" i="280"/>
  <c r="AL3" i="280"/>
  <c r="AY3" i="279"/>
  <c r="AL3" i="279"/>
  <c r="AY3" i="278"/>
  <c r="AL3" i="278"/>
  <c r="AY3" i="277"/>
  <c r="AL3" i="277"/>
  <c r="AY3" i="276"/>
  <c r="AL3" i="276"/>
  <c r="AY3" i="275"/>
  <c r="AL3" i="275"/>
  <c r="AY3" i="274"/>
  <c r="AL3" i="274"/>
  <c r="AY3" i="273"/>
  <c r="AL3" i="273"/>
  <c r="AY3" i="272"/>
  <c r="AL3" i="272"/>
  <c r="AY3" i="271"/>
  <c r="AL3" i="271"/>
  <c r="AY3" i="270"/>
  <c r="AL3" i="270"/>
  <c r="AY3" i="269"/>
  <c r="AL3" i="269"/>
  <c r="AY3" i="268"/>
  <c r="AL3" i="268"/>
  <c r="AY3" i="267"/>
  <c r="AL3" i="267"/>
  <c r="AY3" i="266"/>
  <c r="AL3" i="266"/>
  <c r="AY3" i="265"/>
  <c r="AL3" i="265"/>
  <c r="Z6" i="264"/>
  <c r="AY3" i="264"/>
  <c r="AL3" i="264"/>
  <c r="AY3" i="263"/>
  <c r="AL3" i="263"/>
  <c r="AY3" i="262"/>
  <c r="AL3" i="262"/>
  <c r="AY3" i="261"/>
  <c r="AL3" i="261"/>
  <c r="AY3" i="260"/>
  <c r="AL3" i="260"/>
  <c r="AY3" i="259"/>
  <c r="AL3" i="259"/>
  <c r="AY3" i="258"/>
  <c r="AL3" i="258"/>
  <c r="AY3" i="257"/>
  <c r="AL3" i="257"/>
  <c r="AY3" i="256"/>
  <c r="AL3" i="256"/>
  <c r="AY3" i="255"/>
  <c r="AL3" i="255"/>
  <c r="AY3" i="254"/>
  <c r="AL3" i="254"/>
  <c r="AY3" i="253"/>
  <c r="AL3" i="253"/>
  <c r="AY3" i="252"/>
  <c r="AL3" i="252"/>
  <c r="AY3" i="251"/>
  <c r="AL3" i="251"/>
  <c r="AY3" i="250"/>
  <c r="AL3" i="250"/>
  <c r="AY3" i="249"/>
  <c r="AL3" i="249"/>
  <c r="AY3" i="248"/>
  <c r="AL3" i="248"/>
  <c r="X6" i="247"/>
  <c r="AY3" i="247"/>
  <c r="AL3" i="247"/>
  <c r="AY3" i="246"/>
  <c r="AL3" i="246"/>
  <c r="H5" i="245"/>
  <c r="H6" i="245"/>
  <c r="AN6" i="245"/>
  <c r="AC6" i="245"/>
  <c r="L6" i="245"/>
  <c r="AY3" i="245"/>
  <c r="AL3" i="245"/>
  <c r="AY3" i="244"/>
  <c r="AL3" i="244"/>
  <c r="AY3" i="243"/>
  <c r="AL3" i="243"/>
  <c r="AY3" i="242"/>
  <c r="AL3" i="242"/>
  <c r="AY3" i="241"/>
  <c r="AL3" i="241"/>
  <c r="AY3" i="240"/>
  <c r="AL3" i="240"/>
  <c r="AY3" i="239"/>
  <c r="AL3" i="239"/>
  <c r="AY3" i="238"/>
  <c r="AL3" i="238"/>
  <c r="AY3" i="237"/>
  <c r="AL3" i="237"/>
  <c r="AY3" i="236"/>
  <c r="AL3" i="236"/>
  <c r="AY3" i="235"/>
  <c r="AL3" i="235"/>
  <c r="AY3" i="234"/>
  <c r="AL3" i="234"/>
  <c r="AY3" i="233"/>
  <c r="AL3" i="233"/>
  <c r="AY3" i="232"/>
  <c r="AL3" i="232"/>
  <c r="AY3" i="231"/>
  <c r="AL3" i="231"/>
  <c r="AY3" i="230"/>
  <c r="AL3" i="230"/>
  <c r="AY3" i="229"/>
  <c r="AL3" i="229"/>
  <c r="AY3" i="228"/>
  <c r="AL3" i="228"/>
  <c r="AY3" i="227"/>
  <c r="AL3" i="227"/>
  <c r="AY3" i="226"/>
  <c r="AL3" i="226"/>
  <c r="AY3" i="225"/>
  <c r="AL3" i="225"/>
  <c r="AY3" i="224"/>
  <c r="AL3" i="224"/>
  <c r="AY3" i="223"/>
  <c r="AL3" i="223"/>
  <c r="AY3" i="222"/>
  <c r="AL3" i="222"/>
  <c r="AY3" i="221"/>
  <c r="AL3" i="221"/>
  <c r="AY3" i="220"/>
  <c r="AL3" i="220"/>
  <c r="AY3" i="219"/>
  <c r="AL3" i="219"/>
  <c r="AY3" i="218"/>
  <c r="AL3" i="218"/>
  <c r="AY3" i="217"/>
  <c r="AL3" i="217"/>
  <c r="AY3" i="216"/>
  <c r="AL3" i="216"/>
  <c r="AY3" i="215"/>
  <c r="AL3" i="215"/>
  <c r="AY3" i="214"/>
  <c r="AL3" i="214"/>
  <c r="AY3" i="212"/>
  <c r="AL3" i="212"/>
  <c r="AY3" i="211"/>
  <c r="AL3" i="211"/>
  <c r="AY3" i="207"/>
  <c r="AL3" i="207"/>
  <c r="AY3" i="206"/>
  <c r="AL3" i="206"/>
  <c r="AY3" i="205"/>
  <c r="AL3" i="205"/>
  <c r="AY3" i="204"/>
  <c r="AL3" i="204"/>
  <c r="AY3" i="203"/>
  <c r="AL3" i="203"/>
  <c r="AY3" i="202"/>
  <c r="AL3" i="202"/>
  <c r="AY3" i="201"/>
  <c r="AL3" i="201"/>
  <c r="AY3" i="200"/>
  <c r="AL3" i="200"/>
  <c r="AY3" i="199"/>
  <c r="AL3" i="199"/>
  <c r="AY3" i="198"/>
  <c r="AL3" i="198"/>
  <c r="AY3" i="197"/>
  <c r="AL3" i="197"/>
  <c r="AY3" i="196"/>
  <c r="AL3" i="196"/>
  <c r="AY3" i="195"/>
  <c r="AL3" i="195"/>
  <c r="AY3" i="194"/>
  <c r="AL3" i="194"/>
  <c r="AY3" i="193"/>
  <c r="AL3" i="193"/>
  <c r="AY3" i="192"/>
  <c r="AL3" i="192"/>
  <c r="AY3" i="191"/>
  <c r="AL3" i="191"/>
  <c r="AY3" i="190"/>
  <c r="AL3" i="190"/>
  <c r="AY3" i="189"/>
  <c r="AL3" i="189"/>
  <c r="AY3" i="188"/>
  <c r="AL3" i="188"/>
  <c r="AY3" i="187"/>
  <c r="AL3" i="187"/>
  <c r="AY3" i="186"/>
  <c r="AL3" i="186"/>
  <c r="AY3" i="185"/>
  <c r="AL3" i="185"/>
  <c r="AY3" i="184"/>
  <c r="AL3" i="184"/>
  <c r="AY3" i="183"/>
  <c r="AL3" i="183"/>
  <c r="AY3" i="182"/>
  <c r="AL3" i="182"/>
  <c r="AY3" i="181"/>
  <c r="AL3" i="181"/>
  <c r="AY3" i="180"/>
  <c r="AL3" i="180"/>
  <c r="AY3" i="179"/>
  <c r="AL3" i="179"/>
  <c r="AY3" i="178"/>
  <c r="AL3" i="178"/>
  <c r="AY3" i="177"/>
  <c r="AL3" i="177"/>
  <c r="AY3" i="176"/>
  <c r="AL3" i="176"/>
  <c r="AY3" i="174"/>
  <c r="AL3" i="174"/>
  <c r="AY3" i="173"/>
  <c r="AL3" i="173"/>
  <c r="AY3" i="172"/>
  <c r="AL3" i="172"/>
  <c r="AY3" i="171"/>
  <c r="AL3" i="171"/>
  <c r="AY3" i="170"/>
  <c r="AL3" i="170"/>
  <c r="AY3" i="169"/>
  <c r="AL3" i="169"/>
  <c r="AY3" i="168"/>
  <c r="AL3" i="168"/>
  <c r="AY3" i="167"/>
  <c r="AL3" i="167"/>
  <c r="AY3" i="166"/>
  <c r="AL3" i="166"/>
  <c r="AY3" i="165"/>
  <c r="AL3" i="165"/>
  <c r="AY3" i="164"/>
  <c r="AL3" i="164"/>
  <c r="AY3" i="163"/>
  <c r="AL3" i="163"/>
  <c r="AY3" i="162"/>
  <c r="AL3" i="162"/>
  <c r="AY3" i="161"/>
  <c r="AL3" i="161"/>
  <c r="AY3" i="159"/>
  <c r="AL3" i="159"/>
  <c r="AY3" i="158"/>
  <c r="AL3" i="158"/>
  <c r="AY3" i="157"/>
  <c r="AL3" i="157"/>
  <c r="AY3" i="156"/>
  <c r="AL3" i="156"/>
  <c r="AY3" i="155"/>
  <c r="AL3" i="155"/>
  <c r="AY3" i="154"/>
  <c r="AL3" i="154"/>
  <c r="AY3" i="153"/>
  <c r="AL3" i="153"/>
  <c r="AY3" i="152"/>
  <c r="AL3" i="152"/>
  <c r="AY3" i="150"/>
  <c r="AL3" i="150"/>
  <c r="AY3" i="149"/>
  <c r="AL3" i="149"/>
  <c r="AY3" i="148"/>
  <c r="AL3" i="148"/>
  <c r="AY3" i="147"/>
  <c r="AL3" i="147"/>
  <c r="AY3" i="146"/>
  <c r="AL3" i="146"/>
  <c r="AY3" i="145"/>
  <c r="AL3" i="145"/>
  <c r="AY3" i="144"/>
  <c r="AL3" i="144"/>
</calcChain>
</file>

<file path=xl/sharedStrings.xml><?xml version="1.0" encoding="utf-8"?>
<sst xmlns="http://schemas.openxmlformats.org/spreadsheetml/2006/main" count="20706" uniqueCount="425">
  <si>
    <t>Relative Entry Points
N.G. Delivery Quantities
(kWh / Combustion Reference Temperature 25oC)</t>
  </si>
  <si>
    <t>Relative Exit Points
N.G. Off-takes Quantities
(kWh / Combustion Reference Temperature 25oC)</t>
  </si>
  <si>
    <t>AGIA TRIADA</t>
  </si>
  <si>
    <t>SIDIROKASTRO</t>
  </si>
  <si>
    <t>KIPI</t>
  </si>
  <si>
    <t>NEA MESIMVRIA</t>
  </si>
  <si>
    <t>AGIOI THEODOROI</t>
  </si>
  <si>
    <t>ALOYMINION</t>
  </si>
  <si>
    <t>ALOYMINION II</t>
  </si>
  <si>
    <t>ALOYMINION III</t>
  </si>
  <si>
    <t>ATHENS</t>
  </si>
  <si>
    <t>ALEXANDROUPOLIS</t>
  </si>
  <si>
    <t>VIPE LARISSA</t>
  </si>
  <si>
    <t>VOLOS</t>
  </si>
  <si>
    <t>VFL</t>
  </si>
  <si>
    <t>ALIVERI (PPC)</t>
  </si>
  <si>
    <t>ΚΕΡΑΤΣΙΝΙ 
(ΔΕΗ )</t>
  </si>
  <si>
    <t>KOMOTINI (PPC)</t>
  </si>
  <si>
    <t>LAVRIO (PPC)</t>
  </si>
  <si>
    <t>MEGALOPOLIS
(PPC)</t>
  </si>
  <si>
    <t>DRAMA</t>
  </si>
  <si>
    <t>ELPE</t>
  </si>
  <si>
    <t>ELPE-VEE</t>
  </si>
  <si>
    <t>ELPE - HAR</t>
  </si>
  <si>
    <t>ENERGIAKI THESS. (ELPE)</t>
  </si>
  <si>
    <t>HERON II</t>
  </si>
  <si>
    <t>HERONAS</t>
  </si>
  <si>
    <t>THESSALONIKI</t>
  </si>
  <si>
    <t>THISVI</t>
  </si>
  <si>
    <t>THRIASIO</t>
  </si>
  <si>
    <t>KAVALA</t>
  </si>
  <si>
    <t>KARDITSA</t>
  </si>
  <si>
    <t>KATERINI</t>
  </si>
  <si>
    <t>KILKIS</t>
  </si>
  <si>
    <t>KOKKINA</t>
  </si>
  <si>
    <t>KOMOTINI</t>
  </si>
  <si>
    <t>LAMIA</t>
  </si>
  <si>
    <t>LARISSA</t>
  </si>
  <si>
    <t>SPATA</t>
  </si>
  <si>
    <t>MOTOR OIL</t>
  </si>
  <si>
    <t>MOTOR OIL II</t>
  </si>
  <si>
    <t>XANTHI</t>
  </si>
  <si>
    <t>OINOFYTA</t>
  </si>
  <si>
    <t>PLATY</t>
  </si>
  <si>
    <t>SALFA ANTHOUSSA</t>
  </si>
  <si>
    <t>SALFA ANO LIOSSIA</t>
  </si>
  <si>
    <t>SERRES</t>
  </si>
  <si>
    <t>TRIKALA</t>
  </si>
  <si>
    <t>MEGALOPOLI</t>
  </si>
  <si>
    <t>SIDIROKASTRO ΕΧΙΤ</t>
  </si>
  <si>
    <t xml:space="preserve">From  :        </t>
  </si>
  <si>
    <t>To :</t>
  </si>
  <si>
    <t>ALOYMINION IV</t>
  </si>
  <si>
    <t xml:space="preserve"> TRIPOLI</t>
  </si>
  <si>
    <t>Gas Day 23/01/2023</t>
  </si>
  <si>
    <t>Gas Day 22/01/2023</t>
  </si>
  <si>
    <t>Gas Day 21/01/2023</t>
  </si>
  <si>
    <t>Gas Day 20/01/2023</t>
  </si>
  <si>
    <t>Gas Day 19/01/2023</t>
  </si>
  <si>
    <t>Gas Day 18/01/2023</t>
  </si>
  <si>
    <t>Gas Day 17/01/2023</t>
  </si>
  <si>
    <t>Gas Day 16/01/2023</t>
  </si>
  <si>
    <t>Gas Day 15/01/2023</t>
  </si>
  <si>
    <t>Gas Day 14/01/2023</t>
  </si>
  <si>
    <t>Gas Day 13/01/2023</t>
  </si>
  <si>
    <t>Gas Day 12/01/2023</t>
  </si>
  <si>
    <t>Gas Day 11/01/2023</t>
  </si>
  <si>
    <t>Gas Day 10/01/2023</t>
  </si>
  <si>
    <t>Gas Day 09/01/2023</t>
  </si>
  <si>
    <t>Gas Day 07/01/2023</t>
  </si>
  <si>
    <t>Gas Day 06/01/2023</t>
  </si>
  <si>
    <t>Gas Day 05/01/2023</t>
  </si>
  <si>
    <t>Gas Day 04/01/2023</t>
  </si>
  <si>
    <t>Gas Day 03/01/2023</t>
  </si>
  <si>
    <t>Gas Day 02/01/2023</t>
  </si>
  <si>
    <t>Gas Day 01/01/2023</t>
  </si>
  <si>
    <t>Daily Quantities:</t>
  </si>
  <si>
    <t>Gas Day 24/01/2023</t>
  </si>
  <si>
    <t>Gas Day 25/01/2023</t>
  </si>
  <si>
    <t>Gas Day 26/01/2023</t>
  </si>
  <si>
    <t>Gas Day 27/01/2023</t>
  </si>
  <si>
    <t>Gas Day 28/01/2023</t>
  </si>
  <si>
    <t>Gas Day 29/01/2023</t>
  </si>
  <si>
    <t>Gas Day 30/01/2023</t>
  </si>
  <si>
    <t>Gas Day 31/01/2023</t>
  </si>
  <si>
    <t>Gas Day 01/02/2023</t>
  </si>
  <si>
    <t>Gas Day 08/01/2023</t>
  </si>
  <si>
    <t>Gas Day 02/02/2023</t>
  </si>
  <si>
    <t>Gas Day 03/02/2023</t>
  </si>
  <si>
    <t>Gas Day 04/02/2023</t>
  </si>
  <si>
    <t>Gas Day 05/02/2023</t>
  </si>
  <si>
    <t>Gas Day 06/02/2023</t>
  </si>
  <si>
    <t>Gas Day 07/02/2023</t>
  </si>
  <si>
    <t>Gas Day 09/02/2023</t>
  </si>
  <si>
    <t>Gas Day 08/02/2023</t>
  </si>
  <si>
    <t>Gas Day 10/02/2023</t>
  </si>
  <si>
    <t>Gas Day 11/02/2023</t>
  </si>
  <si>
    <t>Gas Day 12/02/2023</t>
  </si>
  <si>
    <t>Gas Day 13/02/2023</t>
  </si>
  <si>
    <t>Gas Day 14/02/2023</t>
  </si>
  <si>
    <t>Gas Day 15/02/2023</t>
  </si>
  <si>
    <t>Gas Day 16/02/2023</t>
  </si>
  <si>
    <t>Gas Day 17/02/2023</t>
  </si>
  <si>
    <t>Gas Day 18/02/2023</t>
  </si>
  <si>
    <t>Gas Day 19/02/2023</t>
  </si>
  <si>
    <t>Gas Day 20/02/2023</t>
  </si>
  <si>
    <t>Gas Day 21/02/2023</t>
  </si>
  <si>
    <t>Gas Day 22/02/2023</t>
  </si>
  <si>
    <t>Gas Day 23/02/2023</t>
  </si>
  <si>
    <t>Gas Day 24/02/2023</t>
  </si>
  <si>
    <t>Gas Day 25/02/2023</t>
  </si>
  <si>
    <t>Gas Day 26/02/2023</t>
  </si>
  <si>
    <t>Gas Day 27/02/2023</t>
  </si>
  <si>
    <t>Gas Day 28/02/2023</t>
  </si>
  <si>
    <t>Gas Day 01/03/2023</t>
  </si>
  <si>
    <t>Gas Day 02/03/2023</t>
  </si>
  <si>
    <t>Gas Day 03/03/2023</t>
  </si>
  <si>
    <t>Gas Day 04/03/2023</t>
  </si>
  <si>
    <t>Gas Day 05/03/2023</t>
  </si>
  <si>
    <t>Gas Day 06/03/2023</t>
  </si>
  <si>
    <t>Gas Day 07/03/2023</t>
  </si>
  <si>
    <t>Gas Day 08/03/2023</t>
  </si>
  <si>
    <t>Gas Day 09/03/2023</t>
  </si>
  <si>
    <t>Gas Day 10/03/2023</t>
  </si>
  <si>
    <t>Gas Day 11/03/2023</t>
  </si>
  <si>
    <t>Gas Day 12/03/2023</t>
  </si>
  <si>
    <t>Gas Day 13/03/2023</t>
  </si>
  <si>
    <t>Gas Day 14/03/2023</t>
  </si>
  <si>
    <t>Gas Day 15/03/2023</t>
  </si>
  <si>
    <t>Gas Day 16/03/2023</t>
  </si>
  <si>
    <t>Gas Day 17/03/2023</t>
  </si>
  <si>
    <t>Gas Day 18/03/2023</t>
  </si>
  <si>
    <t>Gas Day 19/03/2023</t>
  </si>
  <si>
    <t>Gas Day 20/03/2023</t>
  </si>
  <si>
    <t>Gas Day 21/03/2023</t>
  </si>
  <si>
    <t>Gas Day 22/03/2023</t>
  </si>
  <si>
    <t>Gas Day 23/03/2023</t>
  </si>
  <si>
    <t>Gas Day 24/03/2023</t>
  </si>
  <si>
    <t>Gas Day 25/03/2023</t>
  </si>
  <si>
    <t>Gas Day 26/03/2023</t>
  </si>
  <si>
    <t>Gas Day 27/03/2023</t>
  </si>
  <si>
    <t>Gas Day 28/03/2023</t>
  </si>
  <si>
    <t>Gas Day 29/03/2023</t>
  </si>
  <si>
    <t>Gas Day 30/03/2023</t>
  </si>
  <si>
    <t>Gas Day 31/03/2023</t>
  </si>
  <si>
    <t>Gas Day 01/04/2023</t>
  </si>
  <si>
    <t>Gas Day 02/04/2023</t>
  </si>
  <si>
    <t>Gas Day 03/04/2023</t>
  </si>
  <si>
    <t>Gas Day 04/04/2023</t>
  </si>
  <si>
    <t>Gas Day 05/04/2023</t>
  </si>
  <si>
    <t>Gas Day 06/04/2023</t>
  </si>
  <si>
    <t>Gas Day 07/04/2023</t>
  </si>
  <si>
    <t>Gas Day 08/04/2023</t>
  </si>
  <si>
    <t>Gas Day 09/04/2023</t>
  </si>
  <si>
    <t>Gas Day 10/04/2023</t>
  </si>
  <si>
    <t>Gas Day 11/04/2023</t>
  </si>
  <si>
    <t>Gas Day 12/04/2023</t>
  </si>
  <si>
    <t>Gas Day 13/04/2023</t>
  </si>
  <si>
    <t>Gas Day 14/04/2023</t>
  </si>
  <si>
    <t>Gas Day 15/04/2023</t>
  </si>
  <si>
    <t>Gas Day 16/04/2023</t>
  </si>
  <si>
    <t>Gas Day 17/04/2023</t>
  </si>
  <si>
    <t>Gas Day 18/04/2023</t>
  </si>
  <si>
    <t>Gas Day 19/04/2023</t>
  </si>
  <si>
    <t>Gas Day 20/04/2023</t>
  </si>
  <si>
    <t>Gas Day 21/04/2023</t>
  </si>
  <si>
    <t>Gas Day 22/04/2023</t>
  </si>
  <si>
    <t>Gas Day 23/04/2023</t>
  </si>
  <si>
    <t>Gas Day 24/04/2023</t>
  </si>
  <si>
    <t>Gas Day 25/04/2023</t>
  </si>
  <si>
    <t>Gas Day 26/04/2023</t>
  </si>
  <si>
    <t>Gas Day 27/04/2023</t>
  </si>
  <si>
    <t>Gas Day 28/04/2023</t>
  </si>
  <si>
    <t>Gas Day 29/04/2023</t>
  </si>
  <si>
    <t>Gas Day 30/04/2023</t>
  </si>
  <si>
    <t>Gas Day 01/05/2023</t>
  </si>
  <si>
    <t>Gas Day 02/05/2023</t>
  </si>
  <si>
    <t>Gas Day 03/05/2023</t>
  </si>
  <si>
    <t>Gas Day 04/05/2023</t>
  </si>
  <si>
    <t>Gas Day 05/05/2023</t>
  </si>
  <si>
    <t>Gas Day 06/05/2023</t>
  </si>
  <si>
    <t>Gas Day 07/05/2023</t>
  </si>
  <si>
    <t>Gas Day 08/05/2023</t>
  </si>
  <si>
    <t>Gas Day 09/05/2023</t>
  </si>
  <si>
    <t>Gas Day 10/05/2023</t>
  </si>
  <si>
    <t>Gas Day 11/05/2023</t>
  </si>
  <si>
    <t>Gas Day 12/05/2023</t>
  </si>
  <si>
    <t>Gas Day 13/05/2023</t>
  </si>
  <si>
    <t>Gas Day 14/05/2023</t>
  </si>
  <si>
    <t>Gas Day 15/05/2023</t>
  </si>
  <si>
    <t>Gas Day 16/05/2023</t>
  </si>
  <si>
    <t>Gas Day 17/05/2023</t>
  </si>
  <si>
    <t>Gas Day 18/05/2023</t>
  </si>
  <si>
    <t>Gas Day 19/05/2023</t>
  </si>
  <si>
    <t>Gas Day 20/05/2023</t>
  </si>
  <si>
    <t>Gas Day 21/05/2023</t>
  </si>
  <si>
    <t>Gas Day 22/05/2023</t>
  </si>
  <si>
    <t>Gas Day 23/05/2023</t>
  </si>
  <si>
    <t>Gas Day 24/05/2023</t>
  </si>
  <si>
    <t>Gas Day 25/05/2023</t>
  </si>
  <si>
    <t>Gas Day 26/05/2023</t>
  </si>
  <si>
    <t>Gas Day 27/05/2023</t>
  </si>
  <si>
    <t>Gas Day 28/05/2023</t>
  </si>
  <si>
    <t>Gas Day 29/05/2023</t>
  </si>
  <si>
    <t>Gas Day 30/05/2023</t>
  </si>
  <si>
    <t>Gas Day 31/05/2023</t>
  </si>
  <si>
    <t>Gas Day 01/06/2023</t>
  </si>
  <si>
    <t>Gas Day 02/06/2023</t>
  </si>
  <si>
    <t>Gas Day 03/06/2023</t>
  </si>
  <si>
    <t>Gas Day 04/06/2023</t>
  </si>
  <si>
    <t>Gas Day 05/06/2023</t>
  </si>
  <si>
    <t>Gas Day 06/06/2023</t>
  </si>
  <si>
    <t>Gas Day 07/06/2023</t>
  </si>
  <si>
    <t>Gas Day 08/06/2023</t>
  </si>
  <si>
    <t>Gas Day 09/06/2023</t>
  </si>
  <si>
    <t>Gas Day 10/06/2023</t>
  </si>
  <si>
    <t>Gas Day 11/06/2023</t>
  </si>
  <si>
    <t>Gas Day 12/06/2023</t>
  </si>
  <si>
    <t>Gas Day 13/06/2023</t>
  </si>
  <si>
    <t>Gas Day 14/06/2023</t>
  </si>
  <si>
    <t>Gas Day 15/06/2023</t>
  </si>
  <si>
    <t>Gas Day 16/06/2023</t>
  </si>
  <si>
    <t>Gas Day 17/06/2023</t>
  </si>
  <si>
    <t>Gas Day 18/06/2023</t>
  </si>
  <si>
    <t>Gas Day 19/06/2023</t>
  </si>
  <si>
    <t>Gas Day 20/06/2023</t>
  </si>
  <si>
    <t>Gas Day 21/06/2023</t>
  </si>
  <si>
    <t>Gas Day 22/06/2023</t>
  </si>
  <si>
    <t>Gas Day 23/06/2023</t>
  </si>
  <si>
    <t>Gas Day 24/06/2023</t>
  </si>
  <si>
    <t>Gas Day 25/06/2023</t>
  </si>
  <si>
    <t>Gas Day 26/06/2023</t>
  </si>
  <si>
    <t>Gas Day 27/06/2023</t>
  </si>
  <si>
    <t>Gas Day 29/06/2023</t>
  </si>
  <si>
    <t>Gas Day 28/06/2023</t>
  </si>
  <si>
    <t>Gas Day 30/06/2023</t>
  </si>
  <si>
    <t>Gas Day 01/07/2023</t>
  </si>
  <si>
    <t>Gas Day 02/07/2023</t>
  </si>
  <si>
    <t>Gas Day 03/07/2023</t>
  </si>
  <si>
    <t>Gas Day 04/07/2023</t>
  </si>
  <si>
    <t>Gas Day 05/07/2023</t>
  </si>
  <si>
    <t>Gas Day 06/07/2023</t>
  </si>
  <si>
    <t>Gas Day 07/07/2023</t>
  </si>
  <si>
    <t>Gas Day 08/07/2023</t>
  </si>
  <si>
    <t>Gas Day 09/07/2023</t>
  </si>
  <si>
    <t>Gas Day 10/07/2023</t>
  </si>
  <si>
    <t>Gas Day 11/07/2023</t>
  </si>
  <si>
    <t>Gas Day 12/07/2023</t>
  </si>
  <si>
    <t>Gas Day 13/07/2023</t>
  </si>
  <si>
    <t>Gas Day 14/07/2023</t>
  </si>
  <si>
    <t>Gas Day 15/07/2023</t>
  </si>
  <si>
    <t>Gas Day 16/07/2023</t>
  </si>
  <si>
    <t>Gas Day 17/07/2023</t>
  </si>
  <si>
    <t>Gas Day 18/07/2023</t>
  </si>
  <si>
    <t>Gas Day 19/07/2023</t>
  </si>
  <si>
    <t>Gas Day 20/07/2023</t>
  </si>
  <si>
    <t>Gas Day 21/07/2023</t>
  </si>
  <si>
    <t>Gas Day 22/07/2023</t>
  </si>
  <si>
    <t>Gas Day 23/07/2023</t>
  </si>
  <si>
    <t>Gas Day 24/07/2023</t>
  </si>
  <si>
    <t>Gas Day 25/07/2023</t>
  </si>
  <si>
    <t>Gas Day 26/07/2023</t>
  </si>
  <si>
    <t>Gas Day 27/07/2023</t>
  </si>
  <si>
    <t>Gas Day 28/07/2023</t>
  </si>
  <si>
    <t>Gas Day 29/07/2023</t>
  </si>
  <si>
    <t>Gas Day 30/07/2023</t>
  </si>
  <si>
    <t>Gas Day 31/07/2023</t>
  </si>
  <si>
    <t>Gas Day 01/08/2023</t>
  </si>
  <si>
    <t>Gas Day 02/08/2023</t>
  </si>
  <si>
    <t>Gas Day 03/08/2023</t>
  </si>
  <si>
    <t>Gas Day 04/08/2023</t>
  </si>
  <si>
    <t>Gas Day 05/08/2023</t>
  </si>
  <si>
    <t>Gas Day 06/08/2023</t>
  </si>
  <si>
    <t>Gas Day 07/08/2023</t>
  </si>
  <si>
    <t>Gas Day 08/08/2023</t>
  </si>
  <si>
    <t>Gas Day 09/08/2023</t>
  </si>
  <si>
    <t>Gas Day 10/08/2023</t>
  </si>
  <si>
    <t>Gas Day 11/08/2023</t>
  </si>
  <si>
    <t>Gas Day 12/08/2023</t>
  </si>
  <si>
    <t>Gas Day 13/08/2023</t>
  </si>
  <si>
    <t>Gas Day 14/08/2023</t>
  </si>
  <si>
    <t>Gas Day 15/08/2023</t>
  </si>
  <si>
    <t>Gas Day 16/08/2023</t>
  </si>
  <si>
    <t>Gas Day 17/08/2023</t>
  </si>
  <si>
    <t>Gas Day 18/08/2023</t>
  </si>
  <si>
    <t>Gas Day 19/08/2023</t>
  </si>
  <si>
    <t>Gas Day 20/08/2023</t>
  </si>
  <si>
    <t>Gas Day 21/08/2023</t>
  </si>
  <si>
    <t>Gas Day 22/08/2023</t>
  </si>
  <si>
    <t>Gas Day 23/08/2023</t>
  </si>
  <si>
    <t>KERATSINI 
(PPC )</t>
  </si>
  <si>
    <t>Gas Day 24/08/2023</t>
  </si>
  <si>
    <t>Gas Day 25/08/2023</t>
  </si>
  <si>
    <t>Gas Day 26/08/2023</t>
  </si>
  <si>
    <t>Gas Day 27/08/2023</t>
  </si>
  <si>
    <t>Gas Day 28/08/2023</t>
  </si>
  <si>
    <t>Gas Day 29/08/2023</t>
  </si>
  <si>
    <t>Gas Day 30/08/2023</t>
  </si>
  <si>
    <t>Gas Day 31/08/2023</t>
  </si>
  <si>
    <t>Gas Day 01/09/2023</t>
  </si>
  <si>
    <t>Gas Day 02/09/2023</t>
  </si>
  <si>
    <t xml:space="preserve"> </t>
  </si>
  <si>
    <t>Gas Day 03/09/2023</t>
  </si>
  <si>
    <t>Gas Day 04/09/2023</t>
  </si>
  <si>
    <t>Gas Day 05/09/2023</t>
  </si>
  <si>
    <t>Gas Day 06/09/2023</t>
  </si>
  <si>
    <t>Gas Day 07/09/2023</t>
  </si>
  <si>
    <t>Gas Day 08/09/2023</t>
  </si>
  <si>
    <t>Gas Day 09/09/2023</t>
  </si>
  <si>
    <t>Gas Day 10/09/2023</t>
  </si>
  <si>
    <t>Gas Day 11/09/2023</t>
  </si>
  <si>
    <t>Gas Day 12/09/2023</t>
  </si>
  <si>
    <t>Gas Day 13/09/2023</t>
  </si>
  <si>
    <t>Gas Day 14/09/2023</t>
  </si>
  <si>
    <t>Gas Day 15/09/2023</t>
  </si>
  <si>
    <t>Gas Day 16/09/2023</t>
  </si>
  <si>
    <t>Gas Day 17/09/2023</t>
  </si>
  <si>
    <t>Gas Day 18/09/2023</t>
  </si>
  <si>
    <t>Gas Day 19/09/2023</t>
  </si>
  <si>
    <t>Gas Day 20/09/2023</t>
  </si>
  <si>
    <t>Gas Day 21/09/2023</t>
  </si>
  <si>
    <t>Gas Day 22/09/2023</t>
  </si>
  <si>
    <t>Gas Day 23/09/2023</t>
  </si>
  <si>
    <t>Gas Day 24/09/2023</t>
  </si>
  <si>
    <t>Gas Day 25/09/2023</t>
  </si>
  <si>
    <t>Gas Day 26/09/2023</t>
  </si>
  <si>
    <t>Gas Day 27/09/2023</t>
  </si>
  <si>
    <t>Gas Day 28/09/2023</t>
  </si>
  <si>
    <t>KAVALA (CITY)</t>
  </si>
  <si>
    <t>Gas Day 29/09/2023</t>
  </si>
  <si>
    <t>Gas Day 30/09/2023</t>
  </si>
  <si>
    <t>Gas Day 01/10/2023</t>
  </si>
  <si>
    <t>Gas Day 02/10/2023</t>
  </si>
  <si>
    <t>Gas Day 03/10/2023</t>
  </si>
  <si>
    <t>Gas Day 04/10/2023</t>
  </si>
  <si>
    <t>Gas Day 05/10/2023</t>
  </si>
  <si>
    <t>Gas Day 06/10/2023</t>
  </si>
  <si>
    <t>Gas Day 07/10/2023</t>
  </si>
  <si>
    <t>Gas Day 08/10/2023</t>
  </si>
  <si>
    <t>Gas Day 09/10/2023</t>
  </si>
  <si>
    <t>Gas Day 10/10/2023</t>
  </si>
  <si>
    <t>Gas Day 11/10/2023</t>
  </si>
  <si>
    <t>Gas Day 12/10/2023</t>
  </si>
  <si>
    <t>Gas Day 13/10/2023</t>
  </si>
  <si>
    <t>Gas Day 14/10/2023</t>
  </si>
  <si>
    <t>Gas Day 15/10/2023</t>
  </si>
  <si>
    <t>Gas Day 16/10/2023</t>
  </si>
  <si>
    <t>Gas Day 17/10/2023</t>
  </si>
  <si>
    <t>Gas Day 18/10/2023</t>
  </si>
  <si>
    <t>Gas Day 19/10/2023</t>
  </si>
  <si>
    <t>Gas Day 20/10/2023</t>
  </si>
  <si>
    <t>Gas Day 21/10/2023</t>
  </si>
  <si>
    <t>Gas Day 22/10/2023</t>
  </si>
  <si>
    <t>Gas Day 23/10/2023</t>
  </si>
  <si>
    <t>Gas Day 24/10/2023</t>
  </si>
  <si>
    <t>Gas Day 25/10/2023</t>
  </si>
  <si>
    <t>Gas Day 26/10/2023</t>
  </si>
  <si>
    <t>Gas Day 27/10/2023</t>
  </si>
  <si>
    <t>Gas Day 28/10/2023</t>
  </si>
  <si>
    <t>Gas Day 29/10/2023</t>
  </si>
  <si>
    <t>Gas Day 30/10/2023</t>
  </si>
  <si>
    <t>Gas Day 31/10/2023</t>
  </si>
  <si>
    <t>Gas Day 01/11/2023</t>
  </si>
  <si>
    <t>Gas Day 02/11/2023</t>
  </si>
  <si>
    <t>Gas Day 03/11/2023</t>
  </si>
  <si>
    <t>Gas Day 04/11/2023</t>
  </si>
  <si>
    <t>Gas Day 05/11/2023</t>
  </si>
  <si>
    <t>Gas Day 06/11/2023</t>
  </si>
  <si>
    <t>Gas Day 07/11/2023</t>
  </si>
  <si>
    <t>Gas Day 08/11/2023</t>
  </si>
  <si>
    <t>Gas Day 09/11/2023</t>
  </si>
  <si>
    <t>Gas Day 10/11/2023</t>
  </si>
  <si>
    <t>Gas Day 11/11/2023</t>
  </si>
  <si>
    <t>Gas Day 12/11/2023</t>
  </si>
  <si>
    <t>Gas Day 13/11/2023</t>
  </si>
  <si>
    <t>Gas Day 14/11/2023</t>
  </si>
  <si>
    <t>Gas Day 15/11/2023</t>
  </si>
  <si>
    <t>Gas Day 16/11/2023</t>
  </si>
  <si>
    <t>Gas Day 17/11/2023</t>
  </si>
  <si>
    <t>Gas Day 18/11/2023</t>
  </si>
  <si>
    <t>Gas Day 19/11/2023</t>
  </si>
  <si>
    <t>Gas Day 20/11/2023</t>
  </si>
  <si>
    <t>Gas Day 21/11/2023</t>
  </si>
  <si>
    <t>Gas Day 22/11/2023</t>
  </si>
  <si>
    <t>Gas Day 23/11/2023</t>
  </si>
  <si>
    <t>Gas Day 24/11/2023</t>
  </si>
  <si>
    <t>Gas Day 25/11/2023</t>
  </si>
  <si>
    <t>Gas Day 26/11/2023</t>
  </si>
  <si>
    <t>Gas Day 27/11/2023</t>
  </si>
  <si>
    <t>Gas Day 28/11/2023</t>
  </si>
  <si>
    <t>Gas Day 29/11/2023</t>
  </si>
  <si>
    <t>Gas Day 30/11/2023</t>
  </si>
  <si>
    <t>Gas Day 01/12/2023</t>
  </si>
  <si>
    <t>Gas Day 02/12/2023</t>
  </si>
  <si>
    <t>Gas Day 03/12/2023</t>
  </si>
  <si>
    <t>Gas Day 04/12/2023</t>
  </si>
  <si>
    <t>Gas Day 05/12/2023</t>
  </si>
  <si>
    <t>Gas Day 06/12/2023</t>
  </si>
  <si>
    <t>Gas Day 07/12/2023</t>
  </si>
  <si>
    <t>Gas Day 08/12/2023</t>
  </si>
  <si>
    <t>Gas Day 09/12/2023</t>
  </si>
  <si>
    <t>Gas Day 10/12/2023</t>
  </si>
  <si>
    <t>Gas Day 11/12/2023</t>
  </si>
  <si>
    <t>Gas Day 12/12/2023</t>
  </si>
  <si>
    <t>Gas Day 13/12/2023</t>
  </si>
  <si>
    <t>Gas Day 14/12/2023</t>
  </si>
  <si>
    <t>Gas Day 15/12/2023</t>
  </si>
  <si>
    <t>Gas Day 16/12/2023</t>
  </si>
  <si>
    <t>Gas Day 17/12/2023</t>
  </si>
  <si>
    <t>Gas Day 18/12/2023</t>
  </si>
  <si>
    <t>Gas Day 19/12/2023</t>
  </si>
  <si>
    <t>Gas Day 20/12/2023</t>
  </si>
  <si>
    <t>Gas Day 21/12/2023</t>
  </si>
  <si>
    <t>Gas Day 22/12/2023</t>
  </si>
  <si>
    <t>Gas Day 23/12/2023</t>
  </si>
  <si>
    <t>Gas Day 24/12/2023</t>
  </si>
  <si>
    <t>Gas Day 25/12/2023</t>
  </si>
  <si>
    <t>Gas Day 26/12/2023</t>
  </si>
  <si>
    <t>Gas Day 27/12/2023</t>
  </si>
  <si>
    <t>Gas Day 28/12/2023</t>
  </si>
  <si>
    <t>Gas Day 29/12/2023</t>
  </si>
  <si>
    <t>Gas Day 30/12/2023</t>
  </si>
  <si>
    <t>Gas Day 31/12/2023</t>
  </si>
  <si>
    <t>Gas Day 01/01/2024</t>
  </si>
  <si>
    <t>Gas Day 02/01/2024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</si>
</sst>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61"/>
      <scheme val="minor"/>
    </font>
    <font>
      <b/>
      <sz val="8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  <font>
      <b/>
      <sz val="10"/>
      <color indexed="22"/>
      <name val="Arial"/>
      <family val="2"/>
    </font>
    <font>
      <b/>
      <sz val="6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indexed="8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0" fillId="2" borderId="0" xfId="0" applyFill="1"/>
    <xf numFmtId="0" fontId="4" fillId="4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" fontId="7" fillId="0" borderId="8" xfId="1" applyNumberFormat="1" applyFont="1" applyBorder="1" applyAlignment="1">
      <alignment horizontal="center" vertical="center"/>
    </xf>
    <xf numFmtId="4" fontId="7" fillId="0" borderId="9" xfId="1" applyNumberFormat="1" applyFont="1" applyBorder="1" applyAlignment="1">
      <alignment horizontal="center" vertical="center"/>
    </xf>
    <xf numFmtId="4" fontId="7" fillId="0" borderId="6" xfId="1" applyNumberFormat="1" applyFont="1" applyBorder="1" applyAlignment="1">
      <alignment horizontal="center" vertical="center"/>
    </xf>
    <xf numFmtId="4" fontId="7" fillId="0" borderId="3" xfId="1" applyNumberFormat="1" applyFont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4" fontId="7" fillId="0" borderId="11" xfId="1" applyNumberFormat="1" applyFont="1" applyBorder="1" applyAlignment="1">
      <alignment horizontal="center" vertical="center"/>
    </xf>
    <xf numFmtId="164" fontId="2" fillId="0" borderId="6" xfId="0" applyNumberFormat="1" applyFont="1" applyBorder="1" applyAlignment="1" applyProtection="1">
      <alignment horizontal="center"/>
      <protection hidden="1"/>
    </xf>
    <xf numFmtId="3" fontId="5" fillId="5" borderId="12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4" fontId="7" fillId="7" borderId="11" xfId="1" applyNumberFormat="1" applyFont="1" applyFill="1" applyBorder="1" applyAlignment="1">
      <alignment horizontal="center" vertical="center"/>
    </xf>
    <xf numFmtId="4" fontId="7" fillId="0" borderId="10" xfId="1" applyNumberFormat="1" applyFont="1" applyBorder="1" applyAlignment="1">
      <alignment horizontal="center" vertical="center"/>
    </xf>
    <xf numFmtId="4" fontId="7" fillId="0" borderId="10" xfId="0" applyNumberFormat="1" applyFont="1" applyBorder="1" applyAlignment="1">
      <alignment horizontal="center" vertical="center" wrapText="1"/>
    </xf>
    <xf numFmtId="4" fontId="7" fillId="0" borderId="10" xfId="0" applyNumberFormat="1" applyFont="1" applyBorder="1" applyAlignment="1">
      <alignment horizontal="center" vertical="center"/>
    </xf>
    <xf numFmtId="4" fontId="7" fillId="8" borderId="10" xfId="0" applyNumberFormat="1" applyFont="1" applyFill="1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4" fontId="7" fillId="0" borderId="14" xfId="1" applyNumberFormat="1" applyFont="1" applyBorder="1" applyAlignment="1">
      <alignment horizontal="center" vertical="center"/>
    </xf>
    <xf numFmtId="3" fontId="0" fillId="0" borderId="0" xfId="0" applyNumberFormat="1"/>
    <xf numFmtId="4" fontId="7" fillId="8" borderId="17" xfId="0" applyNumberFormat="1" applyFont="1" applyFill="1" applyBorder="1" applyAlignment="1">
      <alignment horizontal="center" vertical="center"/>
    </xf>
    <xf numFmtId="0" fontId="0" fillId="2" borderId="16" xfId="0" applyFill="1" applyBorder="1"/>
    <xf numFmtId="0" fontId="2" fillId="0" borderId="18" xfId="0" applyFont="1" applyBorder="1" applyAlignment="1">
      <alignment horizontal="center" vertical="center"/>
    </xf>
    <xf numFmtId="3" fontId="5" fillId="5" borderId="22" xfId="0" applyNumberFormat="1" applyFont="1" applyFill="1" applyBorder="1" applyAlignment="1">
      <alignment horizontal="center" vertical="center"/>
    </xf>
    <xf numFmtId="0" fontId="1" fillId="0" borderId="0" xfId="0" applyFont="1"/>
    <xf numFmtId="164" fontId="2" fillId="0" borderId="2" xfId="0" applyNumberFormat="1" applyFont="1" applyBorder="1" applyAlignment="1" applyProtection="1">
      <alignment horizontal="center"/>
      <protection hidden="1"/>
    </xf>
    <xf numFmtId="164" fontId="2" fillId="0" borderId="3" xfId="0" applyNumberFormat="1" applyFont="1" applyBorder="1" applyAlignment="1" applyProtection="1">
      <alignment horizontal="center"/>
      <protection hidden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00000000-0005-0000-0000-00002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styles" Target="styles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calcChain" Target="calcChain.xml"/><Relationship Id="rId241" Type="http://schemas.openxmlformats.org/officeDocument/2006/relationships/worksheet" Target="worksheets/sheet241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theme" Target="theme/theme1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sharedStrings" Target="sharedStrings.xml"/><Relationship Id="rId240" Type="http://schemas.openxmlformats.org/officeDocument/2006/relationships/worksheet" Target="worksheets/sheet240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251" Type="http://schemas.openxmlformats.org/officeDocument/2006/relationships/worksheet" Target="worksheets/sheet251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220" Type="http://schemas.openxmlformats.org/officeDocument/2006/relationships/worksheet" Target="worksheets/sheet220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tima\panousos\Giannis\Website%20Files\&#932;&#917;&#935;&#925;&#921;&#922;&#913;%20&#931;&#932;&#927;&#921;&#935;&#917;&#921;&#913;\english_Texnikes_Dunamikotites_sxetikwn_shmeiwn-ddlesfa2021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GS_Capacities_1"/>
      <sheetName val="NNGS_Capacities_"/>
      <sheetName val="NNGS_Capacities_4"/>
      <sheetName val="NNGS_Capacities_2"/>
      <sheetName val="NNGS_Capacities_3"/>
      <sheetName val="NNGS_Capacities_5"/>
      <sheetName val="NNGS_Capacities_6"/>
      <sheetName val="NNGS_Capacities_9"/>
      <sheetName val="NNGS_Capacities_8"/>
      <sheetName val="NNGS_Capacities_7"/>
      <sheetName val="NNGS_Capacities_10"/>
      <sheetName val="NNGS_Capacities_11"/>
      <sheetName val="NNGS_Capacities_16"/>
      <sheetName val="NNGS_Capacities_12"/>
      <sheetName val="NNGS_Capacities_13"/>
      <sheetName val="NNGS_Capacities_14"/>
      <sheetName val="NNGS_Capacities_15"/>
      <sheetName val="NNGS_Capacities_26"/>
      <sheetName val="NNGS_Capacities_17"/>
      <sheetName val="NNGS_Capacities_19"/>
      <sheetName val="NNGS_Capacities_18"/>
      <sheetName val="NNGS_Capacities_20"/>
      <sheetName val="NNGS_Capacities_21"/>
      <sheetName val="NNGS_Capacities_22"/>
      <sheetName val="NNGS_Capacities_23"/>
      <sheetName val="NNGS_Capacities_24"/>
      <sheetName val="NNGS_Capacities_25"/>
      <sheetName val="NNGS_Capacities_27"/>
      <sheetName val="NNGS_Capacities_30"/>
      <sheetName val="NNGS_Capacities_28"/>
      <sheetName val="NNGS_Capacities_29"/>
      <sheetName val="NNGS_Capacities_33"/>
      <sheetName val="NNGS_Capacities_31"/>
      <sheetName val="NNGS_Capacities_32"/>
      <sheetName val="NNGS_Capacities_37"/>
      <sheetName val="NNGS_Capacities_34"/>
      <sheetName val="NNGS_Capacities_35"/>
      <sheetName val="NNGS_Capacities_36"/>
      <sheetName val="NNGS_Capacities_38"/>
      <sheetName val="NNGS_Capacities_43"/>
      <sheetName val="NNGS_Capacities_39"/>
      <sheetName val="NNGS_Capacities_40"/>
      <sheetName val="NNGS_Capacities_41"/>
      <sheetName val="NNGS_Capacities_42"/>
      <sheetName val="NNGS_Capacities_52"/>
      <sheetName val="NNGS_Capacities_44"/>
      <sheetName val="NNGS_Capacities_45"/>
      <sheetName val="NNGS_Capacities_46"/>
      <sheetName val="NNGS_Capacities_47"/>
      <sheetName val="NNGS_Capacities_48"/>
      <sheetName val="NNGS_Capacities_49"/>
      <sheetName val="NNGS_Capacities_50"/>
      <sheetName val="NNGS_Capacities_51"/>
      <sheetName val="NNGS Capacities "/>
      <sheetName val="NNGS_Capacities_53"/>
      <sheetName val="NNGS_Capacities_54"/>
      <sheetName val="NNGS_Capacities_55"/>
      <sheetName val="NNGS_Capacities_5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>
        <row r="27">
          <cell r="B27" t="str">
            <v>ELPE-VEE</v>
          </cell>
        </row>
        <row r="43">
          <cell r="B43" t="str">
            <v>KOSMIO</v>
          </cell>
        </row>
        <row r="58">
          <cell r="B58" t="str">
            <v>FARSALA</v>
          </cell>
        </row>
      </sheetData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335E-D5D5-4DF6-9A2C-CC7EA8512164}">
  <sheetPr codeName="Sheet1"/>
  <dimension ref="A1:BC10"/>
  <sheetViews>
    <sheetView workbookViewId="0">
      <selection activeCell="E24" sqref="E24"/>
    </sheetView>
  </sheetViews>
  <sheetFormatPr defaultColWidth="11.7109375" defaultRowHeight="15"/>
  <cols>
    <col min="1" max="1" width="13.140625" customWidth="1"/>
    <col min="10" max="10" width="11.28515625" customWidth="1"/>
    <col min="11" max="11" width="10.85546875" customWidth="1"/>
  </cols>
  <sheetData>
    <row r="1" spans="1:55">
      <c r="A1" s="33" t="s">
        <v>75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17824311</v>
      </c>
      <c r="D4" s="13">
        <v>0</v>
      </c>
      <c r="E4" s="13">
        <v>0</v>
      </c>
      <c r="F4" s="13">
        <v>6317783</v>
      </c>
      <c r="G4" s="14"/>
      <c r="H4" s="13">
        <v>3669</v>
      </c>
      <c r="I4" s="13">
        <v>2541200</v>
      </c>
      <c r="J4" s="13">
        <v>0</v>
      </c>
      <c r="K4" s="13">
        <v>60829</v>
      </c>
      <c r="L4" s="13">
        <v>2783481</v>
      </c>
      <c r="M4" s="13">
        <v>34258</v>
      </c>
      <c r="N4" s="13">
        <v>9100</v>
      </c>
      <c r="O4" s="13">
        <v>565428</v>
      </c>
      <c r="P4" s="13">
        <v>1247870</v>
      </c>
      <c r="Q4" s="13">
        <v>0</v>
      </c>
      <c r="R4" s="13">
        <v>0</v>
      </c>
      <c r="S4" s="13">
        <v>0</v>
      </c>
      <c r="T4" s="13">
        <v>1834639</v>
      </c>
      <c r="U4" s="13">
        <v>2669272</v>
      </c>
      <c r="V4" s="13">
        <v>363898</v>
      </c>
      <c r="W4" s="13">
        <v>0</v>
      </c>
      <c r="X4" s="13">
        <v>43562</v>
      </c>
      <c r="Y4" s="13">
        <v>0</v>
      </c>
      <c r="Z4" s="13">
        <v>0</v>
      </c>
      <c r="AA4" s="13">
        <v>2004</v>
      </c>
      <c r="AB4" s="13">
        <v>0</v>
      </c>
      <c r="AC4" s="13">
        <v>3380251</v>
      </c>
      <c r="AD4" s="13">
        <v>0</v>
      </c>
      <c r="AE4" s="19"/>
      <c r="AF4" s="13">
        <v>0</v>
      </c>
      <c r="AG4" s="13">
        <v>299343</v>
      </c>
      <c r="AH4" s="13">
        <v>85420</v>
      </c>
      <c r="AI4" s="13">
        <v>7723</v>
      </c>
      <c r="AJ4" s="13">
        <v>15898</v>
      </c>
      <c r="AK4" s="13">
        <v>10454</v>
      </c>
      <c r="AL4" s="13">
        <v>0</v>
      </c>
      <c r="AM4" s="13">
        <v>14653</v>
      </c>
      <c r="AN4" s="13">
        <v>1212021</v>
      </c>
      <c r="AO4" s="13">
        <v>43454</v>
      </c>
      <c r="AP4" s="13">
        <v>507</v>
      </c>
      <c r="AQ4" s="13">
        <v>45350</v>
      </c>
      <c r="AR4" s="13">
        <v>0</v>
      </c>
      <c r="AS4" s="13">
        <v>303208</v>
      </c>
      <c r="AT4" s="13">
        <v>0</v>
      </c>
      <c r="AU4" s="13">
        <v>16387</v>
      </c>
      <c r="AV4" s="13">
        <v>15395</v>
      </c>
      <c r="AW4" s="13">
        <v>281897</v>
      </c>
      <c r="AX4" s="13">
        <v>297822</v>
      </c>
      <c r="AY4" s="13">
        <v>46029</v>
      </c>
      <c r="AZ4" s="13">
        <v>0</v>
      </c>
      <c r="BA4" s="13">
        <v>5610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32113360</v>
      </c>
      <c r="D5" s="13">
        <v>0</v>
      </c>
      <c r="E5" s="13">
        <v>0</v>
      </c>
      <c r="F5" s="13">
        <v>11473196</v>
      </c>
      <c r="G5" s="14"/>
      <c r="H5" s="13">
        <v>9629</v>
      </c>
      <c r="I5" s="13">
        <v>4658024</v>
      </c>
      <c r="J5" s="13">
        <v>0</v>
      </c>
      <c r="K5" s="13">
        <v>106176</v>
      </c>
      <c r="L5" s="13">
        <v>5122031</v>
      </c>
      <c r="M5" s="13">
        <v>60098</v>
      </c>
      <c r="N5" s="13">
        <v>19387</v>
      </c>
      <c r="O5" s="13">
        <v>997491</v>
      </c>
      <c r="P5" s="13">
        <v>2278882</v>
      </c>
      <c r="Q5" s="13">
        <v>398653</v>
      </c>
      <c r="R5" s="13">
        <v>0</v>
      </c>
      <c r="S5" s="13">
        <v>614411</v>
      </c>
      <c r="T5" s="13">
        <v>2892300</v>
      </c>
      <c r="U5" s="13">
        <v>4886232</v>
      </c>
      <c r="V5" s="13">
        <v>667238</v>
      </c>
      <c r="W5" s="13">
        <v>0</v>
      </c>
      <c r="X5" s="13">
        <v>83579</v>
      </c>
      <c r="Y5" s="13">
        <v>0</v>
      </c>
      <c r="Z5" s="13">
        <v>0</v>
      </c>
      <c r="AA5" s="13">
        <v>1079109</v>
      </c>
      <c r="AB5" s="13">
        <v>0</v>
      </c>
      <c r="AC5" s="13">
        <v>5746122</v>
      </c>
      <c r="AD5" s="13">
        <v>1179725</v>
      </c>
      <c r="AE5" s="19"/>
      <c r="AF5" s="13">
        <v>0</v>
      </c>
      <c r="AG5" s="13">
        <v>491716</v>
      </c>
      <c r="AH5" s="13">
        <v>156964</v>
      </c>
      <c r="AI5" s="13">
        <v>15427</v>
      </c>
      <c r="AJ5" s="13">
        <v>25972</v>
      </c>
      <c r="AK5" s="13">
        <v>19069</v>
      </c>
      <c r="AL5" s="13">
        <v>0</v>
      </c>
      <c r="AM5" s="13">
        <v>30418</v>
      </c>
      <c r="AN5" s="13">
        <v>2224197</v>
      </c>
      <c r="AO5" s="13">
        <v>72702</v>
      </c>
      <c r="AP5" s="13">
        <v>1874</v>
      </c>
      <c r="AQ5" s="13">
        <v>83674</v>
      </c>
      <c r="AR5" s="13">
        <v>0</v>
      </c>
      <c r="AS5" s="13">
        <v>582292</v>
      </c>
      <c r="AT5" s="13">
        <v>0</v>
      </c>
      <c r="AU5" s="13">
        <v>29659</v>
      </c>
      <c r="AV5" s="13">
        <v>23437</v>
      </c>
      <c r="AW5" s="13">
        <v>506236</v>
      </c>
      <c r="AX5" s="13">
        <v>492896</v>
      </c>
      <c r="AY5" s="13">
        <v>75681</v>
      </c>
      <c r="AZ5" s="13">
        <v>0</v>
      </c>
      <c r="BA5" s="13">
        <v>15265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43055947</v>
      </c>
      <c r="D6" s="13">
        <v>0</v>
      </c>
      <c r="E6" s="13">
        <v>0</v>
      </c>
      <c r="F6" s="13">
        <v>14566493</v>
      </c>
      <c r="G6" s="14"/>
      <c r="H6" s="13">
        <v>14080</v>
      </c>
      <c r="I6" s="13">
        <v>5933394</v>
      </c>
      <c r="J6" s="13">
        <v>0</v>
      </c>
      <c r="K6" s="13">
        <v>134016</v>
      </c>
      <c r="L6" s="13">
        <v>8885432</v>
      </c>
      <c r="M6" s="13">
        <v>76547</v>
      </c>
      <c r="N6" s="13">
        <v>26378</v>
      </c>
      <c r="O6" s="13">
        <v>1388335</v>
      </c>
      <c r="P6" s="13">
        <v>2900555</v>
      </c>
      <c r="Q6" s="13">
        <v>1293230</v>
      </c>
      <c r="R6" s="13">
        <v>0</v>
      </c>
      <c r="S6" s="13">
        <v>1994145</v>
      </c>
      <c r="T6" s="13">
        <v>2930217</v>
      </c>
      <c r="U6" s="13">
        <v>6252133</v>
      </c>
      <c r="V6" s="13">
        <v>849400</v>
      </c>
      <c r="W6" s="13">
        <v>0</v>
      </c>
      <c r="X6" s="13">
        <v>106436</v>
      </c>
      <c r="Y6" s="13">
        <v>0</v>
      </c>
      <c r="Z6" s="13">
        <v>0</v>
      </c>
      <c r="AA6" s="13">
        <v>2582792</v>
      </c>
      <c r="AB6" s="13">
        <v>0</v>
      </c>
      <c r="AC6" s="13">
        <v>7736411</v>
      </c>
      <c r="AD6" s="13">
        <v>2715194</v>
      </c>
      <c r="AE6" s="19"/>
      <c r="AF6" s="13">
        <v>0</v>
      </c>
      <c r="AG6" s="13">
        <v>651746</v>
      </c>
      <c r="AH6" s="13">
        <v>201001</v>
      </c>
      <c r="AI6" s="13">
        <v>19477</v>
      </c>
      <c r="AJ6" s="13">
        <v>35441</v>
      </c>
      <c r="AK6" s="13">
        <v>24430</v>
      </c>
      <c r="AL6" s="13">
        <v>0</v>
      </c>
      <c r="AM6" s="13">
        <v>41025</v>
      </c>
      <c r="AN6" s="13">
        <v>2886945</v>
      </c>
      <c r="AO6" s="13">
        <v>92340</v>
      </c>
      <c r="AP6" s="13">
        <v>2971</v>
      </c>
      <c r="AQ6" s="13">
        <v>106997</v>
      </c>
      <c r="AR6" s="13">
        <v>0</v>
      </c>
      <c r="AS6" s="13">
        <v>745117</v>
      </c>
      <c r="AT6" s="13">
        <v>0</v>
      </c>
      <c r="AU6" s="13">
        <v>41683</v>
      </c>
      <c r="AV6" s="13">
        <v>29292</v>
      </c>
      <c r="AW6" s="13">
        <v>642563</v>
      </c>
      <c r="AX6" s="13">
        <v>632399</v>
      </c>
      <c r="AY6" s="13">
        <v>96794</v>
      </c>
      <c r="AZ6" s="13">
        <v>0</v>
      </c>
      <c r="BA6" s="13">
        <v>18295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58431687</v>
      </c>
      <c r="D7" s="13">
        <v>0</v>
      </c>
      <c r="E7" s="13">
        <v>0</v>
      </c>
      <c r="F7" s="13">
        <v>18691997</v>
      </c>
      <c r="G7" s="14"/>
      <c r="H7" s="13">
        <v>19256</v>
      </c>
      <c r="I7" s="13">
        <v>7631742</v>
      </c>
      <c r="J7" s="13">
        <v>0</v>
      </c>
      <c r="K7" s="13">
        <v>186137</v>
      </c>
      <c r="L7" s="13">
        <v>11500059</v>
      </c>
      <c r="M7" s="13">
        <v>98319</v>
      </c>
      <c r="N7" s="13">
        <v>34186</v>
      </c>
      <c r="O7" s="13">
        <v>1762203</v>
      </c>
      <c r="P7" s="13">
        <v>3731997</v>
      </c>
      <c r="Q7" s="13">
        <v>2811886</v>
      </c>
      <c r="R7" s="13">
        <v>0</v>
      </c>
      <c r="S7" s="13">
        <v>3521410</v>
      </c>
      <c r="T7" s="13">
        <v>2980758</v>
      </c>
      <c r="U7" s="13">
        <v>8082978</v>
      </c>
      <c r="V7" s="13">
        <v>1092387</v>
      </c>
      <c r="W7" s="13">
        <v>0</v>
      </c>
      <c r="X7" s="13">
        <v>124732</v>
      </c>
      <c r="Y7" s="13">
        <v>0</v>
      </c>
      <c r="Z7" s="13">
        <v>0</v>
      </c>
      <c r="AA7" s="13">
        <v>4422785</v>
      </c>
      <c r="AB7" s="13">
        <v>0</v>
      </c>
      <c r="AC7" s="13">
        <v>9808535</v>
      </c>
      <c r="AD7" s="13">
        <v>4651400</v>
      </c>
      <c r="AE7" s="19"/>
      <c r="AF7" s="13">
        <v>0</v>
      </c>
      <c r="AG7" s="13">
        <v>826177</v>
      </c>
      <c r="AH7" s="13">
        <v>257444</v>
      </c>
      <c r="AI7" s="13">
        <v>25735</v>
      </c>
      <c r="AJ7" s="13">
        <v>43916</v>
      </c>
      <c r="AK7" s="13">
        <v>35458</v>
      </c>
      <c r="AL7" s="13">
        <v>0</v>
      </c>
      <c r="AM7" s="13">
        <v>50340</v>
      </c>
      <c r="AN7" s="13">
        <v>3581324</v>
      </c>
      <c r="AO7" s="13">
        <v>123465</v>
      </c>
      <c r="AP7" s="13">
        <v>12878</v>
      </c>
      <c r="AQ7" s="13">
        <v>138323</v>
      </c>
      <c r="AR7" s="13">
        <v>0</v>
      </c>
      <c r="AS7" s="13">
        <v>974272</v>
      </c>
      <c r="AT7" s="13">
        <v>0</v>
      </c>
      <c r="AU7" s="13">
        <v>60671</v>
      </c>
      <c r="AV7" s="13">
        <v>61419</v>
      </c>
      <c r="AW7" s="13">
        <v>828034</v>
      </c>
      <c r="AX7" s="13">
        <v>792028</v>
      </c>
      <c r="AY7" s="13">
        <v>119188</v>
      </c>
      <c r="AZ7" s="13">
        <v>858197</v>
      </c>
      <c r="BA7" s="13">
        <v>22585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81718567</v>
      </c>
      <c r="D9" s="13">
        <v>0</v>
      </c>
      <c r="E9" s="13">
        <v>0</v>
      </c>
      <c r="F9" s="13">
        <v>24879138</v>
      </c>
      <c r="G9" s="14"/>
      <c r="H9" s="13">
        <v>31772</v>
      </c>
      <c r="I9" s="13">
        <v>10179998</v>
      </c>
      <c r="J9" s="13">
        <v>0</v>
      </c>
      <c r="K9" s="13">
        <v>241944</v>
      </c>
      <c r="L9" s="13">
        <v>13814529</v>
      </c>
      <c r="M9" s="13">
        <v>136446</v>
      </c>
      <c r="N9" s="13">
        <v>55214</v>
      </c>
      <c r="O9" s="13">
        <v>2151988</v>
      </c>
      <c r="P9" s="13">
        <v>4978284</v>
      </c>
      <c r="Q9" s="13">
        <v>5154776</v>
      </c>
      <c r="R9" s="13">
        <v>0</v>
      </c>
      <c r="S9" s="13">
        <v>5503173</v>
      </c>
      <c r="T9" s="13">
        <v>3056846</v>
      </c>
      <c r="U9" s="13">
        <v>11048339</v>
      </c>
      <c r="V9" s="13">
        <v>1456732</v>
      </c>
      <c r="W9" s="13">
        <v>0</v>
      </c>
      <c r="X9" s="13">
        <v>173735</v>
      </c>
      <c r="Y9" s="13">
        <v>0</v>
      </c>
      <c r="Z9" s="13">
        <v>0</v>
      </c>
      <c r="AA9" s="13">
        <v>7202317</v>
      </c>
      <c r="AB9" s="13">
        <v>0</v>
      </c>
      <c r="AC9" s="13">
        <v>12094659</v>
      </c>
      <c r="AD9" s="13">
        <v>5056377</v>
      </c>
      <c r="AE9" s="19"/>
      <c r="AF9" s="13">
        <v>0</v>
      </c>
      <c r="AG9" s="13">
        <v>1013275</v>
      </c>
      <c r="AH9" s="13">
        <v>339569</v>
      </c>
      <c r="AI9" s="13">
        <v>39877</v>
      </c>
      <c r="AJ9" s="13">
        <v>53691</v>
      </c>
      <c r="AK9" s="13">
        <v>52748</v>
      </c>
      <c r="AL9" s="13">
        <v>0</v>
      </c>
      <c r="AM9" s="13">
        <v>71353</v>
      </c>
      <c r="AN9" s="13">
        <v>4389742</v>
      </c>
      <c r="AO9" s="13">
        <v>192137</v>
      </c>
      <c r="AP9" s="13">
        <v>19030</v>
      </c>
      <c r="AQ9" s="13">
        <v>185120</v>
      </c>
      <c r="AR9" s="13">
        <v>0</v>
      </c>
      <c r="AS9" s="13">
        <v>1378744</v>
      </c>
      <c r="AT9" s="13">
        <v>0</v>
      </c>
      <c r="AU9" s="13">
        <v>73464</v>
      </c>
      <c r="AV9" s="13">
        <v>106154</v>
      </c>
      <c r="AW9" s="13">
        <v>1047840</v>
      </c>
      <c r="AX9" s="13">
        <v>1022371</v>
      </c>
      <c r="AY9" s="13">
        <v>149624</v>
      </c>
      <c r="AZ9" s="13">
        <v>8701313</v>
      </c>
      <c r="BA9" s="13">
        <v>25156</v>
      </c>
      <c r="BB9" s="13">
        <v>0</v>
      </c>
      <c r="BC9" s="13">
        <v>0</v>
      </c>
    </row>
    <row r="10" spans="1:55">
      <c r="BC10" s="22"/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85853-3FE6-497A-BB13-00A94A435B36}">
  <sheetPr codeName="Sheet10"/>
  <dimension ref="A1:BC9"/>
  <sheetViews>
    <sheetView workbookViewId="0">
      <selection activeCell="E24" sqref="E24"/>
    </sheetView>
  </sheetViews>
  <sheetFormatPr defaultRowHeight="15"/>
  <cols>
    <col min="2" max="2" width="12.5703125" customWidth="1"/>
    <col min="7" max="7" width="3.28515625" customWidth="1"/>
  </cols>
  <sheetData>
    <row r="1" spans="1:55">
      <c r="A1" s="33" t="s">
        <v>67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26984518</v>
      </c>
      <c r="D4" s="13">
        <v>0</v>
      </c>
      <c r="E4" s="13">
        <v>0</v>
      </c>
      <c r="F4" s="13">
        <v>12932197</v>
      </c>
      <c r="G4" s="14"/>
      <c r="H4" s="13">
        <v>57860</v>
      </c>
      <c r="I4" s="13">
        <v>2737849</v>
      </c>
      <c r="J4" s="13">
        <v>0</v>
      </c>
      <c r="K4" s="13">
        <v>284327</v>
      </c>
      <c r="L4" s="13">
        <v>5270085</v>
      </c>
      <c r="M4" s="13">
        <v>45721</v>
      </c>
      <c r="N4" s="13">
        <v>44108</v>
      </c>
      <c r="O4" s="13">
        <v>698631</v>
      </c>
      <c r="P4" s="13">
        <v>1256099</v>
      </c>
      <c r="Q4" s="13">
        <v>3456809</v>
      </c>
      <c r="R4" s="13">
        <v>0</v>
      </c>
      <c r="S4" s="13">
        <v>1</v>
      </c>
      <c r="T4" s="13">
        <v>3740993</v>
      </c>
      <c r="U4" s="13">
        <v>5621</v>
      </c>
      <c r="V4" s="13">
        <v>380519</v>
      </c>
      <c r="W4" s="13">
        <v>0</v>
      </c>
      <c r="X4" s="13">
        <v>41054</v>
      </c>
      <c r="Y4" s="13">
        <v>0</v>
      </c>
      <c r="Z4" s="13">
        <v>2930</v>
      </c>
      <c r="AA4" s="13">
        <v>0</v>
      </c>
      <c r="AB4" s="13">
        <v>0</v>
      </c>
      <c r="AC4" s="13">
        <v>4466453</v>
      </c>
      <c r="AD4" s="13">
        <v>3525362</v>
      </c>
      <c r="AE4" s="19"/>
      <c r="AF4" s="13">
        <v>0</v>
      </c>
      <c r="AG4" s="13">
        <v>341382</v>
      </c>
      <c r="AH4" s="13">
        <v>121183</v>
      </c>
      <c r="AI4" s="13">
        <v>148012</v>
      </c>
      <c r="AJ4" s="13">
        <v>19733</v>
      </c>
      <c r="AK4" s="13">
        <v>42923</v>
      </c>
      <c r="AL4" s="13">
        <v>491</v>
      </c>
      <c r="AM4" s="13">
        <v>101333</v>
      </c>
      <c r="AN4" s="13">
        <v>1242494</v>
      </c>
      <c r="AO4" s="13">
        <v>91655</v>
      </c>
      <c r="AP4" s="13">
        <v>22544</v>
      </c>
      <c r="AQ4" s="13">
        <v>0</v>
      </c>
      <c r="AR4" s="13">
        <v>44816</v>
      </c>
      <c r="AS4" s="13">
        <v>1114946</v>
      </c>
      <c r="AT4" s="13">
        <v>0</v>
      </c>
      <c r="AU4" s="13">
        <v>38435</v>
      </c>
      <c r="AV4" s="13">
        <v>30787</v>
      </c>
      <c r="AW4" s="13">
        <v>329001</v>
      </c>
      <c r="AX4" s="13">
        <v>294287</v>
      </c>
      <c r="AY4" s="13">
        <v>45563</v>
      </c>
      <c r="AZ4" s="13">
        <v>8415417</v>
      </c>
      <c r="BA4" s="13">
        <v>5126</v>
      </c>
      <c r="BB4" s="13">
        <v>4867310</v>
      </c>
      <c r="BC4" s="13">
        <v>490</v>
      </c>
    </row>
    <row r="5" spans="1:55" ht="15.75" thickBot="1">
      <c r="A5" s="12">
        <v>44434.291666666664</v>
      </c>
      <c r="B5" s="12">
        <v>44434.75</v>
      </c>
      <c r="C5" s="13">
        <v>51859632</v>
      </c>
      <c r="D5" s="13">
        <v>0</v>
      </c>
      <c r="E5" s="13">
        <v>0</v>
      </c>
      <c r="F5" s="13">
        <v>23726513</v>
      </c>
      <c r="G5" s="14"/>
      <c r="H5" s="13">
        <v>107569</v>
      </c>
      <c r="I5" s="13">
        <v>5002569</v>
      </c>
      <c r="J5" s="13">
        <v>0</v>
      </c>
      <c r="K5" s="13">
        <v>544495</v>
      </c>
      <c r="L5" s="13">
        <v>9361454</v>
      </c>
      <c r="M5" s="13">
        <v>83101</v>
      </c>
      <c r="N5" s="13">
        <v>72592</v>
      </c>
      <c r="O5" s="13">
        <v>1252254</v>
      </c>
      <c r="P5" s="13">
        <v>2296374</v>
      </c>
      <c r="Q5" s="13">
        <v>7128296</v>
      </c>
      <c r="R5" s="13">
        <v>0</v>
      </c>
      <c r="S5" s="13">
        <v>1</v>
      </c>
      <c r="T5" s="13">
        <v>7111419</v>
      </c>
      <c r="U5" s="13">
        <v>11783</v>
      </c>
      <c r="V5" s="13">
        <v>686165</v>
      </c>
      <c r="W5" s="13">
        <v>0</v>
      </c>
      <c r="X5" s="13">
        <v>73305</v>
      </c>
      <c r="Y5" s="13">
        <v>0</v>
      </c>
      <c r="Z5" s="13">
        <v>2353921</v>
      </c>
      <c r="AA5" s="13">
        <v>0</v>
      </c>
      <c r="AB5" s="13">
        <v>0</v>
      </c>
      <c r="AC5" s="13">
        <v>7835172</v>
      </c>
      <c r="AD5" s="13">
        <v>7152448</v>
      </c>
      <c r="AE5" s="19"/>
      <c r="AF5" s="13">
        <v>0</v>
      </c>
      <c r="AG5" s="13">
        <v>592811</v>
      </c>
      <c r="AH5" s="13">
        <v>225275</v>
      </c>
      <c r="AI5" s="13">
        <v>240037</v>
      </c>
      <c r="AJ5" s="13">
        <v>33205</v>
      </c>
      <c r="AK5" s="13">
        <v>74304</v>
      </c>
      <c r="AL5" s="13">
        <v>697</v>
      </c>
      <c r="AM5" s="13">
        <v>174244</v>
      </c>
      <c r="AN5" s="13">
        <v>2265546</v>
      </c>
      <c r="AO5" s="13">
        <v>161602</v>
      </c>
      <c r="AP5" s="13">
        <v>69952</v>
      </c>
      <c r="AQ5" s="13">
        <v>28</v>
      </c>
      <c r="AR5" s="13">
        <v>72960</v>
      </c>
      <c r="AS5" s="13">
        <v>2029125</v>
      </c>
      <c r="AT5" s="13">
        <v>0</v>
      </c>
      <c r="AU5" s="13">
        <v>72372</v>
      </c>
      <c r="AV5" s="13">
        <v>55538</v>
      </c>
      <c r="AW5" s="13">
        <v>613871</v>
      </c>
      <c r="AX5" s="13">
        <v>577221</v>
      </c>
      <c r="AY5" s="13">
        <v>78824</v>
      </c>
      <c r="AZ5" s="13">
        <v>15184578</v>
      </c>
      <c r="BA5" s="13">
        <v>9971</v>
      </c>
      <c r="BB5" s="13">
        <v>11845392</v>
      </c>
      <c r="BC5" s="13">
        <v>737</v>
      </c>
    </row>
    <row r="6" spans="1:55" ht="15.75" thickBot="1">
      <c r="A6" s="12">
        <v>44434.291666666664</v>
      </c>
      <c r="B6" s="12">
        <v>44434.875</v>
      </c>
      <c r="C6" s="13">
        <v>66839127</v>
      </c>
      <c r="D6" s="13">
        <v>0</v>
      </c>
      <c r="E6" s="13">
        <v>0</v>
      </c>
      <c r="F6" s="13">
        <v>30215737</v>
      </c>
      <c r="G6" s="14"/>
      <c r="H6" s="13">
        <v>124488</v>
      </c>
      <c r="I6" s="13">
        <v>6346717</v>
      </c>
      <c r="J6" s="13">
        <v>0</v>
      </c>
      <c r="K6" s="13">
        <v>700132</v>
      </c>
      <c r="L6" s="13">
        <v>14175579</v>
      </c>
      <c r="M6" s="13">
        <v>98665</v>
      </c>
      <c r="N6" s="13">
        <v>85907</v>
      </c>
      <c r="O6" s="13">
        <v>1613565</v>
      </c>
      <c r="P6" s="13">
        <v>2921685</v>
      </c>
      <c r="Q6" s="13">
        <v>9370894</v>
      </c>
      <c r="R6" s="13">
        <v>0</v>
      </c>
      <c r="S6" s="13">
        <v>1</v>
      </c>
      <c r="T6" s="13">
        <v>9186483</v>
      </c>
      <c r="U6" s="13">
        <v>16290</v>
      </c>
      <c r="V6" s="13">
        <v>875905</v>
      </c>
      <c r="W6" s="13">
        <v>0</v>
      </c>
      <c r="X6" s="13">
        <v>91780</v>
      </c>
      <c r="Y6" s="13">
        <v>0</v>
      </c>
      <c r="Z6" s="13">
        <v>3851245</v>
      </c>
      <c r="AA6" s="13">
        <v>0</v>
      </c>
      <c r="AB6" s="13">
        <v>0</v>
      </c>
      <c r="AC6" s="13">
        <v>10165928</v>
      </c>
      <c r="AD6" s="13">
        <v>9031615</v>
      </c>
      <c r="AE6" s="19"/>
      <c r="AF6" s="13">
        <v>0</v>
      </c>
      <c r="AG6" s="13">
        <v>764337</v>
      </c>
      <c r="AH6" s="13">
        <v>286265</v>
      </c>
      <c r="AI6" s="13">
        <v>280726</v>
      </c>
      <c r="AJ6" s="13">
        <v>42448</v>
      </c>
      <c r="AK6" s="13">
        <v>94288</v>
      </c>
      <c r="AL6" s="13">
        <v>761</v>
      </c>
      <c r="AM6" s="13">
        <v>207346</v>
      </c>
      <c r="AN6" s="13">
        <v>2918934</v>
      </c>
      <c r="AO6" s="13">
        <v>202447</v>
      </c>
      <c r="AP6" s="13">
        <v>70415</v>
      </c>
      <c r="AQ6" s="13">
        <v>26398</v>
      </c>
      <c r="AR6" s="13">
        <v>84683</v>
      </c>
      <c r="AS6" s="13">
        <v>2542317</v>
      </c>
      <c r="AT6" s="13">
        <v>0</v>
      </c>
      <c r="AU6" s="13">
        <v>93315</v>
      </c>
      <c r="AV6" s="13">
        <v>79830</v>
      </c>
      <c r="AW6" s="13">
        <v>771413</v>
      </c>
      <c r="AX6" s="13">
        <v>746186</v>
      </c>
      <c r="AY6" s="13">
        <v>98913</v>
      </c>
      <c r="AZ6" s="13">
        <v>19187841</v>
      </c>
      <c r="BA6" s="13">
        <v>13475</v>
      </c>
      <c r="BB6" s="13">
        <v>16027347</v>
      </c>
      <c r="BC6" s="13">
        <v>737</v>
      </c>
    </row>
    <row r="7" spans="1:55" ht="15.75" thickBot="1">
      <c r="A7" s="12">
        <v>44434.291666666664</v>
      </c>
      <c r="B7" s="12">
        <v>44434.041666666701</v>
      </c>
      <c r="C7" s="13">
        <v>88247439</v>
      </c>
      <c r="D7" s="13">
        <v>0</v>
      </c>
      <c r="E7" s="13">
        <v>0</v>
      </c>
      <c r="F7" s="13">
        <v>38871761</v>
      </c>
      <c r="G7" s="14"/>
      <c r="H7" s="13">
        <v>137332</v>
      </c>
      <c r="I7" s="13">
        <v>8154265</v>
      </c>
      <c r="J7" s="13">
        <v>0</v>
      </c>
      <c r="K7" s="13">
        <v>923127</v>
      </c>
      <c r="L7" s="13">
        <v>17474290</v>
      </c>
      <c r="M7" s="13">
        <v>118447</v>
      </c>
      <c r="N7" s="13">
        <v>102036</v>
      </c>
      <c r="O7" s="13">
        <v>1938219</v>
      </c>
      <c r="P7" s="13">
        <v>3752036</v>
      </c>
      <c r="Q7" s="13">
        <v>10969247</v>
      </c>
      <c r="R7" s="13">
        <v>0</v>
      </c>
      <c r="S7" s="13">
        <v>1</v>
      </c>
      <c r="T7" s="13">
        <v>11366900</v>
      </c>
      <c r="U7" s="13">
        <v>23668</v>
      </c>
      <c r="V7" s="13">
        <v>1127331</v>
      </c>
      <c r="W7" s="13">
        <v>0</v>
      </c>
      <c r="X7" s="13">
        <v>132714</v>
      </c>
      <c r="Y7" s="13">
        <v>0</v>
      </c>
      <c r="Z7" s="13">
        <v>4987709</v>
      </c>
      <c r="AA7" s="13">
        <v>1375</v>
      </c>
      <c r="AB7" s="13">
        <v>0</v>
      </c>
      <c r="AC7" s="13">
        <v>12469130</v>
      </c>
      <c r="AD7" s="13">
        <v>10949878</v>
      </c>
      <c r="AE7" s="19"/>
      <c r="AF7" s="13">
        <v>0</v>
      </c>
      <c r="AG7" s="13">
        <v>946882</v>
      </c>
      <c r="AH7" s="13">
        <v>366609</v>
      </c>
      <c r="AI7" s="13">
        <v>319669</v>
      </c>
      <c r="AJ7" s="13">
        <v>50587</v>
      </c>
      <c r="AK7" s="13">
        <v>123684</v>
      </c>
      <c r="AL7" s="13">
        <v>761</v>
      </c>
      <c r="AM7" s="13">
        <v>242902</v>
      </c>
      <c r="AN7" s="13">
        <v>3576951</v>
      </c>
      <c r="AO7" s="13">
        <v>255002</v>
      </c>
      <c r="AP7" s="13">
        <v>71239</v>
      </c>
      <c r="AQ7" s="13">
        <v>61750</v>
      </c>
      <c r="AR7" s="13">
        <v>99228</v>
      </c>
      <c r="AS7" s="13">
        <v>3114673</v>
      </c>
      <c r="AT7" s="13">
        <v>0</v>
      </c>
      <c r="AU7" s="13">
        <v>140309</v>
      </c>
      <c r="AV7" s="13">
        <v>145877</v>
      </c>
      <c r="AW7" s="13">
        <v>970380</v>
      </c>
      <c r="AX7" s="13">
        <v>919808</v>
      </c>
      <c r="AY7" s="13">
        <v>117897</v>
      </c>
      <c r="AZ7" s="13">
        <v>24549045</v>
      </c>
      <c r="BA7" s="13">
        <v>16448</v>
      </c>
      <c r="BB7" s="13">
        <v>21281510</v>
      </c>
      <c r="BC7" s="13">
        <v>737</v>
      </c>
    </row>
    <row r="8" spans="1:55" ht="8.4499999999999993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118801930</v>
      </c>
      <c r="D9" s="13">
        <v>0</v>
      </c>
      <c r="E9" s="13">
        <v>0</v>
      </c>
      <c r="F9" s="13">
        <v>51856377</v>
      </c>
      <c r="G9" s="14"/>
      <c r="H9" s="13">
        <v>162886</v>
      </c>
      <c r="I9" s="13">
        <v>10658400</v>
      </c>
      <c r="J9" s="13">
        <v>0</v>
      </c>
      <c r="K9" s="13">
        <v>1248232</v>
      </c>
      <c r="L9" s="13">
        <v>20287907</v>
      </c>
      <c r="M9" s="13">
        <v>150440</v>
      </c>
      <c r="N9" s="13">
        <v>130164</v>
      </c>
      <c r="O9" s="13">
        <v>2345996</v>
      </c>
      <c r="P9" s="13">
        <v>5017970</v>
      </c>
      <c r="Q9" s="13">
        <v>13147305</v>
      </c>
      <c r="R9" s="13">
        <v>0</v>
      </c>
      <c r="S9" s="13">
        <v>1</v>
      </c>
      <c r="T9" s="13">
        <v>11921007</v>
      </c>
      <c r="U9" s="13">
        <v>1150807</v>
      </c>
      <c r="V9" s="13">
        <v>1495770</v>
      </c>
      <c r="W9" s="13">
        <v>0</v>
      </c>
      <c r="X9" s="13">
        <v>179432</v>
      </c>
      <c r="Y9" s="13">
        <v>0</v>
      </c>
      <c r="Z9" s="13">
        <v>4987709</v>
      </c>
      <c r="AA9" s="13">
        <v>1203883</v>
      </c>
      <c r="AB9" s="13">
        <v>0</v>
      </c>
      <c r="AC9" s="13">
        <v>15097784</v>
      </c>
      <c r="AD9" s="13">
        <v>11764308</v>
      </c>
      <c r="AE9" s="19"/>
      <c r="AF9" s="13">
        <v>0</v>
      </c>
      <c r="AG9" s="13">
        <v>1161187</v>
      </c>
      <c r="AH9" s="13">
        <v>488812</v>
      </c>
      <c r="AI9" s="13">
        <v>387964</v>
      </c>
      <c r="AJ9" s="13">
        <v>59324</v>
      </c>
      <c r="AK9" s="13">
        <v>165359</v>
      </c>
      <c r="AL9" s="13">
        <v>761</v>
      </c>
      <c r="AM9" s="13">
        <v>298079</v>
      </c>
      <c r="AN9" s="13">
        <v>4311994</v>
      </c>
      <c r="AO9" s="13">
        <v>340416</v>
      </c>
      <c r="AP9" s="13">
        <v>73069</v>
      </c>
      <c r="AQ9" s="13">
        <v>983643</v>
      </c>
      <c r="AR9" s="13">
        <v>122655</v>
      </c>
      <c r="AS9" s="13">
        <v>4011277</v>
      </c>
      <c r="AT9" s="13">
        <v>0</v>
      </c>
      <c r="AU9" s="13">
        <v>156198</v>
      </c>
      <c r="AV9" s="13">
        <v>219550</v>
      </c>
      <c r="AW9" s="13">
        <v>1202139</v>
      </c>
      <c r="AX9" s="13">
        <v>1092335</v>
      </c>
      <c r="AY9" s="13">
        <v>143328</v>
      </c>
      <c r="AZ9" s="13">
        <v>32780606</v>
      </c>
      <c r="BA9" s="13">
        <v>19851</v>
      </c>
      <c r="BB9" s="13">
        <v>26144659</v>
      </c>
      <c r="BC9" s="13">
        <v>737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F80F-298B-486D-9172-80459C299747}">
  <sheetPr codeName="Sheet100"/>
  <dimension ref="A1:BC9"/>
  <sheetViews>
    <sheetView topLeftCell="G1" workbookViewId="0">
      <selection activeCell="BC6" sqref="H6:BC6"/>
    </sheetView>
  </sheetViews>
  <sheetFormatPr defaultColWidth="11.7109375" defaultRowHeight="15"/>
  <sheetData>
    <row r="1" spans="1:55">
      <c r="A1" s="33" t="s">
        <v>154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23849884</v>
      </c>
      <c r="D4" s="13">
        <v>0</v>
      </c>
      <c r="E4" s="13">
        <v>4005168</v>
      </c>
      <c r="F4" s="13">
        <v>3000267</v>
      </c>
      <c r="G4" s="14"/>
      <c r="H4" s="13">
        <v>62681</v>
      </c>
      <c r="I4" s="13">
        <v>2659054</v>
      </c>
      <c r="J4" s="13">
        <v>3787491</v>
      </c>
      <c r="K4" s="13">
        <v>509090</v>
      </c>
      <c r="L4" s="13">
        <v>3376436</v>
      </c>
      <c r="M4" s="13">
        <v>41787</v>
      </c>
      <c r="N4" s="13">
        <v>70007</v>
      </c>
      <c r="O4" s="13">
        <v>587884</v>
      </c>
      <c r="P4" s="13">
        <v>1152759</v>
      </c>
      <c r="Q4" s="13">
        <v>3593856</v>
      </c>
      <c r="R4" s="13">
        <v>0</v>
      </c>
      <c r="S4" s="13">
        <v>0</v>
      </c>
      <c r="T4" s="13">
        <v>1799935</v>
      </c>
      <c r="U4" s="13">
        <v>3513776</v>
      </c>
      <c r="V4" s="13">
        <v>374256</v>
      </c>
      <c r="W4" s="13">
        <v>119949</v>
      </c>
      <c r="X4" s="13">
        <v>553980</v>
      </c>
      <c r="Y4" s="13">
        <v>580059</v>
      </c>
      <c r="Z4" s="13">
        <v>2137131</v>
      </c>
      <c r="AA4" s="13">
        <v>2639843</v>
      </c>
      <c r="AB4" s="13">
        <v>0</v>
      </c>
      <c r="AC4" s="13">
        <v>3075974</v>
      </c>
      <c r="AD4" s="13">
        <v>0</v>
      </c>
      <c r="AE4" s="19"/>
      <c r="AF4" s="13">
        <v>14951</v>
      </c>
      <c r="AG4" s="13">
        <v>237335</v>
      </c>
      <c r="AH4" s="13">
        <v>116294</v>
      </c>
      <c r="AI4" s="13">
        <v>466451</v>
      </c>
      <c r="AJ4" s="13">
        <v>69979</v>
      </c>
      <c r="AK4" s="13">
        <v>52067</v>
      </c>
      <c r="AL4" s="13">
        <v>3746</v>
      </c>
      <c r="AM4" s="13">
        <v>58371</v>
      </c>
      <c r="AN4" s="13">
        <v>809406</v>
      </c>
      <c r="AO4" s="13">
        <v>91186</v>
      </c>
      <c r="AP4" s="13">
        <v>12414</v>
      </c>
      <c r="AQ4" s="13">
        <v>1544</v>
      </c>
      <c r="AR4" s="13">
        <v>91119</v>
      </c>
      <c r="AS4" s="13">
        <v>1296048</v>
      </c>
      <c r="AT4" s="13">
        <v>0</v>
      </c>
      <c r="AU4" s="13">
        <v>35681</v>
      </c>
      <c r="AV4" s="13">
        <v>39488</v>
      </c>
      <c r="AW4" s="13">
        <v>250625</v>
      </c>
      <c r="AX4" s="13">
        <v>256802</v>
      </c>
      <c r="AY4" s="13">
        <v>31274</v>
      </c>
      <c r="AZ4" s="13">
        <v>0</v>
      </c>
      <c r="BA4" s="13">
        <v>4269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44294560</v>
      </c>
      <c r="D5" s="13">
        <v>91272</v>
      </c>
      <c r="E5" s="13">
        <v>7348050</v>
      </c>
      <c r="F5" s="13">
        <v>5500170</v>
      </c>
      <c r="G5" s="14"/>
      <c r="H5" s="13">
        <v>111866</v>
      </c>
      <c r="I5" s="13">
        <v>4875501</v>
      </c>
      <c r="J5" s="13">
        <v>6452147</v>
      </c>
      <c r="K5" s="13">
        <v>928195</v>
      </c>
      <c r="L5" s="13">
        <v>5870856</v>
      </c>
      <c r="M5" s="13">
        <v>79515</v>
      </c>
      <c r="N5" s="13">
        <v>119454</v>
      </c>
      <c r="O5" s="13">
        <v>1096922</v>
      </c>
      <c r="P5" s="13">
        <v>2107231</v>
      </c>
      <c r="Q5" s="13">
        <v>5831469</v>
      </c>
      <c r="R5" s="13">
        <v>0</v>
      </c>
      <c r="S5" s="13">
        <v>0</v>
      </c>
      <c r="T5" s="13">
        <v>3298239</v>
      </c>
      <c r="U5" s="13">
        <v>5624833</v>
      </c>
      <c r="V5" s="13">
        <v>701517</v>
      </c>
      <c r="W5" s="13">
        <v>200538</v>
      </c>
      <c r="X5" s="13">
        <v>1038592</v>
      </c>
      <c r="Y5" s="13">
        <v>1187651</v>
      </c>
      <c r="Z5" s="13">
        <v>2914693</v>
      </c>
      <c r="AA5" s="13">
        <v>3042983</v>
      </c>
      <c r="AB5" s="13">
        <v>81</v>
      </c>
      <c r="AC5" s="13">
        <v>5533888</v>
      </c>
      <c r="AD5" s="13">
        <v>176068</v>
      </c>
      <c r="AE5" s="19"/>
      <c r="AF5" s="13">
        <v>18587</v>
      </c>
      <c r="AG5" s="13">
        <v>374892</v>
      </c>
      <c r="AH5" s="13">
        <v>217112</v>
      </c>
      <c r="AI5" s="13">
        <v>818162</v>
      </c>
      <c r="AJ5" s="13">
        <v>106914</v>
      </c>
      <c r="AK5" s="13">
        <v>98321</v>
      </c>
      <c r="AL5" s="13">
        <v>5914</v>
      </c>
      <c r="AM5" s="13">
        <v>105722</v>
      </c>
      <c r="AN5" s="13">
        <v>1391535</v>
      </c>
      <c r="AO5" s="13">
        <v>167759</v>
      </c>
      <c r="AP5" s="13">
        <v>55842</v>
      </c>
      <c r="AQ5" s="13">
        <v>37690</v>
      </c>
      <c r="AR5" s="13">
        <v>152350</v>
      </c>
      <c r="AS5" s="13">
        <v>2295190</v>
      </c>
      <c r="AT5" s="13">
        <v>0</v>
      </c>
      <c r="AU5" s="13">
        <v>62488</v>
      </c>
      <c r="AV5" s="13">
        <v>57829</v>
      </c>
      <c r="AW5" s="13">
        <v>482343</v>
      </c>
      <c r="AX5" s="13">
        <v>479953</v>
      </c>
      <c r="AY5" s="13">
        <v>52206</v>
      </c>
      <c r="AZ5" s="13">
        <v>0</v>
      </c>
      <c r="BA5" s="13">
        <v>9325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56536685</v>
      </c>
      <c r="D6" s="13">
        <v>4197039</v>
      </c>
      <c r="E6" s="13">
        <v>7516965</v>
      </c>
      <c r="F6" s="13">
        <v>7000463</v>
      </c>
      <c r="G6" s="14"/>
      <c r="H6" s="13">
        <v>138618</v>
      </c>
      <c r="I6" s="13">
        <v>6207463</v>
      </c>
      <c r="J6" s="13">
        <v>8671693</v>
      </c>
      <c r="K6" s="13">
        <v>1182077</v>
      </c>
      <c r="L6" s="13">
        <v>8405524</v>
      </c>
      <c r="M6" s="13">
        <v>97361</v>
      </c>
      <c r="N6" s="13">
        <v>144845</v>
      </c>
      <c r="O6" s="13">
        <v>1406574</v>
      </c>
      <c r="P6" s="13">
        <v>2682320</v>
      </c>
      <c r="Q6" s="13">
        <v>7672915</v>
      </c>
      <c r="R6" s="13">
        <v>0</v>
      </c>
      <c r="S6" s="13">
        <v>0</v>
      </c>
      <c r="T6" s="13">
        <v>3416471</v>
      </c>
      <c r="U6" s="13">
        <v>7430362</v>
      </c>
      <c r="V6" s="13">
        <v>906653</v>
      </c>
      <c r="W6" s="13">
        <v>261616</v>
      </c>
      <c r="X6" s="13">
        <v>1325271</v>
      </c>
      <c r="Y6" s="13">
        <v>1571874</v>
      </c>
      <c r="Z6" s="13">
        <v>4712622</v>
      </c>
      <c r="AA6" s="13">
        <v>4888597</v>
      </c>
      <c r="AB6" s="13">
        <v>81</v>
      </c>
      <c r="AC6" s="13">
        <v>7420393</v>
      </c>
      <c r="AD6" s="13">
        <v>1520551</v>
      </c>
      <c r="AE6" s="19"/>
      <c r="AF6" s="13">
        <v>20863</v>
      </c>
      <c r="AG6" s="13">
        <v>495690</v>
      </c>
      <c r="AH6" s="13">
        <v>278492</v>
      </c>
      <c r="AI6" s="13">
        <v>1014212</v>
      </c>
      <c r="AJ6" s="13">
        <v>132649</v>
      </c>
      <c r="AK6" s="13">
        <v>127919</v>
      </c>
      <c r="AL6" s="13">
        <v>5914</v>
      </c>
      <c r="AM6" s="13">
        <v>134316</v>
      </c>
      <c r="AN6" s="13">
        <v>1807726</v>
      </c>
      <c r="AO6" s="13">
        <v>213142</v>
      </c>
      <c r="AP6" s="13">
        <v>57800</v>
      </c>
      <c r="AQ6" s="13">
        <v>1782823</v>
      </c>
      <c r="AR6" s="13">
        <v>174314</v>
      </c>
      <c r="AS6" s="13">
        <v>2882778</v>
      </c>
      <c r="AT6" s="13">
        <v>0</v>
      </c>
      <c r="AU6" s="13">
        <v>78853</v>
      </c>
      <c r="AV6" s="13">
        <v>74878</v>
      </c>
      <c r="AW6" s="13">
        <v>624108</v>
      </c>
      <c r="AX6" s="26">
        <v>592884</v>
      </c>
      <c r="AY6" s="13">
        <v>66557</v>
      </c>
      <c r="AZ6" s="13">
        <v>0</v>
      </c>
      <c r="BA6" s="13">
        <v>13427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72905665</v>
      </c>
      <c r="D7" s="13">
        <v>9681267</v>
      </c>
      <c r="E7" s="13">
        <v>7516965</v>
      </c>
      <c r="F7" s="13">
        <v>9000895</v>
      </c>
      <c r="G7" s="14"/>
      <c r="H7" s="13">
        <v>146689</v>
      </c>
      <c r="I7" s="13">
        <v>7997204</v>
      </c>
      <c r="J7" s="13">
        <v>10663081</v>
      </c>
      <c r="K7" s="13">
        <v>1540749</v>
      </c>
      <c r="L7" s="13">
        <v>11044623</v>
      </c>
      <c r="M7" s="13">
        <v>115582</v>
      </c>
      <c r="N7" s="13">
        <v>177331</v>
      </c>
      <c r="O7" s="13">
        <v>1825879</v>
      </c>
      <c r="P7" s="13">
        <v>3455703</v>
      </c>
      <c r="Q7" s="13">
        <v>9612034</v>
      </c>
      <c r="R7" s="13">
        <v>0</v>
      </c>
      <c r="S7" s="13">
        <v>0</v>
      </c>
      <c r="T7" s="13">
        <v>3828947</v>
      </c>
      <c r="U7" s="13">
        <v>9708405</v>
      </c>
      <c r="V7" s="13">
        <v>1164194</v>
      </c>
      <c r="W7" s="13">
        <v>346239</v>
      </c>
      <c r="X7" s="13">
        <v>1686103</v>
      </c>
      <c r="Y7" s="13">
        <v>2060490</v>
      </c>
      <c r="Z7" s="13">
        <v>7216203</v>
      </c>
      <c r="AA7" s="13">
        <v>7126355</v>
      </c>
      <c r="AB7" s="13">
        <v>81</v>
      </c>
      <c r="AC7" s="13">
        <v>9352785</v>
      </c>
      <c r="AD7" s="13">
        <v>3300802</v>
      </c>
      <c r="AE7" s="19"/>
      <c r="AF7" s="13">
        <v>21195</v>
      </c>
      <c r="AG7" s="13">
        <v>648970</v>
      </c>
      <c r="AH7" s="13">
        <v>359273</v>
      </c>
      <c r="AI7" s="13">
        <v>1242724</v>
      </c>
      <c r="AJ7" s="13">
        <v>183420</v>
      </c>
      <c r="AK7" s="13">
        <v>166393</v>
      </c>
      <c r="AL7" s="13">
        <v>5914</v>
      </c>
      <c r="AM7" s="13">
        <v>164643</v>
      </c>
      <c r="AN7" s="13">
        <v>2247780</v>
      </c>
      <c r="AO7" s="13">
        <v>271037</v>
      </c>
      <c r="AP7" s="13">
        <v>59178</v>
      </c>
      <c r="AQ7" s="13">
        <v>4396129</v>
      </c>
      <c r="AR7" s="13">
        <v>196074</v>
      </c>
      <c r="AS7" s="13">
        <v>3565991</v>
      </c>
      <c r="AT7" s="13">
        <v>0</v>
      </c>
      <c r="AU7" s="13">
        <v>126059</v>
      </c>
      <c r="AV7" s="13">
        <v>140289</v>
      </c>
      <c r="AW7" s="13">
        <v>786731</v>
      </c>
      <c r="AX7" s="13">
        <v>722588</v>
      </c>
      <c r="AY7" s="13">
        <v>82945</v>
      </c>
      <c r="AZ7" s="13">
        <v>0</v>
      </c>
      <c r="BA7" s="13">
        <v>17355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97875575</v>
      </c>
      <c r="D9" s="13">
        <v>17818621</v>
      </c>
      <c r="E9" s="13">
        <v>7516965</v>
      </c>
      <c r="F9" s="13">
        <v>12001066</v>
      </c>
      <c r="G9" s="14"/>
      <c r="H9" s="13">
        <v>160573</v>
      </c>
      <c r="I9" s="13">
        <v>10715023</v>
      </c>
      <c r="J9" s="13">
        <v>11025091</v>
      </c>
      <c r="K9" s="13">
        <v>2050957</v>
      </c>
      <c r="L9" s="13">
        <v>13250916</v>
      </c>
      <c r="M9" s="13">
        <v>147426</v>
      </c>
      <c r="N9" s="13">
        <v>224706</v>
      </c>
      <c r="O9" s="13">
        <v>2255982</v>
      </c>
      <c r="P9" s="13">
        <v>4614537</v>
      </c>
      <c r="Q9" s="13">
        <v>9656037</v>
      </c>
      <c r="R9" s="13">
        <v>0</v>
      </c>
      <c r="S9" s="13">
        <v>0</v>
      </c>
      <c r="T9" s="13">
        <v>5863158</v>
      </c>
      <c r="U9" s="13">
        <v>12308438</v>
      </c>
      <c r="V9" s="13">
        <v>1546060</v>
      </c>
      <c r="W9" s="13">
        <v>494289</v>
      </c>
      <c r="X9" s="13">
        <v>2269425</v>
      </c>
      <c r="Y9" s="13">
        <v>2864230</v>
      </c>
      <c r="Z9" s="13">
        <v>9681698</v>
      </c>
      <c r="AA9" s="13">
        <v>7554017</v>
      </c>
      <c r="AB9" s="13">
        <v>81</v>
      </c>
      <c r="AC9" s="13">
        <v>11402756</v>
      </c>
      <c r="AD9" s="13">
        <v>3738753</v>
      </c>
      <c r="AE9" s="19"/>
      <c r="AF9" s="13">
        <v>21195</v>
      </c>
      <c r="AG9" s="13">
        <v>814123</v>
      </c>
      <c r="AH9" s="13">
        <v>481605</v>
      </c>
      <c r="AI9" s="13">
        <v>1584788</v>
      </c>
      <c r="AJ9" s="13">
        <v>230148</v>
      </c>
      <c r="AK9" s="13">
        <v>212472</v>
      </c>
      <c r="AL9" s="13">
        <v>5914</v>
      </c>
      <c r="AM9" s="13">
        <v>210104</v>
      </c>
      <c r="AN9" s="13">
        <v>2700596</v>
      </c>
      <c r="AO9" s="13">
        <v>357447</v>
      </c>
      <c r="AP9" s="13">
        <v>60873</v>
      </c>
      <c r="AQ9" s="13">
        <v>7002236</v>
      </c>
      <c r="AR9" s="13">
        <v>229051</v>
      </c>
      <c r="AS9" s="13">
        <v>4558113</v>
      </c>
      <c r="AT9" s="13">
        <v>0</v>
      </c>
      <c r="AU9" s="13">
        <v>139455</v>
      </c>
      <c r="AV9" s="13">
        <v>200728</v>
      </c>
      <c r="AW9" s="13">
        <v>962596</v>
      </c>
      <c r="AX9" s="13">
        <v>864283</v>
      </c>
      <c r="AY9" s="13">
        <v>101712</v>
      </c>
      <c r="AZ9" s="13">
        <v>0</v>
      </c>
      <c r="BA9" s="13">
        <v>20361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26FF-0BC0-41AB-A120-9CE8E141161F}">
  <sheetPr codeName="Sheet101"/>
  <dimension ref="A1:BC9"/>
  <sheetViews>
    <sheetView topLeftCell="F1" workbookViewId="0">
      <selection activeCell="BC6" sqref="H6:BC6"/>
    </sheetView>
  </sheetViews>
  <sheetFormatPr defaultColWidth="11.7109375" defaultRowHeight="15"/>
  <sheetData>
    <row r="1" spans="1:55">
      <c r="A1" s="33" t="s">
        <v>155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25140199</v>
      </c>
      <c r="D4" s="13">
        <v>8282928</v>
      </c>
      <c r="E4" s="13">
        <v>3722518</v>
      </c>
      <c r="F4" s="13">
        <v>2998326</v>
      </c>
      <c r="G4" s="14"/>
      <c r="H4" s="13">
        <v>13412</v>
      </c>
      <c r="I4" s="13">
        <v>2680925</v>
      </c>
      <c r="J4" s="13">
        <v>3503329</v>
      </c>
      <c r="K4" s="13">
        <v>492954</v>
      </c>
      <c r="L4" s="13">
        <v>3888784</v>
      </c>
      <c r="M4" s="13">
        <v>43737</v>
      </c>
      <c r="N4" s="13">
        <v>72477</v>
      </c>
      <c r="O4" s="13">
        <v>652579</v>
      </c>
      <c r="P4" s="13">
        <v>1149017</v>
      </c>
      <c r="Q4" s="13">
        <v>2067452</v>
      </c>
      <c r="R4" s="13">
        <v>0</v>
      </c>
      <c r="S4" s="13">
        <v>0</v>
      </c>
      <c r="T4" s="13">
        <v>3075832</v>
      </c>
      <c r="U4" s="13">
        <v>2328575</v>
      </c>
      <c r="V4" s="13">
        <v>398217</v>
      </c>
      <c r="W4" s="13">
        <v>96674</v>
      </c>
      <c r="X4" s="13">
        <v>580526</v>
      </c>
      <c r="Y4" s="13">
        <v>747690</v>
      </c>
      <c r="Z4" s="13">
        <v>1675315</v>
      </c>
      <c r="AA4" s="13">
        <v>685</v>
      </c>
      <c r="AB4" s="13">
        <v>0</v>
      </c>
      <c r="AC4" s="13">
        <v>3341252</v>
      </c>
      <c r="AD4" s="13">
        <v>0</v>
      </c>
      <c r="AE4" s="19"/>
      <c r="AF4" s="13">
        <v>4236</v>
      </c>
      <c r="AG4" s="13">
        <v>185537</v>
      </c>
      <c r="AH4" s="13">
        <v>126609</v>
      </c>
      <c r="AI4" s="13">
        <v>496779</v>
      </c>
      <c r="AJ4" s="13">
        <v>56538</v>
      </c>
      <c r="AK4" s="13">
        <v>57695</v>
      </c>
      <c r="AL4" s="13">
        <v>0</v>
      </c>
      <c r="AM4" s="13">
        <v>62613</v>
      </c>
      <c r="AN4" s="13">
        <v>821732</v>
      </c>
      <c r="AO4" s="13">
        <v>105278</v>
      </c>
      <c r="AP4" s="13">
        <v>55909</v>
      </c>
      <c r="AQ4" s="13">
        <v>3465082</v>
      </c>
      <c r="AR4" s="13">
        <v>95118</v>
      </c>
      <c r="AS4" s="13">
        <v>1268694</v>
      </c>
      <c r="AT4" s="13">
        <v>0</v>
      </c>
      <c r="AU4" s="13">
        <v>32897</v>
      </c>
      <c r="AV4" s="13">
        <v>43852</v>
      </c>
      <c r="AW4" s="13">
        <v>263474</v>
      </c>
      <c r="AX4" s="13">
        <v>252352</v>
      </c>
      <c r="AY4" s="13">
        <v>27305</v>
      </c>
      <c r="AZ4" s="13">
        <v>0</v>
      </c>
      <c r="BA4" s="13">
        <v>4228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38258270</v>
      </c>
      <c r="D5" s="13">
        <v>14813718</v>
      </c>
      <c r="E5" s="13">
        <v>6950303</v>
      </c>
      <c r="F5" s="13">
        <v>5497393</v>
      </c>
      <c r="G5" s="14"/>
      <c r="H5" s="13">
        <v>23187</v>
      </c>
      <c r="I5" s="13">
        <v>4878530</v>
      </c>
      <c r="J5" s="13">
        <v>6576700</v>
      </c>
      <c r="K5" s="13">
        <v>906163</v>
      </c>
      <c r="L5" s="13">
        <v>6338743</v>
      </c>
      <c r="M5" s="13">
        <v>78602</v>
      </c>
      <c r="N5" s="13">
        <v>119457</v>
      </c>
      <c r="O5" s="13">
        <v>1182809</v>
      </c>
      <c r="P5" s="13">
        <v>2091918</v>
      </c>
      <c r="Q5" s="13">
        <v>5406991</v>
      </c>
      <c r="R5" s="13">
        <v>0</v>
      </c>
      <c r="S5" s="13">
        <v>0</v>
      </c>
      <c r="T5" s="13">
        <v>4927419</v>
      </c>
      <c r="U5" s="13">
        <v>2832663</v>
      </c>
      <c r="V5" s="13">
        <v>728232</v>
      </c>
      <c r="W5" s="13">
        <v>140059</v>
      </c>
      <c r="X5" s="13">
        <v>1066175</v>
      </c>
      <c r="Y5" s="13">
        <v>1331558</v>
      </c>
      <c r="Z5" s="13">
        <v>2741903</v>
      </c>
      <c r="AA5" s="13">
        <v>401256</v>
      </c>
      <c r="AB5" s="13">
        <v>371</v>
      </c>
      <c r="AC5" s="13">
        <v>5384794</v>
      </c>
      <c r="AD5" s="13">
        <v>660236</v>
      </c>
      <c r="AE5" s="19"/>
      <c r="AF5" s="13">
        <v>6802</v>
      </c>
      <c r="AG5" s="13">
        <v>291282</v>
      </c>
      <c r="AH5" s="13">
        <v>215958</v>
      </c>
      <c r="AI5" s="13">
        <v>862518</v>
      </c>
      <c r="AJ5" s="13">
        <v>99242</v>
      </c>
      <c r="AK5" s="13">
        <v>105845</v>
      </c>
      <c r="AL5" s="13">
        <v>0</v>
      </c>
      <c r="AM5" s="13">
        <v>121290</v>
      </c>
      <c r="AN5" s="13">
        <v>1270795</v>
      </c>
      <c r="AO5" s="13">
        <v>180555</v>
      </c>
      <c r="AP5" s="13">
        <v>58009</v>
      </c>
      <c r="AQ5" s="13">
        <v>6460637</v>
      </c>
      <c r="AR5" s="13">
        <v>159387</v>
      </c>
      <c r="AS5" s="13">
        <v>2254524</v>
      </c>
      <c r="AT5" s="13">
        <v>0</v>
      </c>
      <c r="AU5" s="13">
        <v>58880</v>
      </c>
      <c r="AV5" s="13">
        <v>66572</v>
      </c>
      <c r="AW5" s="13">
        <v>487810</v>
      </c>
      <c r="AX5" s="13">
        <v>433470</v>
      </c>
      <c r="AY5" s="13">
        <v>41699</v>
      </c>
      <c r="AZ5" s="13">
        <v>0</v>
      </c>
      <c r="BA5" s="13">
        <v>7090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51907149</v>
      </c>
      <c r="D6" s="13">
        <v>18381649</v>
      </c>
      <c r="E6" s="13">
        <v>7519792</v>
      </c>
      <c r="F6" s="13">
        <v>6997210</v>
      </c>
      <c r="G6" s="14"/>
      <c r="H6" s="13">
        <v>32190</v>
      </c>
      <c r="I6" s="13">
        <v>6200353</v>
      </c>
      <c r="J6" s="13">
        <v>8704893</v>
      </c>
      <c r="K6" s="13">
        <v>1157594</v>
      </c>
      <c r="L6" s="13">
        <v>8489703</v>
      </c>
      <c r="M6" s="13">
        <v>94236</v>
      </c>
      <c r="N6" s="13">
        <v>143571</v>
      </c>
      <c r="O6" s="13">
        <v>1426298</v>
      </c>
      <c r="P6" s="13">
        <v>2650641</v>
      </c>
      <c r="Q6" s="13">
        <v>7464636</v>
      </c>
      <c r="R6" s="13">
        <v>0</v>
      </c>
      <c r="S6" s="13">
        <v>0</v>
      </c>
      <c r="T6" s="13">
        <v>6889982</v>
      </c>
      <c r="U6" s="13">
        <v>4454599</v>
      </c>
      <c r="V6" s="13">
        <v>929984</v>
      </c>
      <c r="W6" s="13">
        <v>175578</v>
      </c>
      <c r="X6" s="13">
        <v>1260975</v>
      </c>
      <c r="Y6" s="13">
        <v>1707657</v>
      </c>
      <c r="Z6" s="13">
        <v>4884632</v>
      </c>
      <c r="AA6" s="13">
        <v>2331619</v>
      </c>
      <c r="AB6" s="13">
        <v>371</v>
      </c>
      <c r="AC6" s="13">
        <v>6838662</v>
      </c>
      <c r="AD6" s="13">
        <v>2053966</v>
      </c>
      <c r="AE6" s="19"/>
      <c r="AF6" s="13">
        <v>8806</v>
      </c>
      <c r="AG6" s="13">
        <v>362564</v>
      </c>
      <c r="AH6" s="13">
        <v>276769</v>
      </c>
      <c r="AI6" s="13">
        <v>1061261</v>
      </c>
      <c r="AJ6" s="13">
        <v>113734</v>
      </c>
      <c r="AK6" s="13">
        <v>134491</v>
      </c>
      <c r="AL6" s="13">
        <v>0</v>
      </c>
      <c r="AM6" s="13">
        <v>159533</v>
      </c>
      <c r="AN6" s="13">
        <v>1603330</v>
      </c>
      <c r="AO6" s="13">
        <v>222557</v>
      </c>
      <c r="AP6" s="13">
        <v>58752</v>
      </c>
      <c r="AQ6" s="13">
        <v>8470588</v>
      </c>
      <c r="AR6" s="13">
        <v>181729</v>
      </c>
      <c r="AS6" s="13">
        <v>2820586</v>
      </c>
      <c r="AT6" s="13">
        <v>0</v>
      </c>
      <c r="AU6" s="13">
        <v>98407</v>
      </c>
      <c r="AV6" s="13">
        <v>89570</v>
      </c>
      <c r="AW6" s="13">
        <v>604398</v>
      </c>
      <c r="AX6" s="26">
        <v>517194</v>
      </c>
      <c r="AY6" s="13">
        <v>51005</v>
      </c>
      <c r="AZ6" s="13">
        <v>0</v>
      </c>
      <c r="BA6" s="13">
        <v>9908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71501205</v>
      </c>
      <c r="D7" s="13">
        <v>23154108</v>
      </c>
      <c r="E7" s="13">
        <v>7519792</v>
      </c>
      <c r="F7" s="13">
        <v>9097279</v>
      </c>
      <c r="G7" s="14"/>
      <c r="H7" s="13">
        <v>44205</v>
      </c>
      <c r="I7" s="13">
        <v>7971588</v>
      </c>
      <c r="J7" s="13">
        <v>11736988</v>
      </c>
      <c r="K7" s="13">
        <v>1493722</v>
      </c>
      <c r="L7" s="13">
        <v>10880901</v>
      </c>
      <c r="M7" s="13">
        <v>110801</v>
      </c>
      <c r="N7" s="13">
        <v>171502</v>
      </c>
      <c r="O7" s="13">
        <v>1763887</v>
      </c>
      <c r="P7" s="13">
        <v>3413714</v>
      </c>
      <c r="Q7" s="13">
        <v>9966774</v>
      </c>
      <c r="R7" s="13">
        <v>0</v>
      </c>
      <c r="S7" s="13">
        <v>0</v>
      </c>
      <c r="T7" s="13">
        <v>9538871</v>
      </c>
      <c r="U7" s="13">
        <v>6835507</v>
      </c>
      <c r="V7" s="13">
        <v>1184921</v>
      </c>
      <c r="W7" s="13">
        <v>244323</v>
      </c>
      <c r="X7" s="13">
        <v>1733467</v>
      </c>
      <c r="Y7" s="13">
        <v>2208490</v>
      </c>
      <c r="Z7" s="13">
        <v>7691308</v>
      </c>
      <c r="AA7" s="13">
        <v>4519093</v>
      </c>
      <c r="AB7" s="13">
        <v>371</v>
      </c>
      <c r="AC7" s="13">
        <v>8519868</v>
      </c>
      <c r="AD7" s="13">
        <v>3871232</v>
      </c>
      <c r="AE7" s="19"/>
      <c r="AF7" s="13">
        <v>9132</v>
      </c>
      <c r="AG7" s="13">
        <v>473712</v>
      </c>
      <c r="AH7" s="13">
        <v>357925</v>
      </c>
      <c r="AI7" s="13">
        <v>1304441</v>
      </c>
      <c r="AJ7" s="13">
        <v>132108</v>
      </c>
      <c r="AK7" s="13">
        <v>171482</v>
      </c>
      <c r="AL7" s="13">
        <v>0</v>
      </c>
      <c r="AM7" s="13">
        <v>196198</v>
      </c>
      <c r="AN7" s="13">
        <v>1985553</v>
      </c>
      <c r="AO7" s="13">
        <v>277813</v>
      </c>
      <c r="AP7" s="13">
        <v>60776</v>
      </c>
      <c r="AQ7" s="13">
        <v>11087656</v>
      </c>
      <c r="AR7" s="13">
        <v>201237</v>
      </c>
      <c r="AS7" s="13">
        <v>3454538</v>
      </c>
      <c r="AT7" s="13">
        <v>0</v>
      </c>
      <c r="AU7" s="13">
        <v>137025</v>
      </c>
      <c r="AV7" s="13">
        <v>163860</v>
      </c>
      <c r="AW7" s="13">
        <v>781608</v>
      </c>
      <c r="AX7" s="13">
        <v>639368</v>
      </c>
      <c r="AY7" s="13">
        <v>63657</v>
      </c>
      <c r="AZ7" s="13">
        <v>0</v>
      </c>
      <c r="BA7" s="13">
        <v>13822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101815558</v>
      </c>
      <c r="D9" s="13">
        <v>30217345</v>
      </c>
      <c r="E9" s="13">
        <v>7519792</v>
      </c>
      <c r="F9" s="13">
        <v>12389020</v>
      </c>
      <c r="G9" s="14"/>
      <c r="H9" s="13">
        <v>85258</v>
      </c>
      <c r="I9" s="13">
        <v>10638172</v>
      </c>
      <c r="J9" s="13">
        <v>14811030</v>
      </c>
      <c r="K9" s="13">
        <v>1994511</v>
      </c>
      <c r="L9" s="13">
        <v>12927937</v>
      </c>
      <c r="M9" s="13">
        <v>137722</v>
      </c>
      <c r="N9" s="13">
        <v>219473</v>
      </c>
      <c r="O9" s="13">
        <v>2244334</v>
      </c>
      <c r="P9" s="13">
        <v>4560991</v>
      </c>
      <c r="Q9" s="13">
        <v>11633394</v>
      </c>
      <c r="R9" s="13">
        <v>0</v>
      </c>
      <c r="S9" s="13">
        <v>0</v>
      </c>
      <c r="T9" s="13">
        <v>11695286</v>
      </c>
      <c r="U9" s="13">
        <v>9423182</v>
      </c>
      <c r="V9" s="13">
        <v>1566098</v>
      </c>
      <c r="W9" s="13">
        <v>346740</v>
      </c>
      <c r="X9" s="13">
        <v>2336401</v>
      </c>
      <c r="Y9" s="13">
        <v>2902424</v>
      </c>
      <c r="Z9" s="13">
        <v>10393265</v>
      </c>
      <c r="AA9" s="13">
        <v>7299719</v>
      </c>
      <c r="AB9" s="13">
        <v>371</v>
      </c>
      <c r="AC9" s="13">
        <v>10036787</v>
      </c>
      <c r="AD9" s="13">
        <v>4272284</v>
      </c>
      <c r="AE9" s="19"/>
      <c r="AF9" s="13">
        <v>9151</v>
      </c>
      <c r="AG9" s="13">
        <v>576637</v>
      </c>
      <c r="AH9" s="13">
        <v>477070</v>
      </c>
      <c r="AI9" s="13">
        <v>1681730</v>
      </c>
      <c r="AJ9" s="13">
        <v>155724</v>
      </c>
      <c r="AK9" s="13">
        <v>222373</v>
      </c>
      <c r="AL9" s="13">
        <v>0</v>
      </c>
      <c r="AM9" s="13">
        <v>248327</v>
      </c>
      <c r="AN9" s="13">
        <v>2370509</v>
      </c>
      <c r="AO9" s="13">
        <v>365490</v>
      </c>
      <c r="AP9" s="13">
        <v>84895</v>
      </c>
      <c r="AQ9" s="13">
        <v>13920137</v>
      </c>
      <c r="AR9" s="13">
        <v>231483</v>
      </c>
      <c r="AS9" s="13">
        <v>4473183</v>
      </c>
      <c r="AT9" s="13">
        <v>0</v>
      </c>
      <c r="AU9" s="13">
        <v>151439</v>
      </c>
      <c r="AV9" s="13">
        <v>208384</v>
      </c>
      <c r="AW9" s="13">
        <v>952764</v>
      </c>
      <c r="AX9" s="13">
        <v>743486</v>
      </c>
      <c r="AY9" s="13">
        <v>78341</v>
      </c>
      <c r="AZ9" s="13">
        <v>0</v>
      </c>
      <c r="BA9" s="13">
        <v>16263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0AA9-F338-4853-9F55-2EFF2F68635F}">
  <sheetPr codeName="Sheet102"/>
  <dimension ref="A1:BC9"/>
  <sheetViews>
    <sheetView topLeftCell="AI1" workbookViewId="0">
      <selection activeCell="AO21" sqref="AO21"/>
    </sheetView>
  </sheetViews>
  <sheetFormatPr defaultColWidth="11.7109375" defaultRowHeight="15"/>
  <sheetData>
    <row r="1" spans="1:55">
      <c r="A1" s="33" t="s">
        <v>156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27773527</v>
      </c>
      <c r="D4" s="13">
        <v>7748995</v>
      </c>
      <c r="E4" s="13">
        <v>3500269</v>
      </c>
      <c r="F4" s="13">
        <v>2985935</v>
      </c>
      <c r="G4" s="14"/>
      <c r="H4" s="13">
        <v>61331</v>
      </c>
      <c r="I4" s="13">
        <v>2664106</v>
      </c>
      <c r="J4" s="13">
        <v>3600105</v>
      </c>
      <c r="K4" s="13">
        <v>498448</v>
      </c>
      <c r="L4" s="13">
        <v>3136929</v>
      </c>
      <c r="M4" s="13">
        <v>42763</v>
      </c>
      <c r="N4" s="13">
        <v>90563</v>
      </c>
      <c r="O4" s="13">
        <v>538352</v>
      </c>
      <c r="P4" s="13">
        <v>1137561</v>
      </c>
      <c r="Q4" s="13">
        <v>2817039</v>
      </c>
      <c r="R4" s="13">
        <v>0</v>
      </c>
      <c r="S4" s="13">
        <v>0</v>
      </c>
      <c r="T4" s="13">
        <v>2126501</v>
      </c>
      <c r="U4" s="13">
        <v>2642466</v>
      </c>
      <c r="V4" s="13">
        <v>388700</v>
      </c>
      <c r="W4" s="13">
        <v>53433</v>
      </c>
      <c r="X4" s="13">
        <v>591769</v>
      </c>
      <c r="Y4" s="13">
        <v>601663</v>
      </c>
      <c r="Z4" s="13">
        <v>2378582</v>
      </c>
      <c r="AA4" s="13">
        <v>2910347</v>
      </c>
      <c r="AB4" s="13">
        <v>0</v>
      </c>
      <c r="AC4" s="13">
        <v>2531823</v>
      </c>
      <c r="AD4" s="13">
        <v>0</v>
      </c>
      <c r="AE4" s="19"/>
      <c r="AF4" s="13">
        <v>3846</v>
      </c>
      <c r="AG4" s="13">
        <v>129417</v>
      </c>
      <c r="AH4" s="13">
        <v>115523</v>
      </c>
      <c r="AI4" s="13">
        <v>462949</v>
      </c>
      <c r="AJ4" s="13">
        <v>23424</v>
      </c>
      <c r="AK4" s="13">
        <v>56651</v>
      </c>
      <c r="AL4" s="13">
        <v>0</v>
      </c>
      <c r="AM4" s="13">
        <v>71252</v>
      </c>
      <c r="AN4" s="13">
        <v>593674</v>
      </c>
      <c r="AO4" s="13">
        <v>95021</v>
      </c>
      <c r="AP4" s="13">
        <v>34386</v>
      </c>
      <c r="AQ4" s="13">
        <v>18473</v>
      </c>
      <c r="AR4" s="13">
        <v>80203</v>
      </c>
      <c r="AS4" s="13">
        <v>1210693</v>
      </c>
      <c r="AT4" s="13">
        <v>0</v>
      </c>
      <c r="AU4" s="13">
        <v>45993</v>
      </c>
      <c r="AV4" s="13">
        <v>43642</v>
      </c>
      <c r="AW4" s="13">
        <v>235278</v>
      </c>
      <c r="AX4" s="13">
        <v>192502</v>
      </c>
      <c r="AY4" s="13">
        <v>20341</v>
      </c>
      <c r="AZ4" s="13">
        <v>0</v>
      </c>
      <c r="BA4" s="13">
        <v>4542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48528198</v>
      </c>
      <c r="D5" s="13">
        <v>14389873</v>
      </c>
      <c r="E5" s="13">
        <v>6595064</v>
      </c>
      <c r="F5" s="13">
        <v>5467566</v>
      </c>
      <c r="G5" s="14"/>
      <c r="H5" s="13">
        <v>107583</v>
      </c>
      <c r="I5" s="13">
        <v>4872259</v>
      </c>
      <c r="J5" s="13">
        <v>5775700</v>
      </c>
      <c r="K5" s="13">
        <v>903450</v>
      </c>
      <c r="L5" s="13">
        <v>4975995</v>
      </c>
      <c r="M5" s="13">
        <v>76761</v>
      </c>
      <c r="N5" s="13">
        <v>139846</v>
      </c>
      <c r="O5" s="13">
        <v>921436</v>
      </c>
      <c r="P5" s="13">
        <v>2092008</v>
      </c>
      <c r="Q5" s="13">
        <v>4327800</v>
      </c>
      <c r="R5" s="13">
        <v>0</v>
      </c>
      <c r="S5" s="13">
        <v>0</v>
      </c>
      <c r="T5" s="13">
        <v>3931096</v>
      </c>
      <c r="U5" s="13">
        <v>4906654</v>
      </c>
      <c r="V5" s="13">
        <v>711834</v>
      </c>
      <c r="W5" s="13">
        <v>73824</v>
      </c>
      <c r="X5" s="13">
        <v>1083445</v>
      </c>
      <c r="Y5" s="13">
        <v>1138028</v>
      </c>
      <c r="Z5" s="13">
        <v>3143602</v>
      </c>
      <c r="AA5" s="13">
        <v>3084877</v>
      </c>
      <c r="AB5" s="13">
        <v>203</v>
      </c>
      <c r="AC5" s="13">
        <v>4197560</v>
      </c>
      <c r="AD5" s="13">
        <v>178314</v>
      </c>
      <c r="AE5" s="19"/>
      <c r="AF5" s="13">
        <v>3859</v>
      </c>
      <c r="AG5" s="13">
        <v>194868</v>
      </c>
      <c r="AH5" s="13">
        <v>190836</v>
      </c>
      <c r="AI5" s="13">
        <v>827379</v>
      </c>
      <c r="AJ5" s="13">
        <v>33529</v>
      </c>
      <c r="AK5" s="13">
        <v>102786</v>
      </c>
      <c r="AL5" s="13">
        <v>0</v>
      </c>
      <c r="AM5" s="13">
        <v>111273</v>
      </c>
      <c r="AN5" s="13">
        <v>944435</v>
      </c>
      <c r="AO5" s="13">
        <v>163062</v>
      </c>
      <c r="AP5" s="13">
        <v>34786</v>
      </c>
      <c r="AQ5" s="13">
        <v>1484160</v>
      </c>
      <c r="AR5" s="13">
        <v>134277</v>
      </c>
      <c r="AS5" s="13">
        <v>2074759</v>
      </c>
      <c r="AT5" s="13">
        <v>0</v>
      </c>
      <c r="AU5" s="13">
        <v>88603</v>
      </c>
      <c r="AV5" s="13">
        <v>62411</v>
      </c>
      <c r="AW5" s="13">
        <v>433832</v>
      </c>
      <c r="AX5" s="13">
        <v>293653</v>
      </c>
      <c r="AY5" s="13">
        <v>28636</v>
      </c>
      <c r="AZ5" s="13">
        <v>0</v>
      </c>
      <c r="BA5" s="13">
        <v>6802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60334243</v>
      </c>
      <c r="D6" s="13">
        <v>18074623</v>
      </c>
      <c r="E6" s="13">
        <v>7517501</v>
      </c>
      <c r="F6" s="13">
        <v>6957007</v>
      </c>
      <c r="G6" s="14"/>
      <c r="H6" s="13">
        <v>139803</v>
      </c>
      <c r="I6" s="13">
        <v>6206736</v>
      </c>
      <c r="J6" s="13">
        <v>7591364</v>
      </c>
      <c r="K6" s="13">
        <v>1155647</v>
      </c>
      <c r="L6" s="13">
        <v>6579838</v>
      </c>
      <c r="M6" s="13">
        <v>92469</v>
      </c>
      <c r="N6" s="13">
        <v>164889</v>
      </c>
      <c r="O6" s="13">
        <v>1161206</v>
      </c>
      <c r="P6" s="13">
        <v>2666781</v>
      </c>
      <c r="Q6" s="13">
        <v>6163799</v>
      </c>
      <c r="R6" s="13">
        <v>0</v>
      </c>
      <c r="S6" s="13">
        <v>0</v>
      </c>
      <c r="T6" s="13">
        <v>5865485</v>
      </c>
      <c r="U6" s="13">
        <v>7956915</v>
      </c>
      <c r="V6" s="13">
        <v>901680</v>
      </c>
      <c r="W6" s="13">
        <v>93074</v>
      </c>
      <c r="X6" s="13">
        <v>1273036</v>
      </c>
      <c r="Y6" s="13">
        <v>1472116</v>
      </c>
      <c r="Z6" s="13">
        <v>4956289</v>
      </c>
      <c r="AA6" s="13">
        <v>4745141</v>
      </c>
      <c r="AB6" s="13">
        <v>203</v>
      </c>
      <c r="AC6" s="13">
        <v>5278234</v>
      </c>
      <c r="AD6" s="13">
        <v>1542011</v>
      </c>
      <c r="AE6" s="19"/>
      <c r="AF6" s="13">
        <v>6604</v>
      </c>
      <c r="AG6" s="13">
        <v>258242</v>
      </c>
      <c r="AH6" s="13">
        <v>228997</v>
      </c>
      <c r="AI6" s="13">
        <v>1042185</v>
      </c>
      <c r="AJ6" s="13">
        <v>39044</v>
      </c>
      <c r="AK6" s="13">
        <v>133071</v>
      </c>
      <c r="AL6" s="13">
        <v>0</v>
      </c>
      <c r="AM6" s="13">
        <v>146334</v>
      </c>
      <c r="AN6" s="13">
        <v>1220806</v>
      </c>
      <c r="AO6" s="13">
        <v>203577</v>
      </c>
      <c r="AP6" s="13">
        <v>63301</v>
      </c>
      <c r="AQ6" s="13">
        <v>3305710</v>
      </c>
      <c r="AR6" s="13">
        <v>156167</v>
      </c>
      <c r="AS6" s="13">
        <v>2552676</v>
      </c>
      <c r="AT6" s="13">
        <v>0</v>
      </c>
      <c r="AU6" s="13">
        <v>119603</v>
      </c>
      <c r="AV6" s="13">
        <v>80365</v>
      </c>
      <c r="AW6" s="13">
        <v>551105</v>
      </c>
      <c r="AX6" s="26">
        <v>390798</v>
      </c>
      <c r="AY6" s="13">
        <v>35093</v>
      </c>
      <c r="AZ6" s="13">
        <v>0</v>
      </c>
      <c r="BA6" s="13">
        <v>9282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76067949</v>
      </c>
      <c r="D7" s="13">
        <v>22116808</v>
      </c>
      <c r="E7" s="13">
        <v>7517501</v>
      </c>
      <c r="F7" s="13">
        <v>8942923</v>
      </c>
      <c r="G7" s="14"/>
      <c r="H7" s="13">
        <v>154551</v>
      </c>
      <c r="I7" s="13">
        <v>7987196</v>
      </c>
      <c r="J7" s="13">
        <v>10449751</v>
      </c>
      <c r="K7" s="13">
        <v>1500462</v>
      </c>
      <c r="L7" s="13">
        <v>8472320</v>
      </c>
      <c r="M7" s="13">
        <v>110992</v>
      </c>
      <c r="N7" s="13">
        <v>196887</v>
      </c>
      <c r="O7" s="13">
        <v>1539360</v>
      </c>
      <c r="P7" s="13">
        <v>3435269</v>
      </c>
      <c r="Q7" s="13">
        <v>8869248</v>
      </c>
      <c r="R7" s="13">
        <v>0</v>
      </c>
      <c r="S7" s="13">
        <v>0</v>
      </c>
      <c r="T7" s="13">
        <v>8453152</v>
      </c>
      <c r="U7" s="13">
        <v>12807031</v>
      </c>
      <c r="V7" s="13">
        <v>1148273</v>
      </c>
      <c r="W7" s="13">
        <v>172021</v>
      </c>
      <c r="X7" s="13">
        <v>1723187</v>
      </c>
      <c r="Y7" s="13">
        <v>1953781</v>
      </c>
      <c r="Z7" s="13">
        <v>7426711</v>
      </c>
      <c r="AA7" s="13">
        <v>6848627</v>
      </c>
      <c r="AB7" s="13">
        <v>203</v>
      </c>
      <c r="AC7" s="13">
        <v>6606736</v>
      </c>
      <c r="AD7" s="13">
        <v>3247345</v>
      </c>
      <c r="AE7" s="19"/>
      <c r="AF7" s="13">
        <v>6861</v>
      </c>
      <c r="AG7" s="13">
        <v>372918</v>
      </c>
      <c r="AH7" s="13">
        <v>290188</v>
      </c>
      <c r="AI7" s="13">
        <v>1273821</v>
      </c>
      <c r="AJ7" s="13">
        <v>44618</v>
      </c>
      <c r="AK7" s="13">
        <v>164041</v>
      </c>
      <c r="AL7" s="13">
        <v>0</v>
      </c>
      <c r="AM7" s="13">
        <v>187835</v>
      </c>
      <c r="AN7" s="13">
        <v>1536356</v>
      </c>
      <c r="AO7" s="13">
        <v>252534</v>
      </c>
      <c r="AP7" s="13">
        <v>104259</v>
      </c>
      <c r="AQ7" s="13">
        <v>5875161</v>
      </c>
      <c r="AR7" s="13">
        <v>178442</v>
      </c>
      <c r="AS7" s="13">
        <v>3142558</v>
      </c>
      <c r="AT7" s="13">
        <v>0</v>
      </c>
      <c r="AU7" s="13">
        <v>164571</v>
      </c>
      <c r="AV7" s="13">
        <v>142166</v>
      </c>
      <c r="AW7" s="13">
        <v>701437</v>
      </c>
      <c r="AX7" s="13">
        <v>480286</v>
      </c>
      <c r="AY7" s="13">
        <v>44843</v>
      </c>
      <c r="AZ7" s="13">
        <v>0</v>
      </c>
      <c r="BA7" s="13">
        <v>12645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103164224</v>
      </c>
      <c r="D9" s="13">
        <v>22116808</v>
      </c>
      <c r="E9" s="13">
        <v>7517501</v>
      </c>
      <c r="F9" s="13">
        <v>11921855</v>
      </c>
      <c r="G9" s="14"/>
      <c r="H9" s="13">
        <v>170218</v>
      </c>
      <c r="I9" s="13">
        <v>10671100</v>
      </c>
      <c r="J9" s="13">
        <v>14385375</v>
      </c>
      <c r="K9" s="13">
        <v>2003496</v>
      </c>
      <c r="L9" s="13">
        <v>10207392</v>
      </c>
      <c r="M9" s="13">
        <v>143987</v>
      </c>
      <c r="N9" s="13">
        <v>246002</v>
      </c>
      <c r="O9" s="13">
        <v>2157412</v>
      </c>
      <c r="P9" s="13">
        <v>4592885</v>
      </c>
      <c r="Q9" s="13">
        <v>11288481</v>
      </c>
      <c r="R9" s="13">
        <v>0</v>
      </c>
      <c r="S9" s="13">
        <v>0</v>
      </c>
      <c r="T9" s="13">
        <v>11345752</v>
      </c>
      <c r="U9" s="13">
        <v>18977610</v>
      </c>
      <c r="V9" s="13">
        <v>1519629</v>
      </c>
      <c r="W9" s="13">
        <v>299800</v>
      </c>
      <c r="X9" s="13">
        <v>2288373</v>
      </c>
      <c r="Y9" s="13">
        <v>2644394</v>
      </c>
      <c r="Z9" s="13">
        <v>10541918</v>
      </c>
      <c r="AA9" s="13">
        <v>10325197</v>
      </c>
      <c r="AB9" s="13">
        <v>203</v>
      </c>
      <c r="AC9" s="13">
        <v>7898154</v>
      </c>
      <c r="AD9" s="13">
        <v>3861362</v>
      </c>
      <c r="AE9" s="19"/>
      <c r="AF9" s="13">
        <v>6862</v>
      </c>
      <c r="AG9" s="13">
        <v>492644</v>
      </c>
      <c r="AH9" s="13">
        <v>410468</v>
      </c>
      <c r="AI9" s="13">
        <v>1608577</v>
      </c>
      <c r="AJ9" s="13">
        <v>48662</v>
      </c>
      <c r="AK9" s="13">
        <v>208978</v>
      </c>
      <c r="AL9" s="13">
        <v>0</v>
      </c>
      <c r="AM9" s="13">
        <v>215495</v>
      </c>
      <c r="AN9" s="13">
        <v>1845637</v>
      </c>
      <c r="AO9" s="13">
        <v>336384</v>
      </c>
      <c r="AP9" s="13">
        <v>106473</v>
      </c>
      <c r="AQ9" s="13">
        <v>9784913</v>
      </c>
      <c r="AR9" s="13">
        <v>206552</v>
      </c>
      <c r="AS9" s="13">
        <v>4030340</v>
      </c>
      <c r="AT9" s="13">
        <v>0</v>
      </c>
      <c r="AU9" s="13">
        <v>182664</v>
      </c>
      <c r="AV9" s="13">
        <v>227538</v>
      </c>
      <c r="AW9" s="13">
        <v>873155</v>
      </c>
      <c r="AX9" s="13">
        <v>557212</v>
      </c>
      <c r="AY9" s="13">
        <v>54857</v>
      </c>
      <c r="AZ9" s="13">
        <v>0</v>
      </c>
      <c r="BA9" s="13">
        <v>15216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24F0-FD38-47C2-9BC7-EF61F56B9670}">
  <sheetPr codeName="Sheet103"/>
  <dimension ref="A1:BC9"/>
  <sheetViews>
    <sheetView workbookViewId="0">
      <selection activeCell="G1" sqref="A1:XFD9"/>
    </sheetView>
  </sheetViews>
  <sheetFormatPr defaultRowHeight="15"/>
  <sheetData>
    <row r="1" spans="1:55">
      <c r="A1" s="33" t="s">
        <v>157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26127583</v>
      </c>
      <c r="D4" s="13">
        <v>0</v>
      </c>
      <c r="E4" s="13">
        <v>3719919</v>
      </c>
      <c r="F4" s="13">
        <v>2977850</v>
      </c>
      <c r="G4" s="14"/>
      <c r="H4" s="13">
        <v>16830</v>
      </c>
      <c r="I4" s="13">
        <v>2665231</v>
      </c>
      <c r="J4" s="13">
        <v>3151078</v>
      </c>
      <c r="K4" s="13">
        <v>505810</v>
      </c>
      <c r="L4" s="13">
        <v>2525337</v>
      </c>
      <c r="M4" s="13">
        <v>39295</v>
      </c>
      <c r="N4" s="13">
        <v>60782</v>
      </c>
      <c r="O4" s="13">
        <v>727757</v>
      </c>
      <c r="P4" s="13">
        <v>1146059</v>
      </c>
      <c r="Q4" s="13">
        <v>3212269</v>
      </c>
      <c r="R4" s="13">
        <v>0</v>
      </c>
      <c r="S4" s="13">
        <v>0</v>
      </c>
      <c r="T4" s="13">
        <v>2299172</v>
      </c>
      <c r="U4" s="13">
        <v>5257122</v>
      </c>
      <c r="V4" s="13">
        <v>370367</v>
      </c>
      <c r="W4" s="13">
        <v>79886</v>
      </c>
      <c r="X4" s="13">
        <v>540080</v>
      </c>
      <c r="Y4" s="13">
        <v>582895</v>
      </c>
      <c r="Z4" s="13">
        <v>2575426</v>
      </c>
      <c r="AA4" s="13">
        <v>2556805</v>
      </c>
      <c r="AB4" s="13">
        <v>0</v>
      </c>
      <c r="AC4" s="13">
        <v>2162953</v>
      </c>
      <c r="AD4" s="13">
        <v>0</v>
      </c>
      <c r="AE4" s="19"/>
      <c r="AF4" s="13">
        <v>5470</v>
      </c>
      <c r="AG4" s="13">
        <v>142725</v>
      </c>
      <c r="AH4" s="13">
        <v>118866</v>
      </c>
      <c r="AI4" s="13">
        <v>431461</v>
      </c>
      <c r="AJ4" s="13">
        <v>12782</v>
      </c>
      <c r="AK4" s="13">
        <v>47156</v>
      </c>
      <c r="AL4" s="13">
        <v>0</v>
      </c>
      <c r="AM4" s="13">
        <v>27759</v>
      </c>
      <c r="AN4" s="13">
        <v>499189</v>
      </c>
      <c r="AO4" s="13">
        <v>84286</v>
      </c>
      <c r="AP4" s="13">
        <v>10594</v>
      </c>
      <c r="AQ4" s="13">
        <v>3473028</v>
      </c>
      <c r="AR4" s="13">
        <v>40898</v>
      </c>
      <c r="AS4" s="13">
        <v>972889</v>
      </c>
      <c r="AT4" s="13">
        <v>0</v>
      </c>
      <c r="AU4" s="13">
        <v>37036</v>
      </c>
      <c r="AV4" s="13">
        <v>40358</v>
      </c>
      <c r="AW4" s="13">
        <v>191026</v>
      </c>
      <c r="AX4" s="13">
        <v>177193</v>
      </c>
      <c r="AY4" s="13">
        <v>14321</v>
      </c>
      <c r="AZ4" s="13">
        <v>0</v>
      </c>
      <c r="BA4" s="13">
        <v>2826</v>
      </c>
      <c r="BB4" s="13">
        <v>3052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44806251</v>
      </c>
      <c r="D5" s="13">
        <v>5541998</v>
      </c>
      <c r="E5" s="13">
        <v>6956532</v>
      </c>
      <c r="F5" s="13">
        <v>5459837</v>
      </c>
      <c r="G5" s="14"/>
      <c r="H5" s="13">
        <v>29254</v>
      </c>
      <c r="I5" s="13">
        <v>4878299</v>
      </c>
      <c r="J5" s="13">
        <v>3547152</v>
      </c>
      <c r="K5" s="13">
        <v>927114</v>
      </c>
      <c r="L5" s="13">
        <v>4026604</v>
      </c>
      <c r="M5" s="13">
        <v>68075</v>
      </c>
      <c r="N5" s="13">
        <v>97476</v>
      </c>
      <c r="O5" s="13">
        <v>1041518</v>
      </c>
      <c r="P5" s="13">
        <v>2104449</v>
      </c>
      <c r="Q5" s="13">
        <v>4533571</v>
      </c>
      <c r="R5" s="13">
        <v>0</v>
      </c>
      <c r="S5" s="13">
        <v>0</v>
      </c>
      <c r="T5" s="13">
        <v>2553330</v>
      </c>
      <c r="U5" s="13">
        <v>7423104</v>
      </c>
      <c r="V5" s="13">
        <v>708954</v>
      </c>
      <c r="W5" s="13">
        <v>101016</v>
      </c>
      <c r="X5" s="13">
        <v>1034410</v>
      </c>
      <c r="Y5" s="13">
        <v>1082877</v>
      </c>
      <c r="Z5" s="13">
        <v>3244437</v>
      </c>
      <c r="AA5" s="13">
        <v>2958456</v>
      </c>
      <c r="AB5" s="13">
        <v>192</v>
      </c>
      <c r="AC5" s="13">
        <v>3342484</v>
      </c>
      <c r="AD5" s="13">
        <v>982762</v>
      </c>
      <c r="AE5" s="19"/>
      <c r="AF5" s="13">
        <v>9950</v>
      </c>
      <c r="AG5" s="13">
        <v>238650</v>
      </c>
      <c r="AH5" s="13">
        <v>217964</v>
      </c>
      <c r="AI5" s="13">
        <v>724761</v>
      </c>
      <c r="AJ5" s="13">
        <v>20030</v>
      </c>
      <c r="AK5" s="13">
        <v>83822</v>
      </c>
      <c r="AL5" s="13">
        <v>0</v>
      </c>
      <c r="AM5" s="13">
        <v>48906</v>
      </c>
      <c r="AN5" s="13">
        <v>746821</v>
      </c>
      <c r="AO5" s="13">
        <v>146946</v>
      </c>
      <c r="AP5" s="13">
        <v>11121</v>
      </c>
      <c r="AQ5" s="13">
        <v>5702674</v>
      </c>
      <c r="AR5" s="13">
        <v>63253</v>
      </c>
      <c r="AS5" s="13">
        <v>1749411</v>
      </c>
      <c r="AT5" s="13">
        <v>0</v>
      </c>
      <c r="AU5" s="13">
        <v>62213</v>
      </c>
      <c r="AV5" s="13">
        <v>56045</v>
      </c>
      <c r="AW5" s="13">
        <v>339833</v>
      </c>
      <c r="AX5" s="13">
        <v>236710</v>
      </c>
      <c r="AY5" s="13">
        <v>19258</v>
      </c>
      <c r="AZ5" s="13">
        <v>0</v>
      </c>
      <c r="BA5" s="13">
        <v>4107</v>
      </c>
      <c r="BB5" s="13">
        <v>2555033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55130006</v>
      </c>
      <c r="D6" s="13">
        <v>12652796</v>
      </c>
      <c r="E6" s="13">
        <v>7518274</v>
      </c>
      <c r="F6" s="13">
        <v>6952745</v>
      </c>
      <c r="G6" s="14"/>
      <c r="H6" s="13">
        <v>38026</v>
      </c>
      <c r="I6" s="13">
        <v>6219217</v>
      </c>
      <c r="J6" s="13">
        <v>5354193</v>
      </c>
      <c r="K6" s="13">
        <v>1180383</v>
      </c>
      <c r="L6" s="13">
        <v>5196272</v>
      </c>
      <c r="M6" s="13">
        <v>81129</v>
      </c>
      <c r="N6" s="13">
        <v>112808</v>
      </c>
      <c r="O6" s="13">
        <v>1213186</v>
      </c>
      <c r="P6" s="13">
        <v>2676834</v>
      </c>
      <c r="Q6" s="13">
        <v>6403100</v>
      </c>
      <c r="R6" s="13">
        <v>0</v>
      </c>
      <c r="S6" s="13">
        <v>0</v>
      </c>
      <c r="T6" s="13">
        <v>4069418</v>
      </c>
      <c r="U6" s="13">
        <v>9467516</v>
      </c>
      <c r="V6" s="13">
        <v>913791</v>
      </c>
      <c r="W6" s="13">
        <v>126900</v>
      </c>
      <c r="X6" s="13">
        <v>1221187</v>
      </c>
      <c r="Y6" s="13">
        <v>1393035</v>
      </c>
      <c r="Z6" s="13">
        <v>4650648</v>
      </c>
      <c r="AA6" s="13">
        <v>4679604</v>
      </c>
      <c r="AB6" s="13">
        <v>192</v>
      </c>
      <c r="AC6" s="13">
        <v>4120440</v>
      </c>
      <c r="AD6" s="13">
        <v>2289460</v>
      </c>
      <c r="AE6" s="19"/>
      <c r="AF6" s="13">
        <v>11239</v>
      </c>
      <c r="AG6" s="13">
        <v>299804</v>
      </c>
      <c r="AH6" s="13">
        <v>273823</v>
      </c>
      <c r="AI6" s="13">
        <v>881045</v>
      </c>
      <c r="AJ6" s="13">
        <v>23416</v>
      </c>
      <c r="AK6" s="13">
        <v>107296</v>
      </c>
      <c r="AL6" s="13">
        <v>0</v>
      </c>
      <c r="AM6" s="13">
        <v>56774</v>
      </c>
      <c r="AN6" s="13">
        <v>944900</v>
      </c>
      <c r="AO6" s="13">
        <v>186749</v>
      </c>
      <c r="AP6" s="13">
        <v>13237</v>
      </c>
      <c r="AQ6" s="13">
        <v>7713461</v>
      </c>
      <c r="AR6" s="13">
        <v>76134</v>
      </c>
      <c r="AS6" s="13">
        <v>2197483</v>
      </c>
      <c r="AT6" s="13">
        <v>0</v>
      </c>
      <c r="AU6" s="13">
        <v>84633</v>
      </c>
      <c r="AV6" s="13">
        <v>80509</v>
      </c>
      <c r="AW6" s="13">
        <v>425761</v>
      </c>
      <c r="AX6" s="26">
        <v>277266</v>
      </c>
      <c r="AY6" s="13">
        <v>23220</v>
      </c>
      <c r="AZ6" s="13">
        <v>0</v>
      </c>
      <c r="BA6" s="13">
        <v>5389</v>
      </c>
      <c r="BB6" s="13">
        <v>5769850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68552056</v>
      </c>
      <c r="D7" s="13">
        <v>22007122</v>
      </c>
      <c r="E7" s="13">
        <v>7518274</v>
      </c>
      <c r="F7" s="13">
        <v>9267764</v>
      </c>
      <c r="G7" s="14"/>
      <c r="H7" s="13">
        <v>50084</v>
      </c>
      <c r="I7" s="13">
        <v>8015483</v>
      </c>
      <c r="J7" s="13">
        <v>7996887</v>
      </c>
      <c r="K7" s="13">
        <v>1526107</v>
      </c>
      <c r="L7" s="13">
        <v>6607562</v>
      </c>
      <c r="M7" s="13">
        <v>97962</v>
      </c>
      <c r="N7" s="13">
        <v>140591</v>
      </c>
      <c r="O7" s="13">
        <v>1502072</v>
      </c>
      <c r="P7" s="13">
        <v>3436993</v>
      </c>
      <c r="Q7" s="13">
        <v>8405291</v>
      </c>
      <c r="R7" s="13">
        <v>0</v>
      </c>
      <c r="S7" s="13">
        <v>0</v>
      </c>
      <c r="T7" s="13">
        <v>5847632</v>
      </c>
      <c r="U7" s="13">
        <v>11884784</v>
      </c>
      <c r="V7" s="13">
        <v>1185311</v>
      </c>
      <c r="W7" s="13">
        <v>161638</v>
      </c>
      <c r="X7" s="13">
        <v>1675689</v>
      </c>
      <c r="Y7" s="13">
        <v>1799403</v>
      </c>
      <c r="Z7" s="13">
        <v>6391680</v>
      </c>
      <c r="AA7" s="13">
        <v>6898811</v>
      </c>
      <c r="AB7" s="13">
        <v>192</v>
      </c>
      <c r="AC7" s="13">
        <v>5139485</v>
      </c>
      <c r="AD7" s="13">
        <v>4072047</v>
      </c>
      <c r="AE7" s="19"/>
      <c r="AF7" s="13">
        <v>11239</v>
      </c>
      <c r="AG7" s="13">
        <v>390231</v>
      </c>
      <c r="AH7" s="13">
        <v>352562</v>
      </c>
      <c r="AI7" s="13">
        <v>1050658</v>
      </c>
      <c r="AJ7" s="13">
        <v>28300</v>
      </c>
      <c r="AK7" s="13">
        <v>131423</v>
      </c>
      <c r="AL7" s="13">
        <v>0</v>
      </c>
      <c r="AM7" s="13">
        <v>66613</v>
      </c>
      <c r="AN7" s="13">
        <v>1148383</v>
      </c>
      <c r="AO7" s="13">
        <v>236632</v>
      </c>
      <c r="AP7" s="13">
        <v>13832</v>
      </c>
      <c r="AQ7" s="13">
        <v>10122207</v>
      </c>
      <c r="AR7" s="13">
        <v>91073</v>
      </c>
      <c r="AS7" s="13">
        <v>2701118</v>
      </c>
      <c r="AT7" s="13">
        <v>0</v>
      </c>
      <c r="AU7" s="13">
        <v>125737</v>
      </c>
      <c r="AV7" s="13">
        <v>134221</v>
      </c>
      <c r="AW7" s="13">
        <v>534348</v>
      </c>
      <c r="AX7" s="13">
        <v>329928</v>
      </c>
      <c r="AY7" s="13">
        <v>28812</v>
      </c>
      <c r="AZ7" s="13">
        <v>0</v>
      </c>
      <c r="BA7" s="13">
        <v>8254</v>
      </c>
      <c r="BB7" s="13">
        <v>7394085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89093882</v>
      </c>
      <c r="D9" s="13">
        <v>35323439</v>
      </c>
      <c r="E9" s="13">
        <v>7518274</v>
      </c>
      <c r="F9" s="13">
        <v>12763852</v>
      </c>
      <c r="G9" s="14"/>
      <c r="H9" s="13">
        <v>66871</v>
      </c>
      <c r="I9" s="13">
        <v>10700438</v>
      </c>
      <c r="J9" s="13">
        <v>10493350</v>
      </c>
      <c r="K9" s="13">
        <v>2036439</v>
      </c>
      <c r="L9" s="13">
        <v>7872793</v>
      </c>
      <c r="M9" s="13">
        <v>123091</v>
      </c>
      <c r="N9" s="13">
        <v>180748</v>
      </c>
      <c r="O9" s="13">
        <v>1806210</v>
      </c>
      <c r="P9" s="13">
        <v>4584049</v>
      </c>
      <c r="Q9" s="13">
        <v>10441290</v>
      </c>
      <c r="R9" s="13">
        <v>0</v>
      </c>
      <c r="S9" s="13">
        <v>0</v>
      </c>
      <c r="T9" s="13">
        <v>6239310</v>
      </c>
      <c r="U9" s="13">
        <v>14565992</v>
      </c>
      <c r="V9" s="13">
        <v>1590905</v>
      </c>
      <c r="W9" s="13">
        <v>234630</v>
      </c>
      <c r="X9" s="13">
        <v>2277481</v>
      </c>
      <c r="Y9" s="13">
        <v>2433258</v>
      </c>
      <c r="Z9" s="13">
        <v>6693243</v>
      </c>
      <c r="AA9" s="13">
        <v>7338927</v>
      </c>
      <c r="AB9" s="13">
        <v>192</v>
      </c>
      <c r="AC9" s="13">
        <v>5982239</v>
      </c>
      <c r="AD9" s="13">
        <v>4467807</v>
      </c>
      <c r="AE9" s="19"/>
      <c r="AF9" s="13">
        <v>11239</v>
      </c>
      <c r="AG9" s="13">
        <v>485474</v>
      </c>
      <c r="AH9" s="13">
        <v>470661</v>
      </c>
      <c r="AI9" s="13">
        <v>1273363</v>
      </c>
      <c r="AJ9" s="13">
        <v>31858</v>
      </c>
      <c r="AK9" s="13">
        <v>165115</v>
      </c>
      <c r="AL9" s="13">
        <v>0</v>
      </c>
      <c r="AM9" s="13">
        <v>74777</v>
      </c>
      <c r="AN9" s="13">
        <v>1331586</v>
      </c>
      <c r="AO9" s="13">
        <v>311407</v>
      </c>
      <c r="AP9" s="13">
        <v>32062</v>
      </c>
      <c r="AQ9" s="13">
        <v>12793020</v>
      </c>
      <c r="AR9" s="13">
        <v>104830</v>
      </c>
      <c r="AS9" s="13">
        <v>3466286</v>
      </c>
      <c r="AT9" s="13">
        <v>0</v>
      </c>
      <c r="AU9" s="13">
        <v>139850</v>
      </c>
      <c r="AV9" s="13">
        <v>209475</v>
      </c>
      <c r="AW9" s="13">
        <v>691911</v>
      </c>
      <c r="AX9" s="13">
        <v>384794</v>
      </c>
      <c r="AY9" s="13">
        <v>33098</v>
      </c>
      <c r="AZ9" s="13">
        <v>0</v>
      </c>
      <c r="BA9" s="13">
        <v>9570</v>
      </c>
      <c r="BB9" s="13">
        <v>7394085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09A9-5CFD-454B-B9EC-97B9A2DE7B4B}">
  <sheetPr codeName="Sheet104"/>
  <dimension ref="A1:BC9"/>
  <sheetViews>
    <sheetView workbookViewId="0">
      <selection activeCell="A9" sqref="A9:XFD9"/>
    </sheetView>
  </sheetViews>
  <sheetFormatPr defaultColWidth="11.7109375" defaultRowHeight="15"/>
  <sheetData>
    <row r="1" spans="1:55">
      <c r="A1" s="33" t="s">
        <v>158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16910022</v>
      </c>
      <c r="D4" s="13">
        <v>0</v>
      </c>
      <c r="E4" s="13">
        <v>3677656</v>
      </c>
      <c r="F4" s="13">
        <v>2974390</v>
      </c>
      <c r="G4" s="14"/>
      <c r="H4" s="13">
        <v>18048</v>
      </c>
      <c r="I4" s="13">
        <v>2669423</v>
      </c>
      <c r="J4" s="13">
        <v>1903454</v>
      </c>
      <c r="K4" s="13">
        <v>487744</v>
      </c>
      <c r="L4" s="13">
        <v>1707723</v>
      </c>
      <c r="M4" s="13">
        <v>25032</v>
      </c>
      <c r="N4" s="13">
        <v>46177</v>
      </c>
      <c r="O4" s="13">
        <v>243198</v>
      </c>
      <c r="P4" s="13">
        <v>1145012</v>
      </c>
      <c r="Q4" s="13">
        <v>2627109</v>
      </c>
      <c r="R4" s="13">
        <v>0</v>
      </c>
      <c r="S4" s="13">
        <v>0</v>
      </c>
      <c r="T4" s="13">
        <v>105089</v>
      </c>
      <c r="U4" s="13">
        <v>2019112</v>
      </c>
      <c r="V4" s="13">
        <v>396859</v>
      </c>
      <c r="W4" s="13">
        <v>53460</v>
      </c>
      <c r="X4" s="13">
        <v>603695</v>
      </c>
      <c r="Y4" s="13">
        <v>542126</v>
      </c>
      <c r="Z4" s="13">
        <v>0</v>
      </c>
      <c r="AA4" s="13">
        <v>0</v>
      </c>
      <c r="AB4" s="13">
        <v>0</v>
      </c>
      <c r="AC4" s="13">
        <v>1625078</v>
      </c>
      <c r="AD4" s="13">
        <v>0</v>
      </c>
      <c r="AE4" s="19"/>
      <c r="AF4" s="13">
        <v>0</v>
      </c>
      <c r="AG4" s="13">
        <v>113117</v>
      </c>
      <c r="AH4" s="13">
        <v>121405</v>
      </c>
      <c r="AI4" s="13">
        <v>226736</v>
      </c>
      <c r="AJ4" s="13">
        <v>11029</v>
      </c>
      <c r="AK4" s="13">
        <v>39064</v>
      </c>
      <c r="AL4" s="13">
        <v>0</v>
      </c>
      <c r="AM4" s="13">
        <v>14543</v>
      </c>
      <c r="AN4" s="13">
        <v>337397</v>
      </c>
      <c r="AO4" s="13">
        <v>67517</v>
      </c>
      <c r="AP4" s="13">
        <v>486</v>
      </c>
      <c r="AQ4" s="13">
        <v>3047304</v>
      </c>
      <c r="AR4" s="13">
        <v>5041</v>
      </c>
      <c r="AS4" s="13">
        <v>684746</v>
      </c>
      <c r="AT4" s="13">
        <v>0</v>
      </c>
      <c r="AU4" s="13">
        <v>25540</v>
      </c>
      <c r="AV4" s="13">
        <v>35308</v>
      </c>
      <c r="AW4" s="13">
        <v>181244</v>
      </c>
      <c r="AX4" s="13">
        <v>98034</v>
      </c>
      <c r="AY4" s="13">
        <v>8161</v>
      </c>
      <c r="AZ4" s="13">
        <v>0</v>
      </c>
      <c r="BA4" s="13">
        <v>2262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30446742</v>
      </c>
      <c r="D5" s="13">
        <v>0</v>
      </c>
      <c r="E5" s="13">
        <v>6914196</v>
      </c>
      <c r="F5" s="13">
        <v>5450199</v>
      </c>
      <c r="G5" s="14"/>
      <c r="H5" s="13">
        <v>31616</v>
      </c>
      <c r="I5" s="13">
        <v>4888501</v>
      </c>
      <c r="J5" s="13">
        <v>2060407</v>
      </c>
      <c r="K5" s="13">
        <v>894620</v>
      </c>
      <c r="L5" s="13">
        <v>2752247</v>
      </c>
      <c r="M5" s="13">
        <v>44474</v>
      </c>
      <c r="N5" s="13">
        <v>81714</v>
      </c>
      <c r="O5" s="13">
        <v>403522</v>
      </c>
      <c r="P5" s="13">
        <v>2081901</v>
      </c>
      <c r="Q5" s="13">
        <v>4812686</v>
      </c>
      <c r="R5" s="13">
        <v>0</v>
      </c>
      <c r="S5" s="13">
        <v>0</v>
      </c>
      <c r="T5" s="13">
        <v>193332</v>
      </c>
      <c r="U5" s="13">
        <v>2227744</v>
      </c>
      <c r="V5" s="13">
        <v>731727</v>
      </c>
      <c r="W5" s="13">
        <v>90867</v>
      </c>
      <c r="X5" s="13">
        <v>1101734</v>
      </c>
      <c r="Y5" s="13">
        <v>1114953</v>
      </c>
      <c r="Z5" s="13">
        <v>161598</v>
      </c>
      <c r="AA5" s="13">
        <v>0</v>
      </c>
      <c r="AB5" s="13">
        <v>0</v>
      </c>
      <c r="AC5" s="13">
        <v>2854687</v>
      </c>
      <c r="AD5" s="13">
        <v>0</v>
      </c>
      <c r="AE5" s="19"/>
      <c r="AF5" s="13">
        <v>0</v>
      </c>
      <c r="AG5" s="13">
        <v>184009</v>
      </c>
      <c r="AH5" s="13">
        <v>222960</v>
      </c>
      <c r="AI5" s="13">
        <v>423541</v>
      </c>
      <c r="AJ5" s="13">
        <v>17097</v>
      </c>
      <c r="AK5" s="13">
        <v>74161</v>
      </c>
      <c r="AL5" s="13">
        <v>0</v>
      </c>
      <c r="AM5" s="13">
        <v>28779</v>
      </c>
      <c r="AN5" s="13">
        <v>576910</v>
      </c>
      <c r="AO5" s="13">
        <v>102308</v>
      </c>
      <c r="AP5" s="13">
        <v>984</v>
      </c>
      <c r="AQ5" s="13">
        <v>5239956</v>
      </c>
      <c r="AR5" s="13">
        <v>5041</v>
      </c>
      <c r="AS5" s="13">
        <v>1135712</v>
      </c>
      <c r="AT5" s="13">
        <v>0</v>
      </c>
      <c r="AU5" s="13">
        <v>37694</v>
      </c>
      <c r="AV5" s="13">
        <v>49737</v>
      </c>
      <c r="AW5" s="13">
        <v>323716</v>
      </c>
      <c r="AX5" s="13">
        <v>167179</v>
      </c>
      <c r="AY5" s="13">
        <v>11011</v>
      </c>
      <c r="AZ5" s="13">
        <v>0</v>
      </c>
      <c r="BA5" s="13">
        <v>3081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38498921</v>
      </c>
      <c r="D6" s="13">
        <v>0</v>
      </c>
      <c r="E6" s="13">
        <v>7515082</v>
      </c>
      <c r="F6" s="13">
        <v>6936122</v>
      </c>
      <c r="G6" s="14"/>
      <c r="H6" s="13">
        <v>41413</v>
      </c>
      <c r="I6" s="13">
        <v>6214621</v>
      </c>
      <c r="J6" s="13">
        <v>3990781</v>
      </c>
      <c r="K6" s="13">
        <v>1146352</v>
      </c>
      <c r="L6" s="13">
        <v>3644480</v>
      </c>
      <c r="M6" s="13">
        <v>55938</v>
      </c>
      <c r="N6" s="13">
        <v>101690</v>
      </c>
      <c r="O6" s="13">
        <v>520328</v>
      </c>
      <c r="P6" s="13">
        <v>2643106</v>
      </c>
      <c r="Q6" s="13">
        <v>6716916</v>
      </c>
      <c r="R6" s="13">
        <v>0</v>
      </c>
      <c r="S6" s="13">
        <v>0</v>
      </c>
      <c r="T6" s="13">
        <v>245520</v>
      </c>
      <c r="U6" s="13">
        <v>3563399</v>
      </c>
      <c r="V6" s="13">
        <v>933849</v>
      </c>
      <c r="W6" s="13">
        <v>135340</v>
      </c>
      <c r="X6" s="13">
        <v>1405139</v>
      </c>
      <c r="Y6" s="13">
        <v>1464294</v>
      </c>
      <c r="Z6" s="13">
        <v>1908622</v>
      </c>
      <c r="AA6" s="13">
        <v>0</v>
      </c>
      <c r="AB6" s="13">
        <v>0</v>
      </c>
      <c r="AC6" s="13">
        <v>3773719</v>
      </c>
      <c r="AD6" s="13">
        <v>0</v>
      </c>
      <c r="AE6" s="19"/>
      <c r="AF6" s="13">
        <v>0</v>
      </c>
      <c r="AG6" s="13">
        <v>261114</v>
      </c>
      <c r="AH6" s="13">
        <v>284186</v>
      </c>
      <c r="AI6" s="13">
        <v>557934</v>
      </c>
      <c r="AJ6" s="13">
        <v>20224</v>
      </c>
      <c r="AK6" s="13">
        <v>93366</v>
      </c>
      <c r="AL6" s="13">
        <v>0</v>
      </c>
      <c r="AM6" s="13">
        <v>34105</v>
      </c>
      <c r="AN6" s="13">
        <v>749820</v>
      </c>
      <c r="AO6" s="13">
        <v>118284</v>
      </c>
      <c r="AP6" s="13">
        <v>1381</v>
      </c>
      <c r="AQ6" s="13">
        <v>7220364</v>
      </c>
      <c r="AR6" s="13">
        <v>5041</v>
      </c>
      <c r="AS6" s="13">
        <v>1361642</v>
      </c>
      <c r="AT6" s="13">
        <v>0</v>
      </c>
      <c r="AU6" s="13">
        <v>46300</v>
      </c>
      <c r="AV6" s="13">
        <v>62560</v>
      </c>
      <c r="AW6" s="13">
        <v>434692</v>
      </c>
      <c r="AX6" s="26">
        <v>238870</v>
      </c>
      <c r="AY6" s="13">
        <v>14277</v>
      </c>
      <c r="AZ6" s="13">
        <v>0</v>
      </c>
      <c r="BA6" s="13">
        <v>4868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51407010</v>
      </c>
      <c r="D7" s="13">
        <v>0</v>
      </c>
      <c r="E7" s="13">
        <v>7515082</v>
      </c>
      <c r="F7" s="13">
        <v>8917283</v>
      </c>
      <c r="G7" s="14"/>
      <c r="H7" s="13">
        <v>51558</v>
      </c>
      <c r="I7" s="13">
        <v>7991888</v>
      </c>
      <c r="J7" s="13">
        <v>6373421</v>
      </c>
      <c r="K7" s="13">
        <v>1480045</v>
      </c>
      <c r="L7" s="13">
        <v>4701882</v>
      </c>
      <c r="M7" s="13">
        <v>70571</v>
      </c>
      <c r="N7" s="13">
        <v>127103</v>
      </c>
      <c r="O7" s="13">
        <v>660345</v>
      </c>
      <c r="P7" s="13">
        <v>3393310</v>
      </c>
      <c r="Q7" s="13">
        <v>8594404</v>
      </c>
      <c r="R7" s="13">
        <v>0</v>
      </c>
      <c r="S7" s="13">
        <v>0</v>
      </c>
      <c r="T7" s="13">
        <v>315265</v>
      </c>
      <c r="U7" s="13">
        <v>5574685</v>
      </c>
      <c r="V7" s="13">
        <v>1202500</v>
      </c>
      <c r="W7" s="13">
        <v>176417</v>
      </c>
      <c r="X7" s="13">
        <v>1795860</v>
      </c>
      <c r="Y7" s="13">
        <v>1879844</v>
      </c>
      <c r="Z7" s="13">
        <v>4392612</v>
      </c>
      <c r="AA7" s="13">
        <v>0</v>
      </c>
      <c r="AB7" s="13">
        <v>0</v>
      </c>
      <c r="AC7" s="13">
        <v>4710359</v>
      </c>
      <c r="AD7" s="13">
        <v>0</v>
      </c>
      <c r="AE7" s="19"/>
      <c r="AF7" s="13">
        <v>0</v>
      </c>
      <c r="AG7" s="13">
        <v>351025</v>
      </c>
      <c r="AH7" s="13">
        <v>365602</v>
      </c>
      <c r="AI7" s="13">
        <v>703694</v>
      </c>
      <c r="AJ7" s="13">
        <v>23179</v>
      </c>
      <c r="AK7" s="13">
        <v>116572</v>
      </c>
      <c r="AL7" s="13">
        <v>0</v>
      </c>
      <c r="AM7" s="13">
        <v>40377</v>
      </c>
      <c r="AN7" s="13">
        <v>907246</v>
      </c>
      <c r="AO7" s="13">
        <v>138618</v>
      </c>
      <c r="AP7" s="13">
        <v>2388</v>
      </c>
      <c r="AQ7" s="13">
        <v>9646571</v>
      </c>
      <c r="AR7" s="13">
        <v>5041</v>
      </c>
      <c r="AS7" s="13">
        <v>1617982</v>
      </c>
      <c r="AT7" s="13">
        <v>0</v>
      </c>
      <c r="AU7" s="13">
        <v>81799</v>
      </c>
      <c r="AV7" s="13">
        <v>119499</v>
      </c>
      <c r="AW7" s="13">
        <v>539366</v>
      </c>
      <c r="AX7" s="13">
        <v>296171</v>
      </c>
      <c r="AY7" s="13">
        <v>18131</v>
      </c>
      <c r="AZ7" s="13">
        <v>0</v>
      </c>
      <c r="BA7" s="13">
        <v>7077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72523601</v>
      </c>
      <c r="D9" s="13">
        <v>0</v>
      </c>
      <c r="E9" s="13">
        <v>7515082</v>
      </c>
      <c r="F9" s="13">
        <v>11889873</v>
      </c>
      <c r="G9" s="14"/>
      <c r="H9" s="13">
        <v>63165</v>
      </c>
      <c r="I9" s="13">
        <v>10668182</v>
      </c>
      <c r="J9" s="13">
        <v>9157947</v>
      </c>
      <c r="K9" s="13">
        <v>1987558</v>
      </c>
      <c r="L9" s="13">
        <v>5724224</v>
      </c>
      <c r="M9" s="13">
        <v>93776</v>
      </c>
      <c r="N9" s="13">
        <v>166885</v>
      </c>
      <c r="O9" s="13">
        <v>815973</v>
      </c>
      <c r="P9" s="13">
        <v>4520621</v>
      </c>
      <c r="Q9" s="13">
        <v>10385686</v>
      </c>
      <c r="R9" s="13">
        <v>0</v>
      </c>
      <c r="S9" s="13">
        <v>0</v>
      </c>
      <c r="T9" s="13">
        <v>419028</v>
      </c>
      <c r="U9" s="13">
        <v>8214530</v>
      </c>
      <c r="V9" s="13">
        <v>1603639</v>
      </c>
      <c r="W9" s="13">
        <v>292751</v>
      </c>
      <c r="X9" s="13">
        <v>2372608</v>
      </c>
      <c r="Y9" s="13">
        <v>2433706</v>
      </c>
      <c r="Z9" s="13">
        <v>4896172</v>
      </c>
      <c r="AA9" s="13">
        <v>28</v>
      </c>
      <c r="AB9" s="13">
        <v>0</v>
      </c>
      <c r="AC9" s="13">
        <v>5660150</v>
      </c>
      <c r="AD9" s="13">
        <v>0</v>
      </c>
      <c r="AE9" s="19"/>
      <c r="AF9" s="13">
        <v>0</v>
      </c>
      <c r="AG9" s="13">
        <v>461169</v>
      </c>
      <c r="AH9" s="13">
        <v>485486</v>
      </c>
      <c r="AI9" s="13">
        <v>921412</v>
      </c>
      <c r="AJ9" s="13">
        <v>26283</v>
      </c>
      <c r="AK9" s="13">
        <v>144115</v>
      </c>
      <c r="AL9" s="13">
        <v>0</v>
      </c>
      <c r="AM9" s="13">
        <v>49107</v>
      </c>
      <c r="AN9" s="13">
        <v>1092849</v>
      </c>
      <c r="AO9" s="13">
        <v>172089</v>
      </c>
      <c r="AP9" s="13">
        <v>3866</v>
      </c>
      <c r="AQ9" s="13">
        <v>12561998</v>
      </c>
      <c r="AR9" s="13">
        <v>5041</v>
      </c>
      <c r="AS9" s="13">
        <v>1910878</v>
      </c>
      <c r="AT9" s="13">
        <v>0</v>
      </c>
      <c r="AU9" s="13">
        <v>91260</v>
      </c>
      <c r="AV9" s="13">
        <v>174457</v>
      </c>
      <c r="AW9" s="13">
        <v>664697</v>
      </c>
      <c r="AX9" s="13">
        <v>362957</v>
      </c>
      <c r="AY9" s="13">
        <v>22916</v>
      </c>
      <c r="AZ9" s="13">
        <v>0</v>
      </c>
      <c r="BA9" s="13">
        <v>8324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BE19-A8E2-446E-9A14-E2F4BEB1FE5B}">
  <sheetPr codeName="Sheet105"/>
  <dimension ref="A1:BC9"/>
  <sheetViews>
    <sheetView workbookViewId="0">
      <selection activeCell="AH9" sqref="A9:XFD9"/>
    </sheetView>
  </sheetViews>
  <sheetFormatPr defaultColWidth="11.7109375" defaultRowHeight="15"/>
  <sheetData>
    <row r="1" spans="1:55">
      <c r="A1" s="33" t="s">
        <v>159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14594282</v>
      </c>
      <c r="D4" s="13">
        <v>0</v>
      </c>
      <c r="E4" s="13">
        <v>3511280</v>
      </c>
      <c r="F4" s="13">
        <v>3451949</v>
      </c>
      <c r="G4" s="14"/>
      <c r="H4" s="13">
        <v>3756</v>
      </c>
      <c r="I4" s="13">
        <v>2661490</v>
      </c>
      <c r="J4" s="13">
        <v>2948792</v>
      </c>
      <c r="K4" s="13">
        <v>485776</v>
      </c>
      <c r="L4" s="13">
        <v>1561413</v>
      </c>
      <c r="M4" s="13">
        <v>26573</v>
      </c>
      <c r="N4" s="13">
        <v>38094</v>
      </c>
      <c r="O4" s="13">
        <v>221422</v>
      </c>
      <c r="P4" s="13">
        <v>1143279</v>
      </c>
      <c r="Q4" s="13">
        <v>1637530</v>
      </c>
      <c r="R4" s="13">
        <v>0</v>
      </c>
      <c r="S4" s="13">
        <v>0</v>
      </c>
      <c r="T4" s="13">
        <v>100634</v>
      </c>
      <c r="U4" s="13">
        <v>2828706</v>
      </c>
      <c r="V4" s="13">
        <v>399685</v>
      </c>
      <c r="W4" s="13">
        <v>77157</v>
      </c>
      <c r="X4" s="13">
        <v>581214</v>
      </c>
      <c r="Y4" s="13">
        <v>528098</v>
      </c>
      <c r="Z4" s="13">
        <v>0</v>
      </c>
      <c r="AA4" s="13">
        <v>0</v>
      </c>
      <c r="AB4" s="13">
        <v>0</v>
      </c>
      <c r="AC4" s="13">
        <v>1475272</v>
      </c>
      <c r="AD4" s="13">
        <v>0</v>
      </c>
      <c r="AE4" s="19"/>
      <c r="AF4" s="13">
        <v>0</v>
      </c>
      <c r="AG4" s="13">
        <v>141161</v>
      </c>
      <c r="AH4" s="13">
        <v>120621</v>
      </c>
      <c r="AI4" s="13">
        <v>214071</v>
      </c>
      <c r="AJ4" s="13">
        <v>8900</v>
      </c>
      <c r="AK4" s="13">
        <v>27389</v>
      </c>
      <c r="AL4" s="13">
        <v>0</v>
      </c>
      <c r="AM4" s="13">
        <v>16127</v>
      </c>
      <c r="AN4" s="13">
        <v>305710</v>
      </c>
      <c r="AO4" s="13">
        <v>40783</v>
      </c>
      <c r="AP4" s="13">
        <v>64235</v>
      </c>
      <c r="AQ4" s="13">
        <v>1139644</v>
      </c>
      <c r="AR4" s="13">
        <v>0</v>
      </c>
      <c r="AS4" s="13">
        <v>222146</v>
      </c>
      <c r="AT4" s="13">
        <v>0</v>
      </c>
      <c r="AU4" s="13">
        <v>19126</v>
      </c>
      <c r="AV4" s="13">
        <v>25671</v>
      </c>
      <c r="AW4" s="13">
        <v>91807</v>
      </c>
      <c r="AX4" s="13">
        <v>191885</v>
      </c>
      <c r="AY4" s="13">
        <v>7445</v>
      </c>
      <c r="AZ4" s="13">
        <v>0</v>
      </c>
      <c r="BA4" s="13">
        <v>2210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26105006</v>
      </c>
      <c r="D5" s="13">
        <v>0</v>
      </c>
      <c r="E5" s="13">
        <v>6751403</v>
      </c>
      <c r="F5" s="13">
        <v>6349384</v>
      </c>
      <c r="G5" s="14"/>
      <c r="H5" s="13">
        <v>6137</v>
      </c>
      <c r="I5" s="13">
        <v>4875517</v>
      </c>
      <c r="J5" s="13">
        <v>5367915</v>
      </c>
      <c r="K5" s="13">
        <v>895917</v>
      </c>
      <c r="L5" s="13">
        <v>2465405</v>
      </c>
      <c r="M5" s="13">
        <v>47058</v>
      </c>
      <c r="N5" s="13">
        <v>61868</v>
      </c>
      <c r="O5" s="13">
        <v>381561</v>
      </c>
      <c r="P5" s="13">
        <v>2090045</v>
      </c>
      <c r="Q5" s="13">
        <v>2869854</v>
      </c>
      <c r="R5" s="13">
        <v>0</v>
      </c>
      <c r="S5" s="13">
        <v>0</v>
      </c>
      <c r="T5" s="13">
        <v>1084840</v>
      </c>
      <c r="U5" s="13">
        <v>5347713</v>
      </c>
      <c r="V5" s="13">
        <v>733738</v>
      </c>
      <c r="W5" s="13">
        <v>99220</v>
      </c>
      <c r="X5" s="13">
        <v>1076588</v>
      </c>
      <c r="Y5" s="13">
        <v>1009524</v>
      </c>
      <c r="Z5" s="13">
        <v>1640020</v>
      </c>
      <c r="AA5" s="13">
        <v>29</v>
      </c>
      <c r="AB5" s="13">
        <v>0</v>
      </c>
      <c r="AC5" s="13">
        <v>2350703</v>
      </c>
      <c r="AD5" s="13">
        <v>1138648</v>
      </c>
      <c r="AE5" s="19"/>
      <c r="AF5" s="13">
        <v>0</v>
      </c>
      <c r="AG5" s="13">
        <v>236244</v>
      </c>
      <c r="AH5" s="13">
        <v>220088</v>
      </c>
      <c r="AI5" s="13">
        <v>374998</v>
      </c>
      <c r="AJ5" s="13">
        <v>15252</v>
      </c>
      <c r="AK5" s="13">
        <v>57960</v>
      </c>
      <c r="AL5" s="13">
        <v>0</v>
      </c>
      <c r="AM5" s="13">
        <v>28801</v>
      </c>
      <c r="AN5" s="13">
        <v>533765</v>
      </c>
      <c r="AO5" s="13">
        <v>67758</v>
      </c>
      <c r="AP5" s="13">
        <v>64726</v>
      </c>
      <c r="AQ5" s="13">
        <v>2147987</v>
      </c>
      <c r="AR5" s="13">
        <v>0</v>
      </c>
      <c r="AS5" s="13">
        <v>400866</v>
      </c>
      <c r="AT5" s="13">
        <v>0</v>
      </c>
      <c r="AU5" s="13">
        <v>31082</v>
      </c>
      <c r="AV5" s="13">
        <v>41870</v>
      </c>
      <c r="AW5" s="13">
        <v>164921</v>
      </c>
      <c r="AX5" s="13">
        <v>243616</v>
      </c>
      <c r="AY5" s="13">
        <v>11095</v>
      </c>
      <c r="AZ5" s="13">
        <v>0</v>
      </c>
      <c r="BA5" s="13">
        <v>3141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33040539</v>
      </c>
      <c r="D6" s="13">
        <v>1672920</v>
      </c>
      <c r="E6" s="13">
        <v>7522638</v>
      </c>
      <c r="F6" s="13">
        <v>8088668</v>
      </c>
      <c r="G6" s="14"/>
      <c r="H6" s="13">
        <v>7619</v>
      </c>
      <c r="I6" s="13">
        <v>6205093</v>
      </c>
      <c r="J6" s="13">
        <v>7474079</v>
      </c>
      <c r="K6" s="13">
        <v>1145083</v>
      </c>
      <c r="L6" s="13">
        <v>3235282</v>
      </c>
      <c r="M6" s="13">
        <v>59603</v>
      </c>
      <c r="N6" s="13">
        <v>66318</v>
      </c>
      <c r="O6" s="13">
        <v>503726</v>
      </c>
      <c r="P6" s="13">
        <v>2652765</v>
      </c>
      <c r="Q6" s="13">
        <v>4607404</v>
      </c>
      <c r="R6" s="13">
        <v>0</v>
      </c>
      <c r="S6" s="13">
        <v>0</v>
      </c>
      <c r="T6" s="13">
        <v>3249376</v>
      </c>
      <c r="U6" s="13">
        <v>7560670</v>
      </c>
      <c r="V6" s="13">
        <v>935631</v>
      </c>
      <c r="W6" s="13">
        <v>136382</v>
      </c>
      <c r="X6" s="13">
        <v>1367312</v>
      </c>
      <c r="Y6" s="13">
        <v>1335827</v>
      </c>
      <c r="Z6" s="13">
        <v>3681088</v>
      </c>
      <c r="AA6" s="13">
        <v>29</v>
      </c>
      <c r="AB6" s="13">
        <v>0</v>
      </c>
      <c r="AC6" s="13">
        <v>3004657</v>
      </c>
      <c r="AD6" s="13">
        <v>3004981</v>
      </c>
      <c r="AE6" s="19"/>
      <c r="AF6" s="13">
        <v>0</v>
      </c>
      <c r="AG6" s="13">
        <v>307184</v>
      </c>
      <c r="AH6" s="13">
        <v>280751</v>
      </c>
      <c r="AI6" s="13">
        <v>478396</v>
      </c>
      <c r="AJ6" s="13">
        <v>18292</v>
      </c>
      <c r="AK6" s="13">
        <v>74711</v>
      </c>
      <c r="AL6" s="13">
        <v>0</v>
      </c>
      <c r="AM6" s="13">
        <v>37245</v>
      </c>
      <c r="AN6" s="13">
        <v>673343</v>
      </c>
      <c r="AO6" s="13">
        <v>84124</v>
      </c>
      <c r="AP6" s="13">
        <v>74985</v>
      </c>
      <c r="AQ6" s="13">
        <v>4239823</v>
      </c>
      <c r="AR6" s="13">
        <v>0</v>
      </c>
      <c r="AS6" s="13">
        <v>499984</v>
      </c>
      <c r="AT6" s="13">
        <v>0</v>
      </c>
      <c r="AU6" s="13">
        <v>35377</v>
      </c>
      <c r="AV6" s="13">
        <v>53396</v>
      </c>
      <c r="AW6" s="13">
        <v>208411</v>
      </c>
      <c r="AX6" s="26">
        <v>283249</v>
      </c>
      <c r="AY6" s="13">
        <v>15294</v>
      </c>
      <c r="AZ6" s="13">
        <v>0</v>
      </c>
      <c r="BA6" s="13">
        <v>4935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44671324</v>
      </c>
      <c r="D7" s="13">
        <v>7436554</v>
      </c>
      <c r="E7" s="13">
        <v>7522638</v>
      </c>
      <c r="F7" s="13">
        <v>10407061</v>
      </c>
      <c r="G7" s="14"/>
      <c r="H7" s="13">
        <v>9513</v>
      </c>
      <c r="I7" s="13">
        <v>7970305</v>
      </c>
      <c r="J7" s="13">
        <v>10053006</v>
      </c>
      <c r="K7" s="13">
        <v>1485166</v>
      </c>
      <c r="L7" s="13">
        <v>4153145</v>
      </c>
      <c r="M7" s="13">
        <v>74926</v>
      </c>
      <c r="N7" s="13">
        <v>70578</v>
      </c>
      <c r="O7" s="13">
        <v>651863</v>
      </c>
      <c r="P7" s="13">
        <v>3411919</v>
      </c>
      <c r="Q7" s="13">
        <v>7349357</v>
      </c>
      <c r="R7" s="13">
        <v>0</v>
      </c>
      <c r="S7" s="13">
        <v>0</v>
      </c>
      <c r="T7" s="13">
        <v>6018920</v>
      </c>
      <c r="U7" s="13">
        <v>10385378</v>
      </c>
      <c r="V7" s="13">
        <v>1186169</v>
      </c>
      <c r="W7" s="13">
        <v>180833</v>
      </c>
      <c r="X7" s="13">
        <v>1737358</v>
      </c>
      <c r="Y7" s="13">
        <v>1760587</v>
      </c>
      <c r="Z7" s="13">
        <v>6233447</v>
      </c>
      <c r="AA7" s="13">
        <v>29</v>
      </c>
      <c r="AB7" s="13">
        <v>0</v>
      </c>
      <c r="AC7" s="13">
        <v>3800172</v>
      </c>
      <c r="AD7" s="13">
        <v>5049569</v>
      </c>
      <c r="AE7" s="19"/>
      <c r="AF7" s="13">
        <v>0</v>
      </c>
      <c r="AG7" s="13">
        <v>403659</v>
      </c>
      <c r="AH7" s="13">
        <v>361434</v>
      </c>
      <c r="AI7" s="13">
        <v>612650</v>
      </c>
      <c r="AJ7" s="13">
        <v>22385</v>
      </c>
      <c r="AK7" s="13">
        <v>94116</v>
      </c>
      <c r="AL7" s="13">
        <v>0</v>
      </c>
      <c r="AM7" s="13">
        <v>42363</v>
      </c>
      <c r="AN7" s="13">
        <v>843914</v>
      </c>
      <c r="AO7" s="13">
        <v>104329</v>
      </c>
      <c r="AP7" s="13">
        <v>115846</v>
      </c>
      <c r="AQ7" s="13">
        <v>6836965</v>
      </c>
      <c r="AR7" s="13">
        <v>0</v>
      </c>
      <c r="AS7" s="13">
        <v>636459</v>
      </c>
      <c r="AT7" s="13">
        <v>0</v>
      </c>
      <c r="AU7" s="13">
        <v>65004</v>
      </c>
      <c r="AV7" s="13">
        <v>119317</v>
      </c>
      <c r="AW7" s="13">
        <v>289376</v>
      </c>
      <c r="AX7" s="13">
        <v>334849</v>
      </c>
      <c r="AY7" s="13">
        <v>20651</v>
      </c>
      <c r="AZ7" s="13">
        <v>0</v>
      </c>
      <c r="BA7" s="13">
        <v>7675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62198764</v>
      </c>
      <c r="D9" s="13">
        <v>15818161</v>
      </c>
      <c r="E9" s="13">
        <v>7522638</v>
      </c>
      <c r="F9" s="13">
        <v>13884319</v>
      </c>
      <c r="G9" s="14"/>
      <c r="H9" s="13">
        <v>12396</v>
      </c>
      <c r="I9" s="13">
        <v>10653246</v>
      </c>
      <c r="J9" s="13">
        <v>11658812</v>
      </c>
      <c r="K9" s="13">
        <v>1985318</v>
      </c>
      <c r="L9" s="13">
        <v>4974775</v>
      </c>
      <c r="M9" s="13">
        <v>96297</v>
      </c>
      <c r="N9" s="13">
        <v>75930</v>
      </c>
      <c r="O9" s="13">
        <v>794721</v>
      </c>
      <c r="P9" s="13">
        <v>4558345</v>
      </c>
      <c r="Q9" s="13">
        <v>10437079</v>
      </c>
      <c r="R9" s="13">
        <v>0</v>
      </c>
      <c r="S9" s="13">
        <v>0</v>
      </c>
      <c r="T9" s="13">
        <v>9244209</v>
      </c>
      <c r="U9" s="13">
        <v>14318899</v>
      </c>
      <c r="V9" s="13">
        <v>1580029</v>
      </c>
      <c r="W9" s="13">
        <v>243198</v>
      </c>
      <c r="X9" s="13">
        <v>2301190</v>
      </c>
      <c r="Y9" s="13">
        <v>2359572</v>
      </c>
      <c r="Z9" s="13">
        <v>6553897</v>
      </c>
      <c r="AA9" s="13">
        <v>29</v>
      </c>
      <c r="AB9" s="13">
        <v>0</v>
      </c>
      <c r="AC9" s="13">
        <v>4459873</v>
      </c>
      <c r="AD9" s="13">
        <v>5896189</v>
      </c>
      <c r="AE9" s="19"/>
      <c r="AF9" s="13">
        <v>0</v>
      </c>
      <c r="AG9" s="13">
        <v>506317</v>
      </c>
      <c r="AH9" s="13">
        <v>472124</v>
      </c>
      <c r="AI9" s="13">
        <v>816118</v>
      </c>
      <c r="AJ9" s="13">
        <v>25731</v>
      </c>
      <c r="AK9" s="13">
        <v>113752</v>
      </c>
      <c r="AL9" s="13">
        <v>0</v>
      </c>
      <c r="AM9" s="13">
        <v>48011</v>
      </c>
      <c r="AN9" s="13">
        <v>973056</v>
      </c>
      <c r="AO9" s="13">
        <v>137641</v>
      </c>
      <c r="AP9" s="13">
        <v>122680</v>
      </c>
      <c r="AQ9" s="13">
        <v>10600844</v>
      </c>
      <c r="AR9" s="13">
        <v>0</v>
      </c>
      <c r="AS9" s="13">
        <v>846030</v>
      </c>
      <c r="AT9" s="13">
        <v>0</v>
      </c>
      <c r="AU9" s="13">
        <v>69469</v>
      </c>
      <c r="AV9" s="13">
        <v>127924</v>
      </c>
      <c r="AW9" s="13">
        <v>426673</v>
      </c>
      <c r="AX9" s="13">
        <v>376098</v>
      </c>
      <c r="AY9" s="13">
        <v>22959</v>
      </c>
      <c r="AZ9" s="13">
        <v>0</v>
      </c>
      <c r="BA9" s="13">
        <v>9307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3CD4-DE9D-4571-A906-1A440A4CF210}">
  <sheetPr codeName="Sheet106"/>
  <dimension ref="A1:BC9"/>
  <sheetViews>
    <sheetView workbookViewId="0">
      <selection activeCell="G1" sqref="A1:XFD9"/>
    </sheetView>
  </sheetViews>
  <sheetFormatPr defaultColWidth="11.7109375" defaultRowHeight="15"/>
  <sheetData>
    <row r="1" spans="1:55">
      <c r="A1" s="33" t="s">
        <v>160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14303612</v>
      </c>
      <c r="D4" s="13">
        <v>0</v>
      </c>
      <c r="E4" s="13">
        <v>3593273</v>
      </c>
      <c r="F4" s="13">
        <v>3476327</v>
      </c>
      <c r="G4" s="14"/>
      <c r="H4" s="13">
        <v>2809</v>
      </c>
      <c r="I4" s="13">
        <v>2650392</v>
      </c>
      <c r="J4" s="13">
        <v>0</v>
      </c>
      <c r="K4" s="13">
        <v>499815</v>
      </c>
      <c r="L4" s="13">
        <v>1184350</v>
      </c>
      <c r="M4" s="13">
        <v>23578</v>
      </c>
      <c r="N4" s="13">
        <v>11043</v>
      </c>
      <c r="O4" s="13">
        <v>170914</v>
      </c>
      <c r="P4" s="13">
        <v>1133983</v>
      </c>
      <c r="Q4" s="13">
        <v>2428521</v>
      </c>
      <c r="R4" s="13">
        <v>0</v>
      </c>
      <c r="S4" s="13">
        <v>0</v>
      </c>
      <c r="T4" s="13">
        <v>2252949</v>
      </c>
      <c r="U4" s="13">
        <v>3542672</v>
      </c>
      <c r="V4" s="13">
        <v>381013</v>
      </c>
      <c r="W4" s="13">
        <v>41345</v>
      </c>
      <c r="X4" s="13">
        <v>576798</v>
      </c>
      <c r="Y4" s="13">
        <v>639060</v>
      </c>
      <c r="Z4" s="13">
        <v>342306</v>
      </c>
      <c r="AA4" s="13">
        <v>20</v>
      </c>
      <c r="AB4" s="13">
        <v>0</v>
      </c>
      <c r="AC4" s="13">
        <v>1153187</v>
      </c>
      <c r="AD4" s="13">
        <v>0</v>
      </c>
      <c r="AE4" s="19"/>
      <c r="AF4" s="13">
        <v>0</v>
      </c>
      <c r="AG4" s="13">
        <v>114653</v>
      </c>
      <c r="AH4" s="13">
        <v>111694</v>
      </c>
      <c r="AI4" s="13">
        <v>201215</v>
      </c>
      <c r="AJ4" s="13">
        <v>7962</v>
      </c>
      <c r="AK4" s="13">
        <v>22561</v>
      </c>
      <c r="AL4" s="13">
        <v>0</v>
      </c>
      <c r="AM4" s="13">
        <v>5772</v>
      </c>
      <c r="AN4" s="13">
        <v>177216</v>
      </c>
      <c r="AO4" s="13">
        <v>37214</v>
      </c>
      <c r="AP4" s="13">
        <v>1477</v>
      </c>
      <c r="AQ4" s="13">
        <v>3714936</v>
      </c>
      <c r="AR4" s="13">
        <v>0</v>
      </c>
      <c r="AS4" s="13">
        <v>201492</v>
      </c>
      <c r="AT4" s="13">
        <v>0</v>
      </c>
      <c r="AU4" s="13">
        <v>12989</v>
      </c>
      <c r="AV4" s="13">
        <v>11017</v>
      </c>
      <c r="AW4" s="13">
        <v>86872</v>
      </c>
      <c r="AX4" s="13">
        <v>61847</v>
      </c>
      <c r="AY4" s="13">
        <v>3667</v>
      </c>
      <c r="AZ4" s="13">
        <v>0</v>
      </c>
      <c r="BA4" s="13">
        <v>1292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26198909</v>
      </c>
      <c r="D5" s="13">
        <v>0</v>
      </c>
      <c r="E5" s="13">
        <v>6834845</v>
      </c>
      <c r="F5" s="13">
        <v>6373796</v>
      </c>
      <c r="G5" s="14"/>
      <c r="H5" s="13">
        <v>5254</v>
      </c>
      <c r="I5" s="13">
        <v>4877323</v>
      </c>
      <c r="J5" s="13">
        <v>0</v>
      </c>
      <c r="K5" s="13">
        <v>912434</v>
      </c>
      <c r="L5" s="13">
        <v>1907105</v>
      </c>
      <c r="M5" s="13">
        <v>41136</v>
      </c>
      <c r="N5" s="13">
        <v>27571</v>
      </c>
      <c r="O5" s="13">
        <v>290250</v>
      </c>
      <c r="P5" s="13">
        <v>2074674</v>
      </c>
      <c r="Q5" s="13">
        <v>2452523</v>
      </c>
      <c r="R5" s="13">
        <v>0</v>
      </c>
      <c r="S5" s="13">
        <v>0</v>
      </c>
      <c r="T5" s="13">
        <v>4096088</v>
      </c>
      <c r="U5" s="13">
        <v>6171137</v>
      </c>
      <c r="V5" s="13">
        <v>712973</v>
      </c>
      <c r="W5" s="13">
        <v>75260</v>
      </c>
      <c r="X5" s="13">
        <v>1076400</v>
      </c>
      <c r="Y5" s="13">
        <v>1175492</v>
      </c>
      <c r="Z5" s="13">
        <v>2462743</v>
      </c>
      <c r="AA5" s="13">
        <v>20</v>
      </c>
      <c r="AB5" s="13">
        <v>0</v>
      </c>
      <c r="AC5" s="13">
        <v>1707685</v>
      </c>
      <c r="AD5" s="13">
        <v>0</v>
      </c>
      <c r="AE5" s="19"/>
      <c r="AF5" s="13">
        <v>0</v>
      </c>
      <c r="AG5" s="13">
        <v>196136</v>
      </c>
      <c r="AH5" s="13">
        <v>210324</v>
      </c>
      <c r="AI5" s="13">
        <v>374797</v>
      </c>
      <c r="AJ5" s="13">
        <v>12457</v>
      </c>
      <c r="AK5" s="13">
        <v>45017</v>
      </c>
      <c r="AL5" s="13">
        <v>0</v>
      </c>
      <c r="AM5" s="13">
        <v>10241</v>
      </c>
      <c r="AN5" s="13">
        <v>281622</v>
      </c>
      <c r="AO5" s="13">
        <v>61448</v>
      </c>
      <c r="AP5" s="13">
        <v>6053</v>
      </c>
      <c r="AQ5" s="13">
        <v>6326095</v>
      </c>
      <c r="AR5" s="13">
        <v>0</v>
      </c>
      <c r="AS5" s="13">
        <v>375923</v>
      </c>
      <c r="AT5" s="13">
        <v>0</v>
      </c>
      <c r="AU5" s="13">
        <v>18711</v>
      </c>
      <c r="AV5" s="13">
        <v>22295</v>
      </c>
      <c r="AW5" s="13">
        <v>151438</v>
      </c>
      <c r="AX5" s="13">
        <v>102166</v>
      </c>
      <c r="AY5" s="13">
        <v>6125</v>
      </c>
      <c r="AZ5" s="13">
        <v>0</v>
      </c>
      <c r="BA5" s="13">
        <v>2310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33347506</v>
      </c>
      <c r="D6" s="13">
        <v>1672920</v>
      </c>
      <c r="E6" s="13">
        <v>7515670</v>
      </c>
      <c r="F6" s="13">
        <v>8112814</v>
      </c>
      <c r="G6" s="14"/>
      <c r="H6" s="13">
        <v>6832</v>
      </c>
      <c r="I6" s="13">
        <v>6215343</v>
      </c>
      <c r="J6" s="13">
        <v>1277306</v>
      </c>
      <c r="K6" s="13">
        <v>1164310</v>
      </c>
      <c r="L6" s="13">
        <v>2572884</v>
      </c>
      <c r="M6" s="13">
        <v>53197</v>
      </c>
      <c r="N6" s="13">
        <v>37339</v>
      </c>
      <c r="O6" s="13">
        <v>387735</v>
      </c>
      <c r="P6" s="13">
        <v>2644731</v>
      </c>
      <c r="Q6" s="13">
        <v>3750300</v>
      </c>
      <c r="R6" s="13">
        <v>0</v>
      </c>
      <c r="S6" s="13">
        <v>0</v>
      </c>
      <c r="T6" s="13">
        <v>5637584</v>
      </c>
      <c r="U6" s="13">
        <v>8161862</v>
      </c>
      <c r="V6" s="13">
        <v>914000</v>
      </c>
      <c r="W6" s="13">
        <v>122289</v>
      </c>
      <c r="X6" s="13">
        <v>1380739</v>
      </c>
      <c r="Y6" s="13">
        <v>1507543</v>
      </c>
      <c r="Z6" s="13">
        <v>4058473</v>
      </c>
      <c r="AA6" s="13">
        <v>20</v>
      </c>
      <c r="AB6" s="13">
        <v>0</v>
      </c>
      <c r="AC6" s="13">
        <v>2253621</v>
      </c>
      <c r="AD6" s="13">
        <v>1103959</v>
      </c>
      <c r="AE6" s="19"/>
      <c r="AF6" s="13">
        <v>0</v>
      </c>
      <c r="AG6" s="13">
        <v>269144</v>
      </c>
      <c r="AH6" s="13">
        <v>270496</v>
      </c>
      <c r="AI6" s="13">
        <v>471258</v>
      </c>
      <c r="AJ6" s="13">
        <v>14889</v>
      </c>
      <c r="AK6" s="13">
        <v>58842</v>
      </c>
      <c r="AL6" s="13">
        <v>0</v>
      </c>
      <c r="AM6" s="13">
        <v>13996</v>
      </c>
      <c r="AN6" s="13">
        <v>395856</v>
      </c>
      <c r="AO6" s="13">
        <v>78663</v>
      </c>
      <c r="AP6" s="13">
        <v>8808</v>
      </c>
      <c r="AQ6" s="13">
        <v>8152433</v>
      </c>
      <c r="AR6" s="13">
        <v>0</v>
      </c>
      <c r="AS6" s="13">
        <v>477065</v>
      </c>
      <c r="AT6" s="13">
        <v>0</v>
      </c>
      <c r="AU6" s="13">
        <v>24027</v>
      </c>
      <c r="AV6" s="13">
        <v>25888</v>
      </c>
      <c r="AW6" s="13">
        <v>190722</v>
      </c>
      <c r="AX6" s="26">
        <v>145282</v>
      </c>
      <c r="AY6" s="13">
        <v>10474</v>
      </c>
      <c r="AZ6" s="13">
        <v>0</v>
      </c>
      <c r="BA6" s="13">
        <v>4719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43947725</v>
      </c>
      <c r="D7" s="13">
        <v>8942715</v>
      </c>
      <c r="E7" s="13">
        <v>7515670</v>
      </c>
      <c r="F7" s="13">
        <v>10431346</v>
      </c>
      <c r="G7" s="14"/>
      <c r="H7" s="13">
        <v>8734</v>
      </c>
      <c r="I7" s="13">
        <v>7977893</v>
      </c>
      <c r="J7" s="13">
        <v>3777277</v>
      </c>
      <c r="K7" s="13">
        <v>1496604</v>
      </c>
      <c r="L7" s="13">
        <v>3428357</v>
      </c>
      <c r="M7" s="13">
        <v>68447</v>
      </c>
      <c r="N7" s="13">
        <v>45782</v>
      </c>
      <c r="O7" s="13">
        <v>517268</v>
      </c>
      <c r="P7" s="13">
        <v>3409794</v>
      </c>
      <c r="Q7" s="13">
        <v>5702851</v>
      </c>
      <c r="R7" s="13">
        <v>0</v>
      </c>
      <c r="S7" s="13">
        <v>0</v>
      </c>
      <c r="T7" s="13">
        <v>7816262</v>
      </c>
      <c r="U7" s="13">
        <v>10837409</v>
      </c>
      <c r="V7" s="13">
        <v>1181261</v>
      </c>
      <c r="W7" s="13">
        <v>166974</v>
      </c>
      <c r="X7" s="13">
        <v>1760883</v>
      </c>
      <c r="Y7" s="13">
        <v>1911207</v>
      </c>
      <c r="Z7" s="13">
        <v>6441278</v>
      </c>
      <c r="AA7" s="13">
        <v>43</v>
      </c>
      <c r="AB7" s="13">
        <v>0</v>
      </c>
      <c r="AC7" s="13">
        <v>2940654</v>
      </c>
      <c r="AD7" s="13">
        <v>2878587</v>
      </c>
      <c r="AE7" s="19"/>
      <c r="AF7" s="13">
        <v>0</v>
      </c>
      <c r="AG7" s="13">
        <v>368669</v>
      </c>
      <c r="AH7" s="13">
        <v>350345</v>
      </c>
      <c r="AI7" s="13">
        <v>594326</v>
      </c>
      <c r="AJ7" s="13">
        <v>17510</v>
      </c>
      <c r="AK7" s="13">
        <v>79045</v>
      </c>
      <c r="AL7" s="13">
        <v>0</v>
      </c>
      <c r="AM7" s="13">
        <v>18420</v>
      </c>
      <c r="AN7" s="13">
        <v>533000</v>
      </c>
      <c r="AO7" s="13">
        <v>100768</v>
      </c>
      <c r="AP7" s="13">
        <v>12087</v>
      </c>
      <c r="AQ7" s="13">
        <v>10626268</v>
      </c>
      <c r="AR7" s="13">
        <v>0</v>
      </c>
      <c r="AS7" s="13">
        <v>651434</v>
      </c>
      <c r="AT7" s="13">
        <v>0</v>
      </c>
      <c r="AU7" s="13">
        <v>47049</v>
      </c>
      <c r="AV7" s="13">
        <v>49945</v>
      </c>
      <c r="AW7" s="13">
        <v>241145</v>
      </c>
      <c r="AX7" s="13">
        <v>202536</v>
      </c>
      <c r="AY7" s="13">
        <v>14170</v>
      </c>
      <c r="AZ7" s="13">
        <v>0</v>
      </c>
      <c r="BA7" s="13">
        <v>6950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60321207</v>
      </c>
      <c r="D9" s="13">
        <v>17706025</v>
      </c>
      <c r="E9" s="13">
        <v>7515670</v>
      </c>
      <c r="F9" s="13">
        <v>13908234</v>
      </c>
      <c r="G9" s="14"/>
      <c r="H9" s="13">
        <v>11671</v>
      </c>
      <c r="I9" s="13">
        <v>10635242</v>
      </c>
      <c r="J9" s="13">
        <v>6365334</v>
      </c>
      <c r="K9" s="13">
        <v>1993902</v>
      </c>
      <c r="L9" s="13">
        <v>4284854</v>
      </c>
      <c r="M9" s="13">
        <v>90815</v>
      </c>
      <c r="N9" s="13">
        <v>54315</v>
      </c>
      <c r="O9" s="13">
        <v>654113</v>
      </c>
      <c r="P9" s="13">
        <v>4548871</v>
      </c>
      <c r="Q9" s="13">
        <v>7333156</v>
      </c>
      <c r="R9" s="13">
        <v>0</v>
      </c>
      <c r="S9" s="13">
        <v>0</v>
      </c>
      <c r="T9" s="13">
        <v>9925943</v>
      </c>
      <c r="U9" s="13">
        <v>13481106</v>
      </c>
      <c r="V9" s="13">
        <v>1582793</v>
      </c>
      <c r="W9" s="13">
        <v>246491</v>
      </c>
      <c r="X9" s="13">
        <v>2356646</v>
      </c>
      <c r="Y9" s="13">
        <v>2535293</v>
      </c>
      <c r="Z9" s="13">
        <v>6743787</v>
      </c>
      <c r="AA9" s="13">
        <v>43</v>
      </c>
      <c r="AB9" s="13">
        <v>0</v>
      </c>
      <c r="AC9" s="13">
        <v>3533259</v>
      </c>
      <c r="AD9" s="13">
        <v>3923193</v>
      </c>
      <c r="AE9" s="19"/>
      <c r="AF9" s="13">
        <v>0</v>
      </c>
      <c r="AG9" s="13">
        <v>475792</v>
      </c>
      <c r="AH9" s="13">
        <v>468487</v>
      </c>
      <c r="AI9" s="13">
        <v>799948</v>
      </c>
      <c r="AJ9" s="13">
        <v>19760</v>
      </c>
      <c r="AK9" s="13">
        <v>105510</v>
      </c>
      <c r="AL9" s="13">
        <v>0</v>
      </c>
      <c r="AM9" s="13">
        <v>24559</v>
      </c>
      <c r="AN9" s="13">
        <v>666718</v>
      </c>
      <c r="AO9" s="13">
        <v>149166</v>
      </c>
      <c r="AP9" s="13">
        <v>13625</v>
      </c>
      <c r="AQ9" s="13">
        <v>13424007</v>
      </c>
      <c r="AR9" s="13">
        <v>0</v>
      </c>
      <c r="AS9" s="13">
        <v>1045004</v>
      </c>
      <c r="AT9" s="13">
        <v>0</v>
      </c>
      <c r="AU9" s="13">
        <v>54818</v>
      </c>
      <c r="AV9" s="13">
        <v>75682</v>
      </c>
      <c r="AW9" s="13">
        <v>314522</v>
      </c>
      <c r="AX9" s="13">
        <v>264075</v>
      </c>
      <c r="AY9" s="13">
        <v>17310</v>
      </c>
      <c r="AZ9" s="13">
        <v>0</v>
      </c>
      <c r="BA9" s="13">
        <v>8187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A478-8D05-486D-B6F1-8BCC43955B1F}">
  <sheetPr codeName="Sheet107"/>
  <dimension ref="A1:BC9"/>
  <sheetViews>
    <sheetView workbookViewId="0">
      <selection activeCell="G1" sqref="A1:XFD9"/>
    </sheetView>
  </sheetViews>
  <sheetFormatPr defaultColWidth="11.85546875" defaultRowHeight="15"/>
  <sheetData>
    <row r="1" spans="1:55">
      <c r="A1" s="33" t="s">
        <v>161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14995703</v>
      </c>
      <c r="D4" s="13">
        <v>8605910</v>
      </c>
      <c r="E4" s="13">
        <v>0</v>
      </c>
      <c r="F4" s="13">
        <v>3475057</v>
      </c>
      <c r="G4" s="14"/>
      <c r="H4" s="13">
        <v>2821</v>
      </c>
      <c r="I4" s="13">
        <v>2640247</v>
      </c>
      <c r="J4" s="13">
        <v>4142807</v>
      </c>
      <c r="K4" s="13">
        <v>490896</v>
      </c>
      <c r="L4" s="13">
        <v>1627487</v>
      </c>
      <c r="M4" s="13">
        <v>24926</v>
      </c>
      <c r="N4" s="13">
        <v>13998</v>
      </c>
      <c r="O4" s="13">
        <v>220062</v>
      </c>
      <c r="P4" s="13">
        <v>1139035</v>
      </c>
      <c r="Q4" s="13">
        <v>2948100</v>
      </c>
      <c r="R4" s="13">
        <v>0</v>
      </c>
      <c r="S4" s="13">
        <v>0</v>
      </c>
      <c r="T4" s="13">
        <v>2120854</v>
      </c>
      <c r="U4" s="13">
        <v>3232608</v>
      </c>
      <c r="V4" s="13">
        <v>400594</v>
      </c>
      <c r="W4" s="13">
        <v>77337</v>
      </c>
      <c r="X4" s="13">
        <v>591855</v>
      </c>
      <c r="Y4" s="13">
        <v>631888</v>
      </c>
      <c r="Z4" s="13">
        <v>164943</v>
      </c>
      <c r="AA4" s="13">
        <v>0</v>
      </c>
      <c r="AB4" s="13">
        <v>0</v>
      </c>
      <c r="AC4" s="13">
        <v>1411789</v>
      </c>
      <c r="AD4" s="13">
        <v>0</v>
      </c>
      <c r="AE4" s="19"/>
      <c r="AF4" s="13">
        <v>0</v>
      </c>
      <c r="AG4" s="13">
        <v>156439</v>
      </c>
      <c r="AH4" s="13">
        <v>120468</v>
      </c>
      <c r="AI4" s="13">
        <v>211292</v>
      </c>
      <c r="AJ4" s="13">
        <v>10264</v>
      </c>
      <c r="AK4" s="13">
        <v>30997</v>
      </c>
      <c r="AL4" s="13">
        <v>0</v>
      </c>
      <c r="AM4" s="13">
        <v>15868</v>
      </c>
      <c r="AN4" s="13">
        <v>299244</v>
      </c>
      <c r="AO4" s="13">
        <v>64800</v>
      </c>
      <c r="AP4" s="13">
        <v>17709</v>
      </c>
      <c r="AQ4" s="13">
        <v>3626533</v>
      </c>
      <c r="AR4" s="13">
        <v>5033</v>
      </c>
      <c r="AS4" s="13">
        <v>387371</v>
      </c>
      <c r="AT4" s="13">
        <v>0</v>
      </c>
      <c r="AU4" s="13">
        <v>13484</v>
      </c>
      <c r="AV4" s="13">
        <v>25009</v>
      </c>
      <c r="AW4" s="13">
        <v>111084</v>
      </c>
      <c r="AX4" s="13">
        <v>124455</v>
      </c>
      <c r="AY4" s="13">
        <v>11118</v>
      </c>
      <c r="AZ4" s="13">
        <v>0</v>
      </c>
      <c r="BA4" s="13">
        <v>3044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27431786</v>
      </c>
      <c r="D5" s="13">
        <v>16126817</v>
      </c>
      <c r="E5" s="13">
        <v>0</v>
      </c>
      <c r="F5" s="13">
        <v>6372559</v>
      </c>
      <c r="G5" s="14"/>
      <c r="H5" s="13">
        <v>16364</v>
      </c>
      <c r="I5" s="13">
        <v>4850963</v>
      </c>
      <c r="J5" s="13">
        <v>6885688</v>
      </c>
      <c r="K5" s="13">
        <v>889275</v>
      </c>
      <c r="L5" s="13">
        <v>2734602</v>
      </c>
      <c r="M5" s="13">
        <v>43019</v>
      </c>
      <c r="N5" s="13">
        <v>26914</v>
      </c>
      <c r="O5" s="13">
        <v>409740</v>
      </c>
      <c r="P5" s="13">
        <v>2084905</v>
      </c>
      <c r="Q5" s="13">
        <v>5937273</v>
      </c>
      <c r="R5" s="13">
        <v>0</v>
      </c>
      <c r="S5" s="13">
        <v>0</v>
      </c>
      <c r="T5" s="13">
        <v>3896922</v>
      </c>
      <c r="U5" s="13">
        <v>5909749</v>
      </c>
      <c r="V5" s="13">
        <v>735082</v>
      </c>
      <c r="W5" s="13">
        <v>170901</v>
      </c>
      <c r="X5" s="13">
        <v>1075891</v>
      </c>
      <c r="Y5" s="13">
        <v>1103653</v>
      </c>
      <c r="Z5" s="13">
        <v>2269244</v>
      </c>
      <c r="AA5" s="13">
        <v>24</v>
      </c>
      <c r="AB5" s="13">
        <v>0</v>
      </c>
      <c r="AC5" s="13">
        <v>2891327</v>
      </c>
      <c r="AD5" s="13">
        <v>1940364</v>
      </c>
      <c r="AE5" s="19"/>
      <c r="AF5" s="13">
        <v>0</v>
      </c>
      <c r="AG5" s="13">
        <v>268004</v>
      </c>
      <c r="AH5" s="13">
        <v>221031</v>
      </c>
      <c r="AI5" s="13">
        <v>387403</v>
      </c>
      <c r="AJ5" s="13">
        <v>17945</v>
      </c>
      <c r="AK5" s="13">
        <v>57804</v>
      </c>
      <c r="AL5" s="13">
        <v>0</v>
      </c>
      <c r="AM5" s="13">
        <v>34772</v>
      </c>
      <c r="AN5" s="13">
        <v>504423</v>
      </c>
      <c r="AO5" s="13">
        <v>109209</v>
      </c>
      <c r="AP5" s="13">
        <v>34617</v>
      </c>
      <c r="AQ5" s="13">
        <v>6364619</v>
      </c>
      <c r="AR5" s="13">
        <v>5033</v>
      </c>
      <c r="AS5" s="13">
        <v>790254</v>
      </c>
      <c r="AT5" s="13">
        <v>0</v>
      </c>
      <c r="AU5" s="13">
        <v>23189</v>
      </c>
      <c r="AV5" s="13">
        <v>40369</v>
      </c>
      <c r="AW5" s="13">
        <v>245954</v>
      </c>
      <c r="AX5" s="13">
        <v>208453</v>
      </c>
      <c r="AY5" s="13">
        <v>17882</v>
      </c>
      <c r="AZ5" s="13">
        <v>0</v>
      </c>
      <c r="BA5" s="13">
        <v>4605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36191365</v>
      </c>
      <c r="D6" s="13">
        <v>21121453</v>
      </c>
      <c r="E6" s="13">
        <v>78884</v>
      </c>
      <c r="F6" s="13">
        <v>8111080</v>
      </c>
      <c r="G6" s="14"/>
      <c r="H6" s="13">
        <v>27766</v>
      </c>
      <c r="I6" s="13">
        <v>6179767</v>
      </c>
      <c r="J6" s="13">
        <v>8765708</v>
      </c>
      <c r="K6" s="13">
        <v>1128065</v>
      </c>
      <c r="L6" s="13">
        <v>3595605</v>
      </c>
      <c r="M6" s="13">
        <v>53888</v>
      </c>
      <c r="N6" s="13">
        <v>37578</v>
      </c>
      <c r="O6" s="13">
        <v>556837</v>
      </c>
      <c r="P6" s="13">
        <v>2655905</v>
      </c>
      <c r="Q6" s="13">
        <v>7792446</v>
      </c>
      <c r="R6" s="13">
        <v>0</v>
      </c>
      <c r="S6" s="13">
        <v>0</v>
      </c>
      <c r="T6" s="13">
        <v>5389809</v>
      </c>
      <c r="U6" s="13">
        <v>7869465</v>
      </c>
      <c r="V6" s="13">
        <v>938211</v>
      </c>
      <c r="W6" s="13">
        <v>223098</v>
      </c>
      <c r="X6" s="13">
        <v>1374490</v>
      </c>
      <c r="Y6" s="13">
        <v>1410126</v>
      </c>
      <c r="Z6" s="13">
        <v>3841751</v>
      </c>
      <c r="AA6" s="13">
        <v>24</v>
      </c>
      <c r="AB6" s="13">
        <v>0</v>
      </c>
      <c r="AC6" s="13">
        <v>3804493</v>
      </c>
      <c r="AD6" s="13">
        <v>3324160</v>
      </c>
      <c r="AE6" s="19"/>
      <c r="AF6" s="13">
        <v>0</v>
      </c>
      <c r="AG6" s="13">
        <v>344993</v>
      </c>
      <c r="AH6" s="13">
        <v>281645</v>
      </c>
      <c r="AI6" s="13">
        <v>499009</v>
      </c>
      <c r="AJ6" s="13">
        <v>22085</v>
      </c>
      <c r="AK6" s="13">
        <v>72485</v>
      </c>
      <c r="AL6" s="13">
        <v>0</v>
      </c>
      <c r="AM6" s="13">
        <v>43705</v>
      </c>
      <c r="AN6" s="13">
        <v>690624</v>
      </c>
      <c r="AO6" s="13">
        <v>138426</v>
      </c>
      <c r="AP6" s="13">
        <v>68002</v>
      </c>
      <c r="AQ6" s="13">
        <v>8125104</v>
      </c>
      <c r="AR6" s="13">
        <v>5033</v>
      </c>
      <c r="AS6" s="13">
        <v>1081590</v>
      </c>
      <c r="AT6" s="13">
        <v>0</v>
      </c>
      <c r="AU6" s="13">
        <v>29923</v>
      </c>
      <c r="AV6" s="13">
        <v>49154</v>
      </c>
      <c r="AW6" s="13">
        <v>335728</v>
      </c>
      <c r="AX6" s="26">
        <v>263158</v>
      </c>
      <c r="AY6" s="13">
        <v>23925</v>
      </c>
      <c r="AZ6" s="13">
        <v>0</v>
      </c>
      <c r="BA6" s="13">
        <v>6477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49600665</v>
      </c>
      <c r="D7" s="13">
        <v>27759418</v>
      </c>
      <c r="E7" s="13">
        <v>3485993</v>
      </c>
      <c r="F7" s="13">
        <v>10428803</v>
      </c>
      <c r="G7" s="14"/>
      <c r="H7" s="13">
        <v>35491</v>
      </c>
      <c r="I7" s="13">
        <v>7946853</v>
      </c>
      <c r="J7" s="13">
        <v>11542175</v>
      </c>
      <c r="K7" s="13">
        <v>1455591</v>
      </c>
      <c r="L7" s="13">
        <v>4679104</v>
      </c>
      <c r="M7" s="13">
        <v>67748</v>
      </c>
      <c r="N7" s="13">
        <v>50926</v>
      </c>
      <c r="O7" s="13">
        <v>723834</v>
      </c>
      <c r="P7" s="13">
        <v>3422079</v>
      </c>
      <c r="Q7" s="13">
        <v>10718527</v>
      </c>
      <c r="R7" s="13">
        <v>0</v>
      </c>
      <c r="S7" s="13">
        <v>0</v>
      </c>
      <c r="T7" s="13">
        <v>8064252</v>
      </c>
      <c r="U7" s="13">
        <v>10764756</v>
      </c>
      <c r="V7" s="13">
        <v>1205772</v>
      </c>
      <c r="W7" s="13">
        <v>307542</v>
      </c>
      <c r="X7" s="13">
        <v>1747920</v>
      </c>
      <c r="Y7" s="13">
        <v>1823402</v>
      </c>
      <c r="Z7" s="13">
        <v>6208567</v>
      </c>
      <c r="AA7" s="13">
        <v>24</v>
      </c>
      <c r="AB7" s="13">
        <v>0</v>
      </c>
      <c r="AC7" s="13">
        <v>4971308</v>
      </c>
      <c r="AD7" s="13">
        <v>5161616</v>
      </c>
      <c r="AE7" s="19"/>
      <c r="AF7" s="13">
        <v>0</v>
      </c>
      <c r="AG7" s="13">
        <v>451409</v>
      </c>
      <c r="AH7" s="13">
        <v>362711</v>
      </c>
      <c r="AI7" s="13">
        <v>649908</v>
      </c>
      <c r="AJ7" s="13">
        <v>26367</v>
      </c>
      <c r="AK7" s="13">
        <v>98626</v>
      </c>
      <c r="AL7" s="13">
        <v>0</v>
      </c>
      <c r="AM7" s="13">
        <v>57693</v>
      </c>
      <c r="AN7" s="13">
        <v>897474</v>
      </c>
      <c r="AO7" s="13">
        <v>181195</v>
      </c>
      <c r="AP7" s="13">
        <v>71420</v>
      </c>
      <c r="AQ7" s="13">
        <v>10730279</v>
      </c>
      <c r="AR7" s="13">
        <v>5033</v>
      </c>
      <c r="AS7" s="13">
        <v>1458511</v>
      </c>
      <c r="AT7" s="13">
        <v>0</v>
      </c>
      <c r="AU7" s="13">
        <v>60237</v>
      </c>
      <c r="AV7" s="13">
        <v>82440</v>
      </c>
      <c r="AW7" s="13">
        <v>446663</v>
      </c>
      <c r="AX7" s="13">
        <v>335038</v>
      </c>
      <c r="AY7" s="13">
        <v>31140</v>
      </c>
      <c r="AZ7" s="13">
        <v>0</v>
      </c>
      <c r="BA7" s="13">
        <v>8539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69692751</v>
      </c>
      <c r="D9" s="13">
        <v>37390843</v>
      </c>
      <c r="E9" s="13">
        <v>7494812</v>
      </c>
      <c r="F9" s="13">
        <v>13905662</v>
      </c>
      <c r="G9" s="14"/>
      <c r="H9" s="13">
        <v>46139</v>
      </c>
      <c r="I9" s="13">
        <v>10592118</v>
      </c>
      <c r="J9" s="13">
        <v>15173499</v>
      </c>
      <c r="K9" s="13">
        <v>1953174</v>
      </c>
      <c r="L9" s="13">
        <v>5897937</v>
      </c>
      <c r="M9" s="13">
        <v>92033</v>
      </c>
      <c r="N9" s="13">
        <v>78710</v>
      </c>
      <c r="O9" s="13">
        <v>902088</v>
      </c>
      <c r="P9" s="13">
        <v>4572784</v>
      </c>
      <c r="Q9" s="13">
        <v>13748616</v>
      </c>
      <c r="R9" s="13">
        <v>0</v>
      </c>
      <c r="S9" s="13">
        <v>0</v>
      </c>
      <c r="T9" s="13">
        <v>8646885</v>
      </c>
      <c r="U9" s="13">
        <v>14050119</v>
      </c>
      <c r="V9" s="13">
        <v>1612466</v>
      </c>
      <c r="W9" s="13">
        <v>394621</v>
      </c>
      <c r="X9" s="13">
        <v>2341341</v>
      </c>
      <c r="Y9" s="13">
        <v>2474418</v>
      </c>
      <c r="Z9" s="13">
        <v>9324751</v>
      </c>
      <c r="AA9" s="13">
        <v>24</v>
      </c>
      <c r="AB9" s="13">
        <v>0</v>
      </c>
      <c r="AC9" s="13">
        <v>6128798</v>
      </c>
      <c r="AD9" s="13">
        <v>8150211</v>
      </c>
      <c r="AE9" s="19"/>
      <c r="AF9" s="13">
        <v>0</v>
      </c>
      <c r="AG9" s="13">
        <v>562906</v>
      </c>
      <c r="AH9" s="13">
        <v>486370</v>
      </c>
      <c r="AI9" s="13">
        <v>890473</v>
      </c>
      <c r="AJ9" s="13">
        <v>29215</v>
      </c>
      <c r="AK9" s="13">
        <v>135803</v>
      </c>
      <c r="AL9" s="13">
        <v>0</v>
      </c>
      <c r="AM9" s="13">
        <v>79230</v>
      </c>
      <c r="AN9" s="13">
        <v>1108241</v>
      </c>
      <c r="AO9" s="13">
        <v>250955</v>
      </c>
      <c r="AP9" s="13">
        <v>95535</v>
      </c>
      <c r="AQ9" s="13">
        <v>14438506</v>
      </c>
      <c r="AR9" s="13">
        <v>8126</v>
      </c>
      <c r="AS9" s="13">
        <v>2145867</v>
      </c>
      <c r="AT9" s="13">
        <v>0</v>
      </c>
      <c r="AU9" s="13">
        <v>73298</v>
      </c>
      <c r="AV9" s="13">
        <v>125474</v>
      </c>
      <c r="AW9" s="13">
        <v>603861</v>
      </c>
      <c r="AX9" s="13">
        <v>407631</v>
      </c>
      <c r="AY9" s="13">
        <v>38021</v>
      </c>
      <c r="AZ9" s="13">
        <v>0</v>
      </c>
      <c r="BA9" s="13">
        <v>9851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9412-ACDA-4E12-B1D8-39E1598275FF}">
  <sheetPr codeName="Sheet108"/>
  <dimension ref="A1:BC9"/>
  <sheetViews>
    <sheetView topLeftCell="AH1" workbookViewId="0">
      <selection activeCell="BD1" sqref="A1:XFD10"/>
    </sheetView>
  </sheetViews>
  <sheetFormatPr defaultColWidth="11.7109375" defaultRowHeight="15"/>
  <sheetData>
    <row r="1" spans="1:55">
      <c r="A1" s="33" t="s">
        <v>162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16414031</v>
      </c>
      <c r="D4" s="13">
        <v>11599905</v>
      </c>
      <c r="E4" s="13">
        <v>3214984</v>
      </c>
      <c r="F4" s="13">
        <v>3475711</v>
      </c>
      <c r="G4" s="14"/>
      <c r="H4" s="13">
        <v>9042</v>
      </c>
      <c r="I4" s="13">
        <v>2668737</v>
      </c>
      <c r="J4" s="13">
        <v>3707371</v>
      </c>
      <c r="K4" s="13">
        <v>492208</v>
      </c>
      <c r="L4" s="13">
        <v>2180852</v>
      </c>
      <c r="M4" s="13">
        <v>37255</v>
      </c>
      <c r="N4" s="13">
        <v>50517</v>
      </c>
      <c r="O4" s="13">
        <v>376931</v>
      </c>
      <c r="P4" s="13">
        <v>1151083</v>
      </c>
      <c r="Q4" s="13">
        <v>3244092</v>
      </c>
      <c r="R4" s="13">
        <v>0</v>
      </c>
      <c r="S4" s="13">
        <v>0</v>
      </c>
      <c r="T4" s="13">
        <v>81233</v>
      </c>
      <c r="U4" s="13">
        <v>3604541</v>
      </c>
      <c r="V4" s="13">
        <v>380630</v>
      </c>
      <c r="W4" s="13">
        <v>59042</v>
      </c>
      <c r="X4" s="13">
        <v>574140</v>
      </c>
      <c r="Y4" s="13">
        <v>660278</v>
      </c>
      <c r="Z4" s="13">
        <v>3534152</v>
      </c>
      <c r="AA4" s="13">
        <v>0</v>
      </c>
      <c r="AB4" s="13">
        <v>0</v>
      </c>
      <c r="AC4" s="13">
        <v>2567245</v>
      </c>
      <c r="AD4" s="13">
        <v>3108030</v>
      </c>
      <c r="AE4" s="19"/>
      <c r="AF4" s="13">
        <v>2387</v>
      </c>
      <c r="AG4" s="13">
        <v>163682</v>
      </c>
      <c r="AH4" s="13">
        <v>123579</v>
      </c>
      <c r="AI4" s="13">
        <v>437020</v>
      </c>
      <c r="AJ4" s="13">
        <v>38795</v>
      </c>
      <c r="AK4" s="13">
        <v>49166</v>
      </c>
      <c r="AL4" s="13">
        <v>0</v>
      </c>
      <c r="AM4" s="13">
        <v>41414</v>
      </c>
      <c r="AN4" s="13">
        <v>507063</v>
      </c>
      <c r="AO4" s="13">
        <v>80729</v>
      </c>
      <c r="AP4" s="13">
        <v>42044</v>
      </c>
      <c r="AQ4" s="13">
        <v>3704909</v>
      </c>
      <c r="AR4" s="13">
        <v>35903</v>
      </c>
      <c r="AS4" s="13">
        <v>1182940</v>
      </c>
      <c r="AT4" s="13">
        <v>0</v>
      </c>
      <c r="AU4" s="13">
        <v>25314</v>
      </c>
      <c r="AV4" s="13">
        <v>31996</v>
      </c>
      <c r="AW4" s="13">
        <v>172998</v>
      </c>
      <c r="AX4" s="13">
        <v>162392</v>
      </c>
      <c r="AY4" s="13">
        <v>14783</v>
      </c>
      <c r="AZ4" s="13">
        <v>0</v>
      </c>
      <c r="BA4" s="13">
        <v>2529</v>
      </c>
      <c r="BB4" s="13">
        <v>1227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29715759</v>
      </c>
      <c r="D5" s="13">
        <v>21643604</v>
      </c>
      <c r="E5" s="13">
        <v>5903359</v>
      </c>
      <c r="F5" s="13">
        <v>6372034</v>
      </c>
      <c r="G5" s="14"/>
      <c r="H5" s="13">
        <v>24633</v>
      </c>
      <c r="I5" s="13">
        <v>4889046</v>
      </c>
      <c r="J5" s="13">
        <v>6550485</v>
      </c>
      <c r="K5" s="13">
        <v>915277</v>
      </c>
      <c r="L5" s="13">
        <v>3763401</v>
      </c>
      <c r="M5" s="13">
        <v>69275</v>
      </c>
      <c r="N5" s="13">
        <v>92468</v>
      </c>
      <c r="O5" s="13">
        <v>611818</v>
      </c>
      <c r="P5" s="13">
        <v>2123630</v>
      </c>
      <c r="Q5" s="13">
        <v>5747879</v>
      </c>
      <c r="R5" s="13">
        <v>0</v>
      </c>
      <c r="S5" s="13">
        <v>1241807</v>
      </c>
      <c r="T5" s="13">
        <v>516143</v>
      </c>
      <c r="U5" s="13">
        <v>5708889</v>
      </c>
      <c r="V5" s="13">
        <v>719232</v>
      </c>
      <c r="W5" s="13">
        <v>73216</v>
      </c>
      <c r="X5" s="13">
        <v>1090589</v>
      </c>
      <c r="Y5" s="13">
        <v>1158756</v>
      </c>
      <c r="Z5" s="13">
        <v>5940923</v>
      </c>
      <c r="AA5" s="13">
        <v>0</v>
      </c>
      <c r="AB5" s="13">
        <v>0</v>
      </c>
      <c r="AC5" s="13">
        <v>4165855</v>
      </c>
      <c r="AD5" s="13">
        <v>3747605</v>
      </c>
      <c r="AE5" s="19"/>
      <c r="AF5" s="13">
        <v>2387</v>
      </c>
      <c r="AG5" s="13">
        <v>268148</v>
      </c>
      <c r="AH5" s="13">
        <v>225735</v>
      </c>
      <c r="AI5" s="13">
        <v>823173</v>
      </c>
      <c r="AJ5" s="13">
        <v>79168</v>
      </c>
      <c r="AK5" s="13">
        <v>99551</v>
      </c>
      <c r="AL5" s="13">
        <v>0</v>
      </c>
      <c r="AM5" s="13">
        <v>80992</v>
      </c>
      <c r="AN5" s="13">
        <v>838367</v>
      </c>
      <c r="AO5" s="13">
        <v>146423</v>
      </c>
      <c r="AP5" s="13">
        <v>57804</v>
      </c>
      <c r="AQ5" s="13">
        <v>6514962</v>
      </c>
      <c r="AR5" s="13">
        <v>62236</v>
      </c>
      <c r="AS5" s="13">
        <v>2132809</v>
      </c>
      <c r="AT5" s="13">
        <v>0</v>
      </c>
      <c r="AU5" s="13">
        <v>44463</v>
      </c>
      <c r="AV5" s="13">
        <v>49385</v>
      </c>
      <c r="AW5" s="13">
        <v>319462</v>
      </c>
      <c r="AX5" s="13">
        <v>253260</v>
      </c>
      <c r="AY5" s="13">
        <v>20524</v>
      </c>
      <c r="AZ5" s="13">
        <v>0</v>
      </c>
      <c r="BA5" s="13">
        <v>4240</v>
      </c>
      <c r="BB5" s="13">
        <v>1762638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37708491</v>
      </c>
      <c r="D6" s="13">
        <v>32145454</v>
      </c>
      <c r="E6" s="13">
        <v>8503309</v>
      </c>
      <c r="F6" s="13">
        <v>8107158</v>
      </c>
      <c r="G6" s="14"/>
      <c r="H6" s="13">
        <v>30760</v>
      </c>
      <c r="I6" s="13">
        <v>6230508</v>
      </c>
      <c r="J6" s="13">
        <v>8652120</v>
      </c>
      <c r="K6" s="13">
        <v>1162662</v>
      </c>
      <c r="L6" s="13">
        <v>4825171</v>
      </c>
      <c r="M6" s="13">
        <v>85886</v>
      </c>
      <c r="N6" s="13">
        <v>116002</v>
      </c>
      <c r="O6" s="13">
        <v>763347</v>
      </c>
      <c r="P6" s="13">
        <v>2700470</v>
      </c>
      <c r="Q6" s="13">
        <v>7936770</v>
      </c>
      <c r="R6" s="13">
        <v>0</v>
      </c>
      <c r="S6" s="13">
        <v>2568581</v>
      </c>
      <c r="T6" s="13">
        <v>2491225</v>
      </c>
      <c r="U6" s="13">
        <v>7631154</v>
      </c>
      <c r="V6" s="13">
        <v>927188</v>
      </c>
      <c r="W6" s="13">
        <v>98951</v>
      </c>
      <c r="X6" s="13">
        <v>1295702</v>
      </c>
      <c r="Y6" s="13">
        <v>1415391</v>
      </c>
      <c r="Z6" s="13">
        <v>8010634</v>
      </c>
      <c r="AA6" s="13">
        <v>0</v>
      </c>
      <c r="AB6" s="13">
        <v>0</v>
      </c>
      <c r="AC6" s="13">
        <v>5170785</v>
      </c>
      <c r="AD6" s="13">
        <v>5707329</v>
      </c>
      <c r="AE6" s="19"/>
      <c r="AF6" s="13">
        <v>2387</v>
      </c>
      <c r="AG6" s="13">
        <v>346807</v>
      </c>
      <c r="AH6" s="13">
        <v>286053</v>
      </c>
      <c r="AI6" s="13">
        <v>1045706</v>
      </c>
      <c r="AJ6" s="13">
        <v>98480</v>
      </c>
      <c r="AK6" s="13">
        <v>129932</v>
      </c>
      <c r="AL6" s="13">
        <v>0</v>
      </c>
      <c r="AM6" s="13">
        <v>130663</v>
      </c>
      <c r="AN6" s="13">
        <v>1102030</v>
      </c>
      <c r="AO6" s="13">
        <v>180094</v>
      </c>
      <c r="AP6" s="13">
        <v>58427</v>
      </c>
      <c r="AQ6" s="13">
        <v>8538285</v>
      </c>
      <c r="AR6" s="13">
        <v>76284</v>
      </c>
      <c r="AS6" s="13">
        <v>2692260</v>
      </c>
      <c r="AT6" s="13">
        <v>0</v>
      </c>
      <c r="AU6" s="13">
        <v>55399</v>
      </c>
      <c r="AV6" s="13">
        <v>63578</v>
      </c>
      <c r="AW6" s="13">
        <v>408531</v>
      </c>
      <c r="AX6" s="26">
        <v>359475</v>
      </c>
      <c r="AY6" s="13">
        <v>24348</v>
      </c>
      <c r="AZ6" s="13">
        <v>0</v>
      </c>
      <c r="BA6" s="13">
        <v>5721</v>
      </c>
      <c r="BB6" s="13">
        <v>5036001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48354864</v>
      </c>
      <c r="D7" s="13">
        <v>46309494</v>
      </c>
      <c r="E7" s="13">
        <v>7515148</v>
      </c>
      <c r="F7" s="13">
        <v>10423034</v>
      </c>
      <c r="G7" s="14"/>
      <c r="H7" s="13">
        <v>41934</v>
      </c>
      <c r="I7" s="13">
        <v>8009904</v>
      </c>
      <c r="J7" s="13">
        <v>11422440</v>
      </c>
      <c r="K7" s="13">
        <v>1507000</v>
      </c>
      <c r="L7" s="13">
        <v>6177211</v>
      </c>
      <c r="M7" s="13">
        <v>101087</v>
      </c>
      <c r="N7" s="13">
        <v>144707</v>
      </c>
      <c r="O7" s="13">
        <v>964323</v>
      </c>
      <c r="P7" s="13">
        <v>3475491</v>
      </c>
      <c r="Q7" s="13">
        <v>10948340</v>
      </c>
      <c r="R7" s="13">
        <v>0</v>
      </c>
      <c r="S7" s="13">
        <v>3974227</v>
      </c>
      <c r="T7" s="13">
        <v>5281710</v>
      </c>
      <c r="U7" s="13">
        <v>10760151</v>
      </c>
      <c r="V7" s="13">
        <v>1200979</v>
      </c>
      <c r="W7" s="13">
        <v>144612</v>
      </c>
      <c r="X7" s="13">
        <v>1838387</v>
      </c>
      <c r="Y7" s="13">
        <v>1807681</v>
      </c>
      <c r="Z7" s="13">
        <v>10674727</v>
      </c>
      <c r="AA7" s="13">
        <v>0</v>
      </c>
      <c r="AB7" s="13">
        <v>0</v>
      </c>
      <c r="AC7" s="13">
        <v>6450866</v>
      </c>
      <c r="AD7" s="13">
        <v>7778946</v>
      </c>
      <c r="AE7" s="19"/>
      <c r="AF7" s="13">
        <v>2387</v>
      </c>
      <c r="AG7" s="13">
        <v>449312</v>
      </c>
      <c r="AH7" s="13">
        <v>365733</v>
      </c>
      <c r="AI7" s="13">
        <v>1299675</v>
      </c>
      <c r="AJ7" s="13">
        <v>130138</v>
      </c>
      <c r="AK7" s="13">
        <v>164687</v>
      </c>
      <c r="AL7" s="13">
        <v>0</v>
      </c>
      <c r="AM7" s="13">
        <v>188791</v>
      </c>
      <c r="AN7" s="13">
        <v>1376500</v>
      </c>
      <c r="AO7" s="13">
        <v>230023</v>
      </c>
      <c r="AP7" s="13">
        <v>60382</v>
      </c>
      <c r="AQ7" s="13">
        <v>11233663</v>
      </c>
      <c r="AR7" s="13">
        <v>94253</v>
      </c>
      <c r="AS7" s="13">
        <v>3381398</v>
      </c>
      <c r="AT7" s="13">
        <v>0</v>
      </c>
      <c r="AU7" s="13">
        <v>103884</v>
      </c>
      <c r="AV7" s="13">
        <v>126525</v>
      </c>
      <c r="AW7" s="13">
        <v>521258</v>
      </c>
      <c r="AX7" s="13">
        <v>445109</v>
      </c>
      <c r="AY7" s="13">
        <v>30189</v>
      </c>
      <c r="AZ7" s="13">
        <v>0</v>
      </c>
      <c r="BA7" s="13">
        <v>8078</v>
      </c>
      <c r="BB7" s="13">
        <v>9336964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67108851</v>
      </c>
      <c r="D9" s="13">
        <v>67395221</v>
      </c>
      <c r="E9" s="13">
        <v>7515148</v>
      </c>
      <c r="F9" s="13">
        <v>13896506</v>
      </c>
      <c r="G9" s="14"/>
      <c r="H9" s="13">
        <v>53882</v>
      </c>
      <c r="I9" s="13">
        <v>10697636</v>
      </c>
      <c r="J9" s="13">
        <v>15046509</v>
      </c>
      <c r="K9" s="13">
        <v>2019004</v>
      </c>
      <c r="L9" s="13">
        <v>7651969</v>
      </c>
      <c r="M9" s="13">
        <v>125779</v>
      </c>
      <c r="N9" s="13">
        <v>193988</v>
      </c>
      <c r="O9" s="13">
        <v>1195569</v>
      </c>
      <c r="P9" s="13">
        <v>4659744</v>
      </c>
      <c r="Q9" s="13">
        <v>13687466</v>
      </c>
      <c r="R9" s="13">
        <v>0</v>
      </c>
      <c r="S9" s="13">
        <v>3974227</v>
      </c>
      <c r="T9" s="13">
        <v>8237982</v>
      </c>
      <c r="U9" s="13">
        <v>13761655</v>
      </c>
      <c r="V9" s="13">
        <v>1610201</v>
      </c>
      <c r="W9" s="13">
        <v>224670</v>
      </c>
      <c r="X9" s="13">
        <v>2504868</v>
      </c>
      <c r="Y9" s="13">
        <v>2505159</v>
      </c>
      <c r="Z9" s="13">
        <v>13438111</v>
      </c>
      <c r="AA9" s="13">
        <v>0</v>
      </c>
      <c r="AB9" s="13">
        <v>0</v>
      </c>
      <c r="AC9" s="13">
        <v>7699194</v>
      </c>
      <c r="AD9" s="13">
        <v>8181114</v>
      </c>
      <c r="AE9" s="19"/>
      <c r="AF9" s="13">
        <v>2387</v>
      </c>
      <c r="AG9" s="13">
        <v>560509</v>
      </c>
      <c r="AH9" s="13">
        <v>486380</v>
      </c>
      <c r="AI9" s="13">
        <v>1681391</v>
      </c>
      <c r="AJ9" s="13">
        <v>174738</v>
      </c>
      <c r="AK9" s="13">
        <v>216497</v>
      </c>
      <c r="AL9" s="13">
        <v>0</v>
      </c>
      <c r="AM9" s="13">
        <v>228384</v>
      </c>
      <c r="AN9" s="13">
        <v>1654601</v>
      </c>
      <c r="AO9" s="13">
        <v>309907</v>
      </c>
      <c r="AP9" s="13">
        <v>65401</v>
      </c>
      <c r="AQ9" s="13">
        <v>14788733</v>
      </c>
      <c r="AR9" s="13">
        <v>124057</v>
      </c>
      <c r="AS9" s="13">
        <v>4427015</v>
      </c>
      <c r="AT9" s="13">
        <v>0</v>
      </c>
      <c r="AU9" s="13">
        <v>116926</v>
      </c>
      <c r="AV9" s="13">
        <v>185362</v>
      </c>
      <c r="AW9" s="13">
        <v>682797</v>
      </c>
      <c r="AX9" s="13">
        <v>518309</v>
      </c>
      <c r="AY9" s="13">
        <v>37028</v>
      </c>
      <c r="AZ9" s="13">
        <v>0</v>
      </c>
      <c r="BA9" s="13">
        <v>9872</v>
      </c>
      <c r="BB9" s="13">
        <v>14160892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6533-917E-42CE-8FEA-EC60896BBE05}">
  <sheetPr codeName="Sheet109"/>
  <dimension ref="A1:BC9"/>
  <sheetViews>
    <sheetView topLeftCell="AR1" workbookViewId="0">
      <selection activeCell="BC9" sqref="C9:BC9"/>
    </sheetView>
  </sheetViews>
  <sheetFormatPr defaultColWidth="11.7109375" defaultRowHeight="15"/>
  <sheetData>
    <row r="1" spans="1:55">
      <c r="A1" s="33" t="s">
        <v>163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12733609</v>
      </c>
      <c r="D4" s="13">
        <v>17720493</v>
      </c>
      <c r="E4" s="13">
        <v>3624884</v>
      </c>
      <c r="F4" s="13">
        <v>3004127</v>
      </c>
      <c r="G4" s="14"/>
      <c r="H4" s="13">
        <v>16575</v>
      </c>
      <c r="I4" s="13">
        <v>2674327</v>
      </c>
      <c r="J4" s="13">
        <v>3723836</v>
      </c>
      <c r="K4" s="13">
        <v>490836</v>
      </c>
      <c r="L4" s="13">
        <v>2344053</v>
      </c>
      <c r="M4" s="13">
        <v>41491</v>
      </c>
      <c r="N4" s="13">
        <v>86093</v>
      </c>
      <c r="O4" s="13">
        <v>353858</v>
      </c>
      <c r="P4" s="13">
        <v>1176764</v>
      </c>
      <c r="Q4" s="13">
        <v>3302182</v>
      </c>
      <c r="R4" s="13">
        <v>0</v>
      </c>
      <c r="S4" s="13">
        <v>0</v>
      </c>
      <c r="T4" s="13">
        <v>2140066</v>
      </c>
      <c r="U4" s="13">
        <v>3039100</v>
      </c>
      <c r="V4" s="13">
        <v>418449</v>
      </c>
      <c r="W4" s="13">
        <v>58834</v>
      </c>
      <c r="X4" s="13">
        <v>1188951</v>
      </c>
      <c r="Y4" s="13">
        <v>601286</v>
      </c>
      <c r="Z4" s="13">
        <v>2267033</v>
      </c>
      <c r="AA4" s="13">
        <v>0</v>
      </c>
      <c r="AB4" s="13">
        <v>0</v>
      </c>
      <c r="AC4" s="13">
        <v>2164415</v>
      </c>
      <c r="AD4" s="13">
        <v>0</v>
      </c>
      <c r="AE4" s="19"/>
      <c r="AF4" s="13">
        <v>0</v>
      </c>
      <c r="AG4" s="13">
        <v>140627</v>
      </c>
      <c r="AH4" s="13">
        <v>111685</v>
      </c>
      <c r="AI4" s="13">
        <v>520311</v>
      </c>
      <c r="AJ4" s="13">
        <v>50989</v>
      </c>
      <c r="AK4" s="13">
        <v>47058</v>
      </c>
      <c r="AL4" s="13">
        <v>0</v>
      </c>
      <c r="AM4" s="13">
        <v>70073</v>
      </c>
      <c r="AN4" s="13">
        <v>441959</v>
      </c>
      <c r="AO4" s="13">
        <v>85601</v>
      </c>
      <c r="AP4" s="13">
        <v>92671</v>
      </c>
      <c r="AQ4" s="13">
        <v>3898185</v>
      </c>
      <c r="AR4" s="13">
        <v>70510</v>
      </c>
      <c r="AS4" s="13">
        <v>1282757</v>
      </c>
      <c r="AT4" s="13">
        <v>0</v>
      </c>
      <c r="AU4" s="13">
        <v>26464</v>
      </c>
      <c r="AV4" s="13">
        <v>43388</v>
      </c>
      <c r="AW4" s="13">
        <v>172831</v>
      </c>
      <c r="AX4" s="13">
        <v>134185</v>
      </c>
      <c r="AY4" s="13">
        <v>11231</v>
      </c>
      <c r="AZ4" s="13">
        <v>0</v>
      </c>
      <c r="BA4" s="13">
        <v>2454</v>
      </c>
      <c r="BB4" s="13">
        <v>5722278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22707037</v>
      </c>
      <c r="D5" s="13">
        <v>33148069</v>
      </c>
      <c r="E5" s="13">
        <v>6861149</v>
      </c>
      <c r="F5" s="13">
        <v>5504087</v>
      </c>
      <c r="G5" s="14"/>
      <c r="H5" s="13">
        <v>27767</v>
      </c>
      <c r="I5" s="13">
        <v>4910578</v>
      </c>
      <c r="J5" s="13">
        <v>7150713</v>
      </c>
      <c r="K5" s="13">
        <v>931528</v>
      </c>
      <c r="L5" s="13">
        <v>4201496</v>
      </c>
      <c r="M5" s="13">
        <v>71827</v>
      </c>
      <c r="N5" s="13">
        <v>134401</v>
      </c>
      <c r="O5" s="13">
        <v>611356</v>
      </c>
      <c r="P5" s="13">
        <v>2141366</v>
      </c>
      <c r="Q5" s="13">
        <v>6148755</v>
      </c>
      <c r="R5" s="13">
        <v>0</v>
      </c>
      <c r="S5" s="13">
        <v>0</v>
      </c>
      <c r="T5" s="13">
        <v>2564866</v>
      </c>
      <c r="U5" s="13">
        <v>5839462</v>
      </c>
      <c r="V5" s="13">
        <v>762630</v>
      </c>
      <c r="W5" s="13">
        <v>70447</v>
      </c>
      <c r="X5" s="13">
        <v>2597778</v>
      </c>
      <c r="Y5" s="13">
        <v>966605</v>
      </c>
      <c r="Z5" s="13">
        <v>3341302</v>
      </c>
      <c r="AA5" s="13">
        <v>0</v>
      </c>
      <c r="AB5" s="13">
        <v>0</v>
      </c>
      <c r="AC5" s="13">
        <v>3513742</v>
      </c>
      <c r="AD5" s="13">
        <v>10507</v>
      </c>
      <c r="AE5" s="19"/>
      <c r="AF5" s="13">
        <v>0</v>
      </c>
      <c r="AG5" s="13">
        <v>249121</v>
      </c>
      <c r="AH5" s="13">
        <v>207450</v>
      </c>
      <c r="AI5" s="13">
        <v>908722</v>
      </c>
      <c r="AJ5" s="13">
        <v>92472</v>
      </c>
      <c r="AK5" s="13">
        <v>93820</v>
      </c>
      <c r="AL5" s="13">
        <v>0</v>
      </c>
      <c r="AM5" s="13">
        <v>135865</v>
      </c>
      <c r="AN5" s="13">
        <v>836725</v>
      </c>
      <c r="AO5" s="13">
        <v>151903</v>
      </c>
      <c r="AP5" s="13">
        <v>97264</v>
      </c>
      <c r="AQ5" s="13">
        <v>7212755</v>
      </c>
      <c r="AR5" s="13">
        <v>120542</v>
      </c>
      <c r="AS5" s="13">
        <v>2282881</v>
      </c>
      <c r="AT5" s="13">
        <v>0</v>
      </c>
      <c r="AU5" s="13">
        <v>76664</v>
      </c>
      <c r="AV5" s="13">
        <v>62332</v>
      </c>
      <c r="AW5" s="13">
        <v>322745</v>
      </c>
      <c r="AX5" s="13">
        <v>222577</v>
      </c>
      <c r="AY5" s="13">
        <v>19968</v>
      </c>
      <c r="AZ5" s="13">
        <v>0</v>
      </c>
      <c r="BA5" s="13">
        <v>5802</v>
      </c>
      <c r="BB5" s="13">
        <v>8602101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28705694</v>
      </c>
      <c r="D6" s="13">
        <v>45327617</v>
      </c>
      <c r="E6" s="13">
        <v>7524832</v>
      </c>
      <c r="F6" s="13">
        <v>7004135</v>
      </c>
      <c r="G6" s="14"/>
      <c r="H6" s="13">
        <v>32827</v>
      </c>
      <c r="I6" s="13">
        <v>6249596</v>
      </c>
      <c r="J6" s="13">
        <v>9180014</v>
      </c>
      <c r="K6" s="13">
        <v>1198167</v>
      </c>
      <c r="L6" s="13">
        <v>5517806</v>
      </c>
      <c r="M6" s="13">
        <v>85949</v>
      </c>
      <c r="N6" s="13">
        <v>156013</v>
      </c>
      <c r="O6" s="13">
        <v>781033</v>
      </c>
      <c r="P6" s="13">
        <v>2719576</v>
      </c>
      <c r="Q6" s="13">
        <v>8030982</v>
      </c>
      <c r="R6" s="13">
        <v>0</v>
      </c>
      <c r="S6" s="13">
        <v>0</v>
      </c>
      <c r="T6" s="13">
        <v>4372807</v>
      </c>
      <c r="U6" s="13">
        <v>7622018</v>
      </c>
      <c r="V6" s="13">
        <v>969091</v>
      </c>
      <c r="W6" s="13">
        <v>102927</v>
      </c>
      <c r="X6" s="13">
        <v>3178590</v>
      </c>
      <c r="Y6" s="13">
        <v>1162218</v>
      </c>
      <c r="Z6" s="13">
        <v>5147234</v>
      </c>
      <c r="AA6" s="13">
        <v>0</v>
      </c>
      <c r="AB6" s="13">
        <v>0</v>
      </c>
      <c r="AC6" s="13">
        <v>4545257</v>
      </c>
      <c r="AD6" s="13">
        <v>10507</v>
      </c>
      <c r="AE6" s="19"/>
      <c r="AF6" s="13">
        <v>0</v>
      </c>
      <c r="AG6" s="13">
        <v>328743</v>
      </c>
      <c r="AH6" s="13">
        <v>267752</v>
      </c>
      <c r="AI6" s="13">
        <v>1109628</v>
      </c>
      <c r="AJ6" s="13">
        <v>114665</v>
      </c>
      <c r="AK6" s="13">
        <v>120230</v>
      </c>
      <c r="AL6" s="13">
        <v>0</v>
      </c>
      <c r="AM6" s="13">
        <v>175357</v>
      </c>
      <c r="AN6" s="13">
        <v>1089149</v>
      </c>
      <c r="AO6" s="13">
        <v>190450</v>
      </c>
      <c r="AP6" s="13">
        <v>107708</v>
      </c>
      <c r="AQ6" s="13">
        <v>9232738</v>
      </c>
      <c r="AR6" s="13">
        <v>139156</v>
      </c>
      <c r="AS6" s="13">
        <v>2799237</v>
      </c>
      <c r="AT6" s="13">
        <v>0</v>
      </c>
      <c r="AU6" s="13">
        <v>90788</v>
      </c>
      <c r="AV6" s="13">
        <v>84232</v>
      </c>
      <c r="AW6" s="13">
        <v>406546</v>
      </c>
      <c r="AX6" s="26">
        <v>318614</v>
      </c>
      <c r="AY6" s="13">
        <v>27423</v>
      </c>
      <c r="AZ6" s="13">
        <v>0</v>
      </c>
      <c r="BA6" s="13">
        <v>9047</v>
      </c>
      <c r="BB6" s="13">
        <v>12744363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37292581</v>
      </c>
      <c r="D7" s="13">
        <v>61881824</v>
      </c>
      <c r="E7" s="13">
        <v>7524832</v>
      </c>
      <c r="F7" s="13">
        <v>9003967</v>
      </c>
      <c r="G7" s="14"/>
      <c r="H7" s="13">
        <v>44048</v>
      </c>
      <c r="I7" s="13">
        <v>8044297</v>
      </c>
      <c r="J7" s="13">
        <v>11830518</v>
      </c>
      <c r="K7" s="13">
        <v>1538333</v>
      </c>
      <c r="L7" s="13">
        <v>7031923</v>
      </c>
      <c r="M7" s="13">
        <v>101112</v>
      </c>
      <c r="N7" s="13">
        <v>179843</v>
      </c>
      <c r="O7" s="13">
        <v>980362</v>
      </c>
      <c r="P7" s="13">
        <v>3485892</v>
      </c>
      <c r="Q7" s="13">
        <v>11041463</v>
      </c>
      <c r="R7" s="13">
        <v>0</v>
      </c>
      <c r="S7" s="13">
        <v>0</v>
      </c>
      <c r="T7" s="13">
        <v>7080974</v>
      </c>
      <c r="U7" s="13">
        <v>10360649</v>
      </c>
      <c r="V7" s="13">
        <v>1242341</v>
      </c>
      <c r="W7" s="13">
        <v>137105</v>
      </c>
      <c r="X7" s="13">
        <v>4644311</v>
      </c>
      <c r="Y7" s="13">
        <v>1425385</v>
      </c>
      <c r="Z7" s="13">
        <v>7844993</v>
      </c>
      <c r="AA7" s="13">
        <v>0</v>
      </c>
      <c r="AB7" s="13">
        <v>0</v>
      </c>
      <c r="AC7" s="13">
        <v>5722773</v>
      </c>
      <c r="AD7" s="13">
        <v>10507</v>
      </c>
      <c r="AE7" s="19"/>
      <c r="AF7" s="13">
        <v>0</v>
      </c>
      <c r="AG7" s="13">
        <v>433998</v>
      </c>
      <c r="AH7" s="13">
        <v>346486</v>
      </c>
      <c r="AI7" s="13">
        <v>1343454</v>
      </c>
      <c r="AJ7" s="13">
        <v>150449</v>
      </c>
      <c r="AK7" s="13">
        <v>157564</v>
      </c>
      <c r="AL7" s="13">
        <v>0</v>
      </c>
      <c r="AM7" s="13">
        <v>210739</v>
      </c>
      <c r="AN7" s="13">
        <v>1368105</v>
      </c>
      <c r="AO7" s="13">
        <v>240028</v>
      </c>
      <c r="AP7" s="13">
        <v>111406</v>
      </c>
      <c r="AQ7" s="13">
        <v>11849429</v>
      </c>
      <c r="AR7" s="13">
        <v>158304</v>
      </c>
      <c r="AS7" s="13">
        <v>3498620</v>
      </c>
      <c r="AT7" s="13">
        <v>0</v>
      </c>
      <c r="AU7" s="13">
        <v>138574</v>
      </c>
      <c r="AV7" s="13">
        <v>151664</v>
      </c>
      <c r="AW7" s="13">
        <v>513869</v>
      </c>
      <c r="AX7" s="13">
        <v>397259</v>
      </c>
      <c r="AY7" s="13">
        <v>36026</v>
      </c>
      <c r="AZ7" s="13">
        <v>0</v>
      </c>
      <c r="BA7" s="13">
        <v>11982</v>
      </c>
      <c r="BB7" s="13">
        <v>14560608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50486789</v>
      </c>
      <c r="D9" s="13">
        <v>86675049</v>
      </c>
      <c r="E9" s="13">
        <v>7524832</v>
      </c>
      <c r="F9" s="13">
        <v>12005416</v>
      </c>
      <c r="G9" s="14"/>
      <c r="H9" s="13">
        <v>55298</v>
      </c>
      <c r="I9" s="13">
        <v>10736131</v>
      </c>
      <c r="J9" s="13">
        <v>15452010</v>
      </c>
      <c r="K9" s="13">
        <v>2049849</v>
      </c>
      <c r="L9" s="13">
        <v>8663984</v>
      </c>
      <c r="M9" s="13">
        <v>127374</v>
      </c>
      <c r="N9" s="13">
        <v>220954</v>
      </c>
      <c r="O9" s="13">
        <v>1212030</v>
      </c>
      <c r="P9" s="13">
        <v>4643408</v>
      </c>
      <c r="Q9" s="13">
        <v>15238117</v>
      </c>
      <c r="R9" s="13">
        <v>0</v>
      </c>
      <c r="S9" s="13">
        <v>0</v>
      </c>
      <c r="T9" s="13">
        <v>10671285</v>
      </c>
      <c r="U9" s="13">
        <v>13468977</v>
      </c>
      <c r="V9" s="13">
        <v>1652908</v>
      </c>
      <c r="W9" s="13">
        <v>198862</v>
      </c>
      <c r="X9" s="13">
        <v>6400901</v>
      </c>
      <c r="Y9" s="13">
        <v>1871214</v>
      </c>
      <c r="Z9" s="13">
        <v>10945754</v>
      </c>
      <c r="AA9" s="13">
        <v>0</v>
      </c>
      <c r="AB9" s="13">
        <v>0</v>
      </c>
      <c r="AC9" s="13">
        <v>6958231</v>
      </c>
      <c r="AD9" s="13">
        <v>10507</v>
      </c>
      <c r="AE9" s="19"/>
      <c r="AF9" s="13">
        <v>0</v>
      </c>
      <c r="AG9" s="13">
        <v>550403</v>
      </c>
      <c r="AH9" s="13">
        <v>464132</v>
      </c>
      <c r="AI9" s="13">
        <v>1702714</v>
      </c>
      <c r="AJ9" s="13">
        <v>210905</v>
      </c>
      <c r="AK9" s="13">
        <v>201691</v>
      </c>
      <c r="AL9" s="13">
        <v>0</v>
      </c>
      <c r="AM9" s="13">
        <v>261618</v>
      </c>
      <c r="AN9" s="13">
        <v>1669889</v>
      </c>
      <c r="AO9" s="13">
        <v>323707</v>
      </c>
      <c r="AP9" s="13">
        <v>113585</v>
      </c>
      <c r="AQ9" s="13">
        <v>15458049</v>
      </c>
      <c r="AR9" s="13">
        <v>192324</v>
      </c>
      <c r="AS9" s="13">
        <v>4589558</v>
      </c>
      <c r="AT9" s="13">
        <v>0</v>
      </c>
      <c r="AU9" s="13">
        <v>153230</v>
      </c>
      <c r="AV9" s="13">
        <v>224905</v>
      </c>
      <c r="AW9" s="13">
        <v>668031</v>
      </c>
      <c r="AX9" s="13">
        <v>478063</v>
      </c>
      <c r="AY9" s="13">
        <v>46812</v>
      </c>
      <c r="AZ9" s="13">
        <v>0</v>
      </c>
      <c r="BA9" s="13">
        <v>14268</v>
      </c>
      <c r="BB9" s="13">
        <v>14597068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93DA2-8C85-42EE-BA87-AD8252C75BC3}">
  <sheetPr codeName="Sheet11"/>
  <dimension ref="A1:BC9"/>
  <sheetViews>
    <sheetView workbookViewId="0">
      <selection activeCell="E24" sqref="E24"/>
    </sheetView>
  </sheetViews>
  <sheetFormatPr defaultRowHeight="15"/>
  <cols>
    <col min="2" max="2" width="11.28515625" customWidth="1"/>
    <col min="7" max="7" width="3.28515625" customWidth="1"/>
  </cols>
  <sheetData>
    <row r="1" spans="1:55">
      <c r="A1" s="33" t="s">
        <v>66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33299018</v>
      </c>
      <c r="D4" s="13">
        <v>0</v>
      </c>
      <c r="E4" s="13">
        <v>0</v>
      </c>
      <c r="F4" s="13">
        <v>12168660</v>
      </c>
      <c r="G4" s="14"/>
      <c r="H4" s="13">
        <v>49834</v>
      </c>
      <c r="I4" s="13">
        <v>2417883</v>
      </c>
      <c r="J4" s="13">
        <v>0</v>
      </c>
      <c r="K4" s="13">
        <v>358823</v>
      </c>
      <c r="L4" s="13">
        <v>5246816</v>
      </c>
      <c r="M4" s="13">
        <v>48578</v>
      </c>
      <c r="N4" s="13">
        <v>39262</v>
      </c>
      <c r="O4" s="13">
        <v>713257</v>
      </c>
      <c r="P4" s="13">
        <v>1281022</v>
      </c>
      <c r="Q4" s="13">
        <v>3404283</v>
      </c>
      <c r="R4" s="13">
        <v>0</v>
      </c>
      <c r="S4" s="13">
        <v>0</v>
      </c>
      <c r="T4" s="13">
        <v>161699</v>
      </c>
      <c r="U4" s="13">
        <v>3522778</v>
      </c>
      <c r="V4" s="13">
        <v>343479</v>
      </c>
      <c r="W4" s="13">
        <v>0</v>
      </c>
      <c r="X4" s="13">
        <v>41062</v>
      </c>
      <c r="Y4" s="13">
        <v>0</v>
      </c>
      <c r="Z4" s="13">
        <v>1</v>
      </c>
      <c r="AA4" s="13">
        <v>3618259</v>
      </c>
      <c r="AB4" s="13">
        <v>0</v>
      </c>
      <c r="AC4" s="13">
        <v>4874310</v>
      </c>
      <c r="AD4" s="13">
        <v>3207864</v>
      </c>
      <c r="AE4" s="19"/>
      <c r="AF4" s="13">
        <v>0</v>
      </c>
      <c r="AG4" s="13">
        <v>307317</v>
      </c>
      <c r="AH4" s="13">
        <v>130100</v>
      </c>
      <c r="AI4" s="13">
        <v>158453</v>
      </c>
      <c r="AJ4" s="13">
        <v>24662</v>
      </c>
      <c r="AK4" s="13">
        <v>48269</v>
      </c>
      <c r="AL4" s="13">
        <v>0</v>
      </c>
      <c r="AM4" s="13">
        <v>64986</v>
      </c>
      <c r="AN4" s="13">
        <v>1205367</v>
      </c>
      <c r="AO4" s="13">
        <v>99742</v>
      </c>
      <c r="AP4" s="13">
        <v>1798</v>
      </c>
      <c r="AQ4" s="13">
        <v>114820</v>
      </c>
      <c r="AR4" s="13">
        <v>45961</v>
      </c>
      <c r="AS4" s="13">
        <v>1068799</v>
      </c>
      <c r="AT4" s="13">
        <v>0</v>
      </c>
      <c r="AU4" s="13">
        <v>74897</v>
      </c>
      <c r="AV4" s="13">
        <v>43692</v>
      </c>
      <c r="AW4" s="13">
        <v>335775</v>
      </c>
      <c r="AX4" s="13">
        <v>333153</v>
      </c>
      <c r="AY4" s="13">
        <v>44908</v>
      </c>
      <c r="AZ4" s="13">
        <v>5156567</v>
      </c>
      <c r="BA4" s="13">
        <v>4711</v>
      </c>
      <c r="BB4" s="13">
        <v>6833757</v>
      </c>
      <c r="BC4" s="13">
        <v>152</v>
      </c>
    </row>
    <row r="5" spans="1:55" ht="15.75" thickBot="1">
      <c r="A5" s="12">
        <v>44434.291666666664</v>
      </c>
      <c r="B5" s="12">
        <v>44434.75</v>
      </c>
      <c r="C5" s="13">
        <v>61400018</v>
      </c>
      <c r="D5" s="13">
        <v>0</v>
      </c>
      <c r="E5" s="13">
        <v>0</v>
      </c>
      <c r="F5" s="13">
        <v>22335570</v>
      </c>
      <c r="G5" s="14"/>
      <c r="H5" s="13">
        <v>98126</v>
      </c>
      <c r="I5" s="13">
        <v>4424496</v>
      </c>
      <c r="J5" s="13">
        <v>0</v>
      </c>
      <c r="K5" s="13">
        <v>663370</v>
      </c>
      <c r="L5" s="13">
        <v>9210150</v>
      </c>
      <c r="M5" s="13">
        <v>85596</v>
      </c>
      <c r="N5" s="13">
        <v>67280</v>
      </c>
      <c r="O5" s="13">
        <v>1229347</v>
      </c>
      <c r="P5" s="13">
        <v>2398663</v>
      </c>
      <c r="Q5" s="13">
        <v>5697241</v>
      </c>
      <c r="R5" s="13">
        <v>0</v>
      </c>
      <c r="S5" s="13">
        <v>0</v>
      </c>
      <c r="T5" s="13">
        <v>1506825</v>
      </c>
      <c r="U5" s="13">
        <v>6464224</v>
      </c>
      <c r="V5" s="13">
        <v>642353</v>
      </c>
      <c r="W5" s="13">
        <v>0</v>
      </c>
      <c r="X5" s="13">
        <v>77737</v>
      </c>
      <c r="Y5" s="13">
        <v>0</v>
      </c>
      <c r="Z5" s="13">
        <v>1466509</v>
      </c>
      <c r="AA5" s="13">
        <v>6710583</v>
      </c>
      <c r="AB5" s="13">
        <v>6</v>
      </c>
      <c r="AC5" s="13">
        <v>8419886</v>
      </c>
      <c r="AD5" s="13">
        <v>6000674</v>
      </c>
      <c r="AE5" s="19"/>
      <c r="AF5" s="13">
        <v>0</v>
      </c>
      <c r="AG5" s="13">
        <v>519149</v>
      </c>
      <c r="AH5" s="13">
        <v>237309</v>
      </c>
      <c r="AI5" s="13">
        <v>260124</v>
      </c>
      <c r="AJ5" s="13">
        <v>40357</v>
      </c>
      <c r="AK5" s="13">
        <v>81871</v>
      </c>
      <c r="AL5" s="13">
        <v>0</v>
      </c>
      <c r="AM5" s="13">
        <v>120522</v>
      </c>
      <c r="AN5" s="13">
        <v>2118014</v>
      </c>
      <c r="AO5" s="13">
        <v>173591</v>
      </c>
      <c r="AP5" s="13">
        <v>1901</v>
      </c>
      <c r="AQ5" s="13">
        <v>152535</v>
      </c>
      <c r="AR5" s="13">
        <v>85008</v>
      </c>
      <c r="AS5" s="13">
        <v>1910601</v>
      </c>
      <c r="AT5" s="13">
        <v>0</v>
      </c>
      <c r="AU5" s="13">
        <v>102785</v>
      </c>
      <c r="AV5" s="13">
        <v>67810</v>
      </c>
      <c r="AW5" s="13">
        <v>614808</v>
      </c>
      <c r="AX5" s="13">
        <v>582862</v>
      </c>
      <c r="AY5" s="13">
        <v>73074</v>
      </c>
      <c r="AZ5" s="13">
        <v>9265265</v>
      </c>
      <c r="BA5" s="13">
        <v>8628</v>
      </c>
      <c r="BB5" s="13">
        <v>13805682</v>
      </c>
      <c r="BC5" s="13">
        <v>790</v>
      </c>
    </row>
    <row r="6" spans="1:55" ht="15.75" thickBot="1">
      <c r="A6" s="12">
        <v>44434.291666666664</v>
      </c>
      <c r="B6" s="12">
        <v>44434.875</v>
      </c>
      <c r="C6" s="13">
        <v>78237521</v>
      </c>
      <c r="D6" s="13">
        <v>0</v>
      </c>
      <c r="E6" s="13">
        <v>0</v>
      </c>
      <c r="F6" s="13">
        <v>28444903</v>
      </c>
      <c r="G6" s="14"/>
      <c r="H6" s="13">
        <v>125237</v>
      </c>
      <c r="I6" s="13">
        <v>5652756</v>
      </c>
      <c r="J6" s="13">
        <v>0</v>
      </c>
      <c r="K6" s="13">
        <v>841583</v>
      </c>
      <c r="L6" s="13">
        <v>14305707</v>
      </c>
      <c r="M6" s="13">
        <v>102831</v>
      </c>
      <c r="N6" s="13">
        <v>81089</v>
      </c>
      <c r="O6" s="13">
        <v>1634928</v>
      </c>
      <c r="P6" s="13">
        <v>3019106</v>
      </c>
      <c r="Q6" s="13">
        <v>8083369</v>
      </c>
      <c r="R6" s="13">
        <v>0</v>
      </c>
      <c r="S6" s="13">
        <v>0</v>
      </c>
      <c r="T6" s="13">
        <v>3341586</v>
      </c>
      <c r="U6" s="13">
        <v>8777411</v>
      </c>
      <c r="V6" s="13">
        <v>831112</v>
      </c>
      <c r="W6" s="13">
        <v>0</v>
      </c>
      <c r="X6" s="13">
        <v>94028</v>
      </c>
      <c r="Y6" s="13">
        <v>0</v>
      </c>
      <c r="Z6" s="13">
        <v>3260525</v>
      </c>
      <c r="AA6" s="13">
        <v>9158893</v>
      </c>
      <c r="AB6" s="13">
        <v>6</v>
      </c>
      <c r="AC6" s="13">
        <v>11221057</v>
      </c>
      <c r="AD6" s="13">
        <v>8060407</v>
      </c>
      <c r="AE6" s="19"/>
      <c r="AF6" s="13">
        <v>0</v>
      </c>
      <c r="AG6" s="13">
        <v>676876</v>
      </c>
      <c r="AH6" s="13">
        <v>301423</v>
      </c>
      <c r="AI6" s="13">
        <v>308477</v>
      </c>
      <c r="AJ6" s="13">
        <v>49850</v>
      </c>
      <c r="AK6" s="13">
        <v>102683</v>
      </c>
      <c r="AL6" s="13">
        <v>0</v>
      </c>
      <c r="AM6" s="13">
        <v>154100</v>
      </c>
      <c r="AN6" s="13">
        <v>2786446</v>
      </c>
      <c r="AO6" s="13">
        <v>219951</v>
      </c>
      <c r="AP6" s="13">
        <v>2000</v>
      </c>
      <c r="AQ6" s="13">
        <v>163662</v>
      </c>
      <c r="AR6" s="13">
        <v>99136</v>
      </c>
      <c r="AS6" s="13">
        <v>2418625</v>
      </c>
      <c r="AT6" s="13">
        <v>0</v>
      </c>
      <c r="AU6" s="13">
        <v>125210</v>
      </c>
      <c r="AV6" s="13">
        <v>84622</v>
      </c>
      <c r="AW6" s="13">
        <v>798358</v>
      </c>
      <c r="AX6" s="13">
        <v>717215</v>
      </c>
      <c r="AY6" s="13">
        <v>93376</v>
      </c>
      <c r="AZ6" s="13">
        <v>11699017</v>
      </c>
      <c r="BA6" s="13">
        <v>12124</v>
      </c>
      <c r="BB6" s="13">
        <v>18014022</v>
      </c>
      <c r="BC6" s="13">
        <v>790</v>
      </c>
    </row>
    <row r="7" spans="1:55" ht="15.75" thickBot="1">
      <c r="A7" s="12">
        <v>44434.291666666664</v>
      </c>
      <c r="B7" s="12">
        <v>44434.041666666701</v>
      </c>
      <c r="C7" s="13">
        <v>99713768</v>
      </c>
      <c r="D7" s="13">
        <v>0</v>
      </c>
      <c r="E7" s="13">
        <v>0</v>
      </c>
      <c r="F7" s="13">
        <v>36590995</v>
      </c>
      <c r="G7" s="14"/>
      <c r="H7" s="13">
        <v>143952</v>
      </c>
      <c r="I7" s="13">
        <v>7298773</v>
      </c>
      <c r="J7" s="13">
        <v>0</v>
      </c>
      <c r="K7" s="13">
        <v>1097974</v>
      </c>
      <c r="L7" s="13">
        <v>17889101</v>
      </c>
      <c r="M7" s="13">
        <v>122838</v>
      </c>
      <c r="N7" s="13">
        <v>96145</v>
      </c>
      <c r="O7" s="13">
        <v>2016782</v>
      </c>
      <c r="P7" s="13">
        <v>3789439</v>
      </c>
      <c r="Q7" s="13">
        <v>10553421</v>
      </c>
      <c r="R7" s="13">
        <v>0</v>
      </c>
      <c r="S7" s="13">
        <v>0</v>
      </c>
      <c r="T7" s="13">
        <v>4200159</v>
      </c>
      <c r="U7" s="13">
        <v>11132886</v>
      </c>
      <c r="V7" s="13">
        <v>1082444</v>
      </c>
      <c r="W7" s="13">
        <v>0</v>
      </c>
      <c r="X7" s="13">
        <v>124405</v>
      </c>
      <c r="Y7" s="13">
        <v>0</v>
      </c>
      <c r="Z7" s="13">
        <v>5567196</v>
      </c>
      <c r="AA7" s="13">
        <v>12076036</v>
      </c>
      <c r="AB7" s="13">
        <v>6</v>
      </c>
      <c r="AC7" s="13">
        <v>13861049</v>
      </c>
      <c r="AD7" s="13">
        <v>9797664</v>
      </c>
      <c r="AE7" s="19"/>
      <c r="AF7" s="13">
        <v>0</v>
      </c>
      <c r="AG7" s="13">
        <v>834076</v>
      </c>
      <c r="AH7" s="13">
        <v>383966</v>
      </c>
      <c r="AI7" s="13">
        <v>354867</v>
      </c>
      <c r="AJ7" s="13">
        <v>58831</v>
      </c>
      <c r="AK7" s="13">
        <v>131127</v>
      </c>
      <c r="AL7" s="13">
        <v>28</v>
      </c>
      <c r="AM7" s="13">
        <v>192921</v>
      </c>
      <c r="AN7" s="13">
        <v>3486946</v>
      </c>
      <c r="AO7" s="13">
        <v>282001</v>
      </c>
      <c r="AP7" s="13">
        <v>2650</v>
      </c>
      <c r="AQ7" s="13">
        <v>163662</v>
      </c>
      <c r="AR7" s="13">
        <v>114827</v>
      </c>
      <c r="AS7" s="13">
        <v>2967041</v>
      </c>
      <c r="AT7" s="13">
        <v>0</v>
      </c>
      <c r="AU7" s="13">
        <v>182832</v>
      </c>
      <c r="AV7" s="13">
        <v>148458</v>
      </c>
      <c r="AW7" s="13">
        <v>995620</v>
      </c>
      <c r="AX7" s="13">
        <v>849620</v>
      </c>
      <c r="AY7" s="13">
        <v>113396</v>
      </c>
      <c r="AZ7" s="13">
        <v>14954716</v>
      </c>
      <c r="BA7" s="13">
        <v>15335</v>
      </c>
      <c r="BB7" s="13">
        <v>21794714</v>
      </c>
      <c r="BC7" s="13">
        <v>790</v>
      </c>
    </row>
    <row r="8" spans="1:55" ht="9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132034341</v>
      </c>
      <c r="D9" s="13">
        <v>0</v>
      </c>
      <c r="E9" s="13">
        <v>0</v>
      </c>
      <c r="F9" s="13">
        <v>48810451</v>
      </c>
      <c r="G9" s="14"/>
      <c r="H9" s="13">
        <v>176940</v>
      </c>
      <c r="I9" s="13">
        <v>9910655</v>
      </c>
      <c r="J9" s="13">
        <v>0</v>
      </c>
      <c r="K9" s="13">
        <v>1529655</v>
      </c>
      <c r="L9" s="13">
        <v>20888268</v>
      </c>
      <c r="M9" s="13">
        <v>154112</v>
      </c>
      <c r="N9" s="13">
        <v>121123</v>
      </c>
      <c r="O9" s="13">
        <v>2412879</v>
      </c>
      <c r="P9" s="13">
        <v>5045197</v>
      </c>
      <c r="Q9" s="13">
        <v>13235794</v>
      </c>
      <c r="R9" s="13">
        <v>0</v>
      </c>
      <c r="S9" s="13">
        <v>0</v>
      </c>
      <c r="T9" s="13">
        <v>4279784</v>
      </c>
      <c r="U9" s="13">
        <v>14897986</v>
      </c>
      <c r="V9" s="13">
        <v>1458219</v>
      </c>
      <c r="W9" s="13">
        <v>0</v>
      </c>
      <c r="X9" s="13">
        <v>174386</v>
      </c>
      <c r="Y9" s="13">
        <v>0</v>
      </c>
      <c r="Z9" s="13">
        <v>9519678</v>
      </c>
      <c r="AA9" s="13">
        <v>12547014</v>
      </c>
      <c r="AB9" s="13">
        <v>13</v>
      </c>
      <c r="AC9" s="13">
        <v>16672909</v>
      </c>
      <c r="AD9" s="13">
        <v>9797664</v>
      </c>
      <c r="AE9" s="19"/>
      <c r="AF9" s="13">
        <v>0</v>
      </c>
      <c r="AG9" s="13">
        <v>1006859</v>
      </c>
      <c r="AH9" s="13">
        <v>504907</v>
      </c>
      <c r="AI9" s="13">
        <v>426263</v>
      </c>
      <c r="AJ9" s="13">
        <v>67535</v>
      </c>
      <c r="AK9" s="13">
        <v>175856</v>
      </c>
      <c r="AL9" s="13">
        <v>29</v>
      </c>
      <c r="AM9" s="13">
        <v>243035</v>
      </c>
      <c r="AN9" s="13">
        <v>4311888</v>
      </c>
      <c r="AO9" s="13">
        <v>376946</v>
      </c>
      <c r="AP9" s="13">
        <v>31181</v>
      </c>
      <c r="AQ9" s="13">
        <v>163673</v>
      </c>
      <c r="AR9" s="13">
        <v>141347</v>
      </c>
      <c r="AS9" s="13">
        <v>3878268</v>
      </c>
      <c r="AT9" s="13">
        <v>0</v>
      </c>
      <c r="AU9" s="13">
        <v>221397</v>
      </c>
      <c r="AV9" s="13">
        <v>227761</v>
      </c>
      <c r="AW9" s="13">
        <v>1224291</v>
      </c>
      <c r="AX9" s="13">
        <v>1023983</v>
      </c>
      <c r="AY9" s="13">
        <v>140622</v>
      </c>
      <c r="AZ9" s="13">
        <v>19850281</v>
      </c>
      <c r="BA9" s="13">
        <v>19029</v>
      </c>
      <c r="BB9" s="13">
        <v>21796564</v>
      </c>
      <c r="BC9" s="13">
        <v>790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B56F-19FF-444F-BF83-73DC9FB2AB83}">
  <sheetPr codeName="Sheet110"/>
  <dimension ref="A1:BC9"/>
  <sheetViews>
    <sheetView topLeftCell="AI1" workbookViewId="0">
      <selection activeCell="AU40" sqref="AU40"/>
    </sheetView>
  </sheetViews>
  <sheetFormatPr defaultColWidth="11.7109375" defaultRowHeight="15"/>
  <sheetData>
    <row r="1" spans="1:55">
      <c r="A1" s="33" t="s">
        <v>164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11055370</v>
      </c>
      <c r="D4" s="13">
        <v>20226500</v>
      </c>
      <c r="E4" s="13">
        <v>4046759</v>
      </c>
      <c r="F4" s="13">
        <v>3023134</v>
      </c>
      <c r="G4" s="14"/>
      <c r="H4" s="13">
        <v>12641</v>
      </c>
      <c r="I4" s="13">
        <v>2693787</v>
      </c>
      <c r="J4" s="13">
        <v>3903204</v>
      </c>
      <c r="K4" s="13">
        <v>496152</v>
      </c>
      <c r="L4" s="13">
        <v>2434469</v>
      </c>
      <c r="M4" s="13">
        <v>39444</v>
      </c>
      <c r="N4" s="13">
        <v>78351</v>
      </c>
      <c r="O4" s="13">
        <v>406127</v>
      </c>
      <c r="P4" s="13">
        <v>1138846</v>
      </c>
      <c r="Q4" s="13">
        <v>4264749</v>
      </c>
      <c r="R4" s="13">
        <v>0</v>
      </c>
      <c r="S4" s="13">
        <v>841</v>
      </c>
      <c r="T4" s="13">
        <v>3913916</v>
      </c>
      <c r="U4" s="13">
        <v>3232160</v>
      </c>
      <c r="V4" s="13">
        <v>416627</v>
      </c>
      <c r="W4" s="13">
        <v>28703</v>
      </c>
      <c r="X4" s="13">
        <v>1752408</v>
      </c>
      <c r="Y4" s="13">
        <v>292917</v>
      </c>
      <c r="Z4" s="13">
        <v>3616555</v>
      </c>
      <c r="AA4" s="13">
        <v>0</v>
      </c>
      <c r="AB4" s="13">
        <v>0</v>
      </c>
      <c r="AC4" s="13">
        <v>2068921</v>
      </c>
      <c r="AD4" s="13">
        <v>0</v>
      </c>
      <c r="AE4" s="19"/>
      <c r="AF4" s="13">
        <v>4810</v>
      </c>
      <c r="AG4" s="13">
        <v>138346</v>
      </c>
      <c r="AH4" s="13">
        <v>119503</v>
      </c>
      <c r="AI4" s="13">
        <v>464196</v>
      </c>
      <c r="AJ4" s="13">
        <v>76352</v>
      </c>
      <c r="AK4" s="13">
        <v>46822</v>
      </c>
      <c r="AL4" s="13">
        <v>0</v>
      </c>
      <c r="AM4" s="13">
        <v>49679</v>
      </c>
      <c r="AN4" s="13">
        <v>449789</v>
      </c>
      <c r="AO4" s="13">
        <v>88241</v>
      </c>
      <c r="AP4" s="13">
        <v>846</v>
      </c>
      <c r="AQ4" s="13">
        <v>3617760</v>
      </c>
      <c r="AR4" s="13">
        <v>71108</v>
      </c>
      <c r="AS4" s="13">
        <v>1248869</v>
      </c>
      <c r="AT4" s="13">
        <v>0</v>
      </c>
      <c r="AU4" s="13">
        <v>69466</v>
      </c>
      <c r="AV4" s="13">
        <v>36028</v>
      </c>
      <c r="AW4" s="13">
        <v>167630</v>
      </c>
      <c r="AX4" s="13">
        <v>115215</v>
      </c>
      <c r="AY4" s="13">
        <v>13861</v>
      </c>
      <c r="AZ4" s="13">
        <v>0</v>
      </c>
      <c r="BA4" s="13">
        <v>2522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17745129</v>
      </c>
      <c r="D5" s="13">
        <v>35921167</v>
      </c>
      <c r="E5" s="13">
        <v>7526875</v>
      </c>
      <c r="F5" s="13">
        <v>5545848</v>
      </c>
      <c r="G5" s="14"/>
      <c r="H5" s="13">
        <v>25531</v>
      </c>
      <c r="I5" s="13">
        <v>4931332</v>
      </c>
      <c r="J5" s="13">
        <v>7200815</v>
      </c>
      <c r="K5" s="13">
        <v>924906</v>
      </c>
      <c r="L5" s="13">
        <v>4058161</v>
      </c>
      <c r="M5" s="13">
        <v>69094</v>
      </c>
      <c r="N5" s="13">
        <v>123474</v>
      </c>
      <c r="O5" s="13">
        <v>729853</v>
      </c>
      <c r="P5" s="13">
        <v>2092093</v>
      </c>
      <c r="Q5" s="13">
        <v>7520239</v>
      </c>
      <c r="R5" s="13">
        <v>0</v>
      </c>
      <c r="S5" s="13">
        <v>177000</v>
      </c>
      <c r="T5" s="13">
        <v>7593937</v>
      </c>
      <c r="U5" s="13">
        <v>3270038</v>
      </c>
      <c r="V5" s="13">
        <v>751777</v>
      </c>
      <c r="W5" s="13">
        <v>28703</v>
      </c>
      <c r="X5" s="13">
        <v>3118836</v>
      </c>
      <c r="Y5" s="13">
        <v>555686</v>
      </c>
      <c r="Z5" s="13">
        <v>6469993</v>
      </c>
      <c r="AA5" s="13">
        <v>0</v>
      </c>
      <c r="AB5" s="13">
        <v>0</v>
      </c>
      <c r="AC5" s="13">
        <v>3302794</v>
      </c>
      <c r="AD5" s="13">
        <v>0</v>
      </c>
      <c r="AE5" s="19"/>
      <c r="AF5" s="13">
        <v>5043</v>
      </c>
      <c r="AG5" s="13">
        <v>235493</v>
      </c>
      <c r="AH5" s="13">
        <v>220151</v>
      </c>
      <c r="AI5" s="13">
        <v>856017</v>
      </c>
      <c r="AJ5" s="13">
        <v>113142</v>
      </c>
      <c r="AK5" s="13">
        <v>93324</v>
      </c>
      <c r="AL5" s="13">
        <v>0</v>
      </c>
      <c r="AM5" s="13">
        <v>87500</v>
      </c>
      <c r="AN5" s="13">
        <v>734078</v>
      </c>
      <c r="AO5" s="13">
        <v>151013</v>
      </c>
      <c r="AP5" s="13">
        <v>985</v>
      </c>
      <c r="AQ5" s="13">
        <v>6127469</v>
      </c>
      <c r="AR5" s="13">
        <v>120495</v>
      </c>
      <c r="AS5" s="13">
        <v>2190213</v>
      </c>
      <c r="AT5" s="13">
        <v>0</v>
      </c>
      <c r="AU5" s="13">
        <v>92798</v>
      </c>
      <c r="AV5" s="13">
        <v>50751</v>
      </c>
      <c r="AW5" s="13">
        <v>259278</v>
      </c>
      <c r="AX5" s="13">
        <v>185790</v>
      </c>
      <c r="AY5" s="13">
        <v>19164</v>
      </c>
      <c r="AZ5" s="13">
        <v>0</v>
      </c>
      <c r="BA5" s="13">
        <v>4666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22915673</v>
      </c>
      <c r="D6" s="13">
        <v>48312098</v>
      </c>
      <c r="E6" s="13">
        <v>7526875</v>
      </c>
      <c r="F6" s="13">
        <v>7060163</v>
      </c>
      <c r="G6" s="14"/>
      <c r="H6" s="13">
        <v>33114</v>
      </c>
      <c r="I6" s="13">
        <v>6266114</v>
      </c>
      <c r="J6" s="13">
        <v>9516164</v>
      </c>
      <c r="K6" s="13">
        <v>1194382</v>
      </c>
      <c r="L6" s="13">
        <v>5128818</v>
      </c>
      <c r="M6" s="13">
        <v>81500</v>
      </c>
      <c r="N6" s="13">
        <v>148418</v>
      </c>
      <c r="O6" s="13">
        <v>889897</v>
      </c>
      <c r="P6" s="13">
        <v>2662983</v>
      </c>
      <c r="Q6" s="13">
        <v>9833228</v>
      </c>
      <c r="R6" s="13">
        <v>0</v>
      </c>
      <c r="S6" s="13">
        <v>1460799</v>
      </c>
      <c r="T6" s="13">
        <v>11916888</v>
      </c>
      <c r="U6" s="13">
        <v>4687733</v>
      </c>
      <c r="V6" s="13">
        <v>956279</v>
      </c>
      <c r="W6" s="13">
        <v>35376</v>
      </c>
      <c r="X6" s="13">
        <v>3659485</v>
      </c>
      <c r="Y6" s="13">
        <v>810083</v>
      </c>
      <c r="Z6" s="13">
        <v>8762889</v>
      </c>
      <c r="AA6" s="13">
        <v>3677</v>
      </c>
      <c r="AB6" s="13">
        <v>0</v>
      </c>
      <c r="AC6" s="13">
        <v>4057077</v>
      </c>
      <c r="AD6" s="13">
        <v>0</v>
      </c>
      <c r="AE6" s="19"/>
      <c r="AF6" s="13">
        <v>5043</v>
      </c>
      <c r="AG6" s="13">
        <v>310969</v>
      </c>
      <c r="AH6" s="13">
        <v>280421</v>
      </c>
      <c r="AI6" s="13">
        <v>1078774</v>
      </c>
      <c r="AJ6" s="13">
        <v>128396</v>
      </c>
      <c r="AK6" s="13">
        <v>125167</v>
      </c>
      <c r="AL6" s="13">
        <v>0</v>
      </c>
      <c r="AM6" s="13">
        <v>129157</v>
      </c>
      <c r="AN6" s="13">
        <v>948229</v>
      </c>
      <c r="AO6" s="13">
        <v>186211</v>
      </c>
      <c r="AP6" s="13">
        <v>10340</v>
      </c>
      <c r="AQ6" s="13">
        <v>8422856</v>
      </c>
      <c r="AR6" s="13">
        <v>139138</v>
      </c>
      <c r="AS6" s="13">
        <v>2753514</v>
      </c>
      <c r="AT6" s="13">
        <v>0</v>
      </c>
      <c r="AU6" s="13">
        <v>112515</v>
      </c>
      <c r="AV6" s="13">
        <v>71906</v>
      </c>
      <c r="AW6" s="13">
        <v>311135</v>
      </c>
      <c r="AX6" s="26">
        <v>234196</v>
      </c>
      <c r="AY6" s="13">
        <v>24997</v>
      </c>
      <c r="AZ6" s="13">
        <v>0</v>
      </c>
      <c r="BA6" s="13">
        <v>6749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30933326</v>
      </c>
      <c r="D7" s="13">
        <v>64402769</v>
      </c>
      <c r="E7" s="13">
        <v>7526875</v>
      </c>
      <c r="F7" s="13">
        <v>9097885</v>
      </c>
      <c r="G7" s="14"/>
      <c r="H7" s="13">
        <v>46617</v>
      </c>
      <c r="I7" s="13">
        <v>8052159</v>
      </c>
      <c r="J7" s="13">
        <v>12308573</v>
      </c>
      <c r="K7" s="13">
        <v>1541576</v>
      </c>
      <c r="L7" s="13">
        <v>6507047</v>
      </c>
      <c r="M7" s="13">
        <v>96617</v>
      </c>
      <c r="N7" s="13">
        <v>178840</v>
      </c>
      <c r="O7" s="13">
        <v>1116488</v>
      </c>
      <c r="P7" s="13">
        <v>3434781</v>
      </c>
      <c r="Q7" s="13">
        <v>12630661</v>
      </c>
      <c r="R7" s="13">
        <v>0</v>
      </c>
      <c r="S7" s="13">
        <v>3217340</v>
      </c>
      <c r="T7" s="13">
        <v>17900259</v>
      </c>
      <c r="U7" s="13">
        <v>7523689</v>
      </c>
      <c r="V7" s="13">
        <v>1228278</v>
      </c>
      <c r="W7" s="13">
        <v>52213</v>
      </c>
      <c r="X7" s="13">
        <v>4945923</v>
      </c>
      <c r="Y7" s="13">
        <v>1119108</v>
      </c>
      <c r="Z7" s="13">
        <v>11699414</v>
      </c>
      <c r="AA7" s="13">
        <v>3677</v>
      </c>
      <c r="AB7" s="13">
        <v>0</v>
      </c>
      <c r="AC7" s="13">
        <v>5068798</v>
      </c>
      <c r="AD7" s="13">
        <v>0</v>
      </c>
      <c r="AE7" s="19"/>
      <c r="AF7" s="13">
        <v>5043</v>
      </c>
      <c r="AG7" s="13">
        <v>411193</v>
      </c>
      <c r="AH7" s="13">
        <v>360322</v>
      </c>
      <c r="AI7" s="13">
        <v>1328870</v>
      </c>
      <c r="AJ7" s="13">
        <v>151449</v>
      </c>
      <c r="AK7" s="13">
        <v>158352</v>
      </c>
      <c r="AL7" s="13">
        <v>0</v>
      </c>
      <c r="AM7" s="13">
        <v>182955</v>
      </c>
      <c r="AN7" s="13">
        <v>1168668</v>
      </c>
      <c r="AO7" s="13">
        <v>235472</v>
      </c>
      <c r="AP7" s="13">
        <v>11874</v>
      </c>
      <c r="AQ7" s="13">
        <v>11255187</v>
      </c>
      <c r="AR7" s="13">
        <v>157418</v>
      </c>
      <c r="AS7" s="13">
        <v>3477027</v>
      </c>
      <c r="AT7" s="13">
        <v>0</v>
      </c>
      <c r="AU7" s="13">
        <v>160689</v>
      </c>
      <c r="AV7" s="13">
        <v>133809</v>
      </c>
      <c r="AW7" s="13">
        <v>375927</v>
      </c>
      <c r="AX7" s="13">
        <v>294647</v>
      </c>
      <c r="AY7" s="13">
        <v>31310</v>
      </c>
      <c r="AZ7" s="13">
        <v>0</v>
      </c>
      <c r="BA7" s="13">
        <v>9527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43827896</v>
      </c>
      <c r="D9" s="13">
        <v>88209942</v>
      </c>
      <c r="E9" s="13">
        <v>7526875</v>
      </c>
      <c r="F9" s="13">
        <v>12358900</v>
      </c>
      <c r="G9" s="14"/>
      <c r="H9" s="13">
        <v>86428</v>
      </c>
      <c r="I9" s="13">
        <v>10738572</v>
      </c>
      <c r="J9" s="13">
        <v>16676391</v>
      </c>
      <c r="K9" s="13">
        <v>2044700</v>
      </c>
      <c r="L9" s="13">
        <v>7967438</v>
      </c>
      <c r="M9" s="13">
        <v>121370</v>
      </c>
      <c r="N9" s="13">
        <v>228546</v>
      </c>
      <c r="O9" s="13">
        <v>1487379</v>
      </c>
      <c r="P9" s="13">
        <v>4590865</v>
      </c>
      <c r="Q9" s="13">
        <v>15459707</v>
      </c>
      <c r="R9" s="13">
        <v>0</v>
      </c>
      <c r="S9" s="13">
        <v>3775732</v>
      </c>
      <c r="T9" s="13">
        <v>23969957</v>
      </c>
      <c r="U9" s="13">
        <v>10682123</v>
      </c>
      <c r="V9" s="13">
        <v>1637715</v>
      </c>
      <c r="W9" s="13">
        <v>114732</v>
      </c>
      <c r="X9" s="13">
        <v>6450897</v>
      </c>
      <c r="Y9" s="13">
        <v>1512972</v>
      </c>
      <c r="Z9" s="13">
        <v>14804501</v>
      </c>
      <c r="AA9" s="13">
        <v>3677</v>
      </c>
      <c r="AB9" s="13">
        <v>0</v>
      </c>
      <c r="AC9" s="13">
        <v>6095474</v>
      </c>
      <c r="AD9" s="13">
        <v>0</v>
      </c>
      <c r="AE9" s="19"/>
      <c r="AF9" s="13">
        <v>5043</v>
      </c>
      <c r="AG9" s="13">
        <v>523109</v>
      </c>
      <c r="AH9" s="13">
        <v>482664</v>
      </c>
      <c r="AI9" s="13">
        <v>1696763</v>
      </c>
      <c r="AJ9" s="13">
        <v>185949</v>
      </c>
      <c r="AK9" s="13">
        <v>202895</v>
      </c>
      <c r="AL9" s="13">
        <v>0</v>
      </c>
      <c r="AM9" s="13">
        <v>233729</v>
      </c>
      <c r="AN9" s="13">
        <v>1416907</v>
      </c>
      <c r="AO9" s="13">
        <v>315005</v>
      </c>
      <c r="AP9" s="13">
        <v>22447</v>
      </c>
      <c r="AQ9" s="13">
        <v>15643460</v>
      </c>
      <c r="AR9" s="13">
        <v>186031</v>
      </c>
      <c r="AS9" s="13">
        <v>4494728</v>
      </c>
      <c r="AT9" s="13">
        <v>0</v>
      </c>
      <c r="AU9" s="13">
        <v>174524</v>
      </c>
      <c r="AV9" s="13">
        <v>209887</v>
      </c>
      <c r="AW9" s="13">
        <v>478222</v>
      </c>
      <c r="AX9" s="13">
        <v>358819</v>
      </c>
      <c r="AY9" s="13">
        <v>37920</v>
      </c>
      <c r="AZ9" s="13">
        <v>0</v>
      </c>
      <c r="BA9" s="13">
        <v>11159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89C4-7772-4AC6-A349-4F449B72BAB5}">
  <sheetPr codeName="Sheet111"/>
  <dimension ref="A1:BC9"/>
  <sheetViews>
    <sheetView workbookViewId="0">
      <selection activeCell="I30" sqref="A1:XFD1048576"/>
    </sheetView>
  </sheetViews>
  <sheetFormatPr defaultColWidth="11.7109375" defaultRowHeight="15"/>
  <sheetData>
    <row r="1" spans="1:55">
      <c r="A1" s="33" t="s">
        <v>165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12986737</v>
      </c>
      <c r="D4" s="13">
        <v>15396694</v>
      </c>
      <c r="E4" s="13">
        <v>4134073</v>
      </c>
      <c r="F4" s="13">
        <v>3170789</v>
      </c>
      <c r="G4" s="14"/>
      <c r="H4" s="13">
        <v>52192</v>
      </c>
      <c r="I4" s="13">
        <v>2659185</v>
      </c>
      <c r="J4" s="13">
        <v>3813462</v>
      </c>
      <c r="K4" s="13">
        <v>502144</v>
      </c>
      <c r="L4" s="13">
        <v>2250541</v>
      </c>
      <c r="M4" s="13">
        <v>38118</v>
      </c>
      <c r="N4" s="13">
        <v>76851</v>
      </c>
      <c r="O4" s="13">
        <v>453269</v>
      </c>
      <c r="P4" s="13">
        <v>729263</v>
      </c>
      <c r="Q4" s="13">
        <v>2991127</v>
      </c>
      <c r="R4" s="13">
        <v>0</v>
      </c>
      <c r="S4" s="13">
        <v>0</v>
      </c>
      <c r="T4" s="13">
        <v>3406712</v>
      </c>
      <c r="U4" s="13">
        <v>3324836</v>
      </c>
      <c r="V4" s="13">
        <v>412159</v>
      </c>
      <c r="W4" s="13">
        <v>19851</v>
      </c>
      <c r="X4" s="13">
        <v>1454937</v>
      </c>
      <c r="Y4" s="13">
        <v>301186</v>
      </c>
      <c r="Z4" s="13">
        <v>3037774</v>
      </c>
      <c r="AA4" s="13">
        <v>0</v>
      </c>
      <c r="AB4" s="13">
        <v>0</v>
      </c>
      <c r="AC4" s="13">
        <v>1714929</v>
      </c>
      <c r="AD4" s="13">
        <v>0</v>
      </c>
      <c r="AE4" s="19"/>
      <c r="AF4" s="13">
        <v>0</v>
      </c>
      <c r="AG4" s="13">
        <v>119664</v>
      </c>
      <c r="AH4" s="13">
        <v>125821</v>
      </c>
      <c r="AI4" s="13">
        <v>499989</v>
      </c>
      <c r="AJ4" s="13">
        <v>61487</v>
      </c>
      <c r="AK4" s="13">
        <v>40301</v>
      </c>
      <c r="AL4" s="13">
        <v>0</v>
      </c>
      <c r="AM4" s="13">
        <v>49927</v>
      </c>
      <c r="AN4" s="13">
        <v>380204</v>
      </c>
      <c r="AO4" s="13">
        <v>86835</v>
      </c>
      <c r="AP4" s="13">
        <v>55357</v>
      </c>
      <c r="AQ4" s="13">
        <v>2840487</v>
      </c>
      <c r="AR4" s="13">
        <v>70219</v>
      </c>
      <c r="AS4" s="13">
        <v>1107842</v>
      </c>
      <c r="AT4" s="13">
        <v>0</v>
      </c>
      <c r="AU4" s="13">
        <v>56544</v>
      </c>
      <c r="AV4" s="13">
        <v>40132</v>
      </c>
      <c r="AW4" s="13">
        <v>174681</v>
      </c>
      <c r="AX4" s="13">
        <v>123889</v>
      </c>
      <c r="AY4" s="13">
        <v>9901</v>
      </c>
      <c r="AZ4" s="13">
        <v>0</v>
      </c>
      <c r="BA4" s="13">
        <v>2049</v>
      </c>
      <c r="BB4" s="13">
        <v>837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23828767</v>
      </c>
      <c r="D5" s="13">
        <v>25477641</v>
      </c>
      <c r="E5" s="13">
        <v>7520286</v>
      </c>
      <c r="F5" s="13">
        <v>5811971</v>
      </c>
      <c r="G5" s="14"/>
      <c r="H5" s="13">
        <v>100988</v>
      </c>
      <c r="I5" s="13">
        <v>4873357</v>
      </c>
      <c r="J5" s="13">
        <v>6829445</v>
      </c>
      <c r="K5" s="13">
        <v>937047</v>
      </c>
      <c r="L5" s="13">
        <v>3857706</v>
      </c>
      <c r="M5" s="13">
        <v>64955</v>
      </c>
      <c r="N5" s="13">
        <v>122415</v>
      </c>
      <c r="O5" s="13">
        <v>766428</v>
      </c>
      <c r="P5" s="13">
        <v>1252252</v>
      </c>
      <c r="Q5" s="13">
        <v>5361231</v>
      </c>
      <c r="R5" s="13">
        <v>0</v>
      </c>
      <c r="S5" s="13">
        <v>514818</v>
      </c>
      <c r="T5" s="13">
        <v>3870359</v>
      </c>
      <c r="U5" s="13">
        <v>5731317</v>
      </c>
      <c r="V5" s="13">
        <v>750201</v>
      </c>
      <c r="W5" s="13">
        <v>19851</v>
      </c>
      <c r="X5" s="13">
        <v>2560194</v>
      </c>
      <c r="Y5" s="13">
        <v>532868</v>
      </c>
      <c r="Z5" s="13">
        <v>5267905</v>
      </c>
      <c r="AA5" s="13">
        <v>0</v>
      </c>
      <c r="AB5" s="13">
        <v>0</v>
      </c>
      <c r="AC5" s="13">
        <v>2774557</v>
      </c>
      <c r="AD5" s="13">
        <v>0</v>
      </c>
      <c r="AE5" s="19"/>
      <c r="AF5" s="13">
        <v>0</v>
      </c>
      <c r="AG5" s="13">
        <v>180969</v>
      </c>
      <c r="AH5" s="13">
        <v>220646</v>
      </c>
      <c r="AI5" s="13">
        <v>890317</v>
      </c>
      <c r="AJ5" s="13">
        <v>103559</v>
      </c>
      <c r="AK5" s="13">
        <v>82811</v>
      </c>
      <c r="AL5" s="13">
        <v>0</v>
      </c>
      <c r="AM5" s="13">
        <v>87013</v>
      </c>
      <c r="AN5" s="13">
        <v>637427</v>
      </c>
      <c r="AO5" s="13">
        <v>151118</v>
      </c>
      <c r="AP5" s="13">
        <v>56498</v>
      </c>
      <c r="AQ5" s="13">
        <v>3682974</v>
      </c>
      <c r="AR5" s="13">
        <v>109966</v>
      </c>
      <c r="AS5" s="13">
        <v>1996002</v>
      </c>
      <c r="AT5" s="13">
        <v>0</v>
      </c>
      <c r="AU5" s="13">
        <v>75653</v>
      </c>
      <c r="AV5" s="13">
        <v>57591</v>
      </c>
      <c r="AW5" s="13">
        <v>332223</v>
      </c>
      <c r="AX5" s="13">
        <v>246717</v>
      </c>
      <c r="AY5" s="13">
        <v>13472</v>
      </c>
      <c r="AZ5" s="13">
        <v>0</v>
      </c>
      <c r="BA5" s="13">
        <v>2797</v>
      </c>
      <c r="BB5" s="13">
        <v>374670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30354710</v>
      </c>
      <c r="D6" s="13">
        <v>33784266</v>
      </c>
      <c r="E6" s="13">
        <v>7520286</v>
      </c>
      <c r="F6" s="13">
        <v>7396808</v>
      </c>
      <c r="G6" s="14"/>
      <c r="H6" s="13">
        <v>130316</v>
      </c>
      <c r="I6" s="13">
        <v>6204607</v>
      </c>
      <c r="J6" s="13">
        <v>8968954</v>
      </c>
      <c r="K6" s="13">
        <v>1191119</v>
      </c>
      <c r="L6" s="13">
        <v>4871134</v>
      </c>
      <c r="M6" s="13">
        <v>76548</v>
      </c>
      <c r="N6" s="13">
        <v>145544</v>
      </c>
      <c r="O6" s="13">
        <v>928678</v>
      </c>
      <c r="P6" s="13">
        <v>1567653</v>
      </c>
      <c r="Q6" s="13">
        <v>7376644</v>
      </c>
      <c r="R6" s="13">
        <v>0</v>
      </c>
      <c r="S6" s="13">
        <v>1816730</v>
      </c>
      <c r="T6" s="13">
        <v>7055372</v>
      </c>
      <c r="U6" s="13">
        <v>7756722</v>
      </c>
      <c r="V6" s="13">
        <v>954794</v>
      </c>
      <c r="W6" s="13">
        <v>19851</v>
      </c>
      <c r="X6" s="13">
        <v>2985586</v>
      </c>
      <c r="Y6" s="13">
        <v>692896</v>
      </c>
      <c r="Z6" s="13">
        <v>7009016</v>
      </c>
      <c r="AA6" s="13">
        <v>0</v>
      </c>
      <c r="AB6" s="13">
        <v>0</v>
      </c>
      <c r="AC6" s="13">
        <v>3388406</v>
      </c>
      <c r="AD6" s="13">
        <v>0</v>
      </c>
      <c r="AE6" s="19"/>
      <c r="AF6" s="13">
        <v>0</v>
      </c>
      <c r="AG6" s="13">
        <v>241287</v>
      </c>
      <c r="AH6" s="13">
        <v>280414</v>
      </c>
      <c r="AI6" s="13">
        <v>1119079</v>
      </c>
      <c r="AJ6" s="13">
        <v>119869</v>
      </c>
      <c r="AK6" s="13">
        <v>112164</v>
      </c>
      <c r="AL6" s="13">
        <v>0</v>
      </c>
      <c r="AM6" s="13">
        <v>109342</v>
      </c>
      <c r="AN6" s="13">
        <v>801366</v>
      </c>
      <c r="AO6" s="13">
        <v>185869</v>
      </c>
      <c r="AP6" s="13">
        <v>56498</v>
      </c>
      <c r="AQ6" s="13">
        <v>5796529</v>
      </c>
      <c r="AR6" s="13">
        <v>124100</v>
      </c>
      <c r="AS6" s="13">
        <v>2489692</v>
      </c>
      <c r="AT6" s="13">
        <v>0</v>
      </c>
      <c r="AU6" s="13">
        <v>90010</v>
      </c>
      <c r="AV6" s="13">
        <v>72788</v>
      </c>
      <c r="AW6" s="13">
        <v>448069</v>
      </c>
      <c r="AX6" s="26">
        <v>289393</v>
      </c>
      <c r="AY6" s="13">
        <v>17455</v>
      </c>
      <c r="AZ6" s="13">
        <v>0</v>
      </c>
      <c r="BA6" s="13">
        <v>4125</v>
      </c>
      <c r="BB6" s="13">
        <v>1001369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40402289</v>
      </c>
      <c r="D7" s="13">
        <v>44977413</v>
      </c>
      <c r="E7" s="13">
        <v>7520286</v>
      </c>
      <c r="F7" s="13">
        <v>9508233</v>
      </c>
      <c r="G7" s="14"/>
      <c r="H7" s="13">
        <v>152410</v>
      </c>
      <c r="I7" s="13">
        <v>7975694</v>
      </c>
      <c r="J7" s="13">
        <v>11830105</v>
      </c>
      <c r="K7" s="13">
        <v>1529888</v>
      </c>
      <c r="L7" s="13">
        <v>6174409</v>
      </c>
      <c r="M7" s="13">
        <v>90273</v>
      </c>
      <c r="N7" s="13">
        <v>176801</v>
      </c>
      <c r="O7" s="13">
        <v>1147711</v>
      </c>
      <c r="P7" s="13">
        <v>1987066</v>
      </c>
      <c r="Q7" s="13">
        <v>10161950</v>
      </c>
      <c r="R7" s="13">
        <v>0</v>
      </c>
      <c r="S7" s="13">
        <v>3518266</v>
      </c>
      <c r="T7" s="13">
        <v>11705411</v>
      </c>
      <c r="U7" s="13">
        <v>10487116</v>
      </c>
      <c r="V7" s="13">
        <v>1209991</v>
      </c>
      <c r="W7" s="13">
        <v>26143</v>
      </c>
      <c r="X7" s="13">
        <v>4104346</v>
      </c>
      <c r="Y7" s="13">
        <v>908660</v>
      </c>
      <c r="Z7" s="13">
        <v>9151509</v>
      </c>
      <c r="AA7" s="13">
        <v>0</v>
      </c>
      <c r="AB7" s="13">
        <v>0</v>
      </c>
      <c r="AC7" s="13">
        <v>4197163</v>
      </c>
      <c r="AD7" s="13">
        <v>0</v>
      </c>
      <c r="AE7" s="19"/>
      <c r="AF7" s="13">
        <v>0</v>
      </c>
      <c r="AG7" s="13">
        <v>322961</v>
      </c>
      <c r="AH7" s="13">
        <v>360022</v>
      </c>
      <c r="AI7" s="13">
        <v>1373543</v>
      </c>
      <c r="AJ7" s="13">
        <v>144939</v>
      </c>
      <c r="AK7" s="13">
        <v>146852</v>
      </c>
      <c r="AL7" s="13">
        <v>0</v>
      </c>
      <c r="AM7" s="13">
        <v>133923</v>
      </c>
      <c r="AN7" s="13">
        <v>1005998</v>
      </c>
      <c r="AO7" s="13">
        <v>232475</v>
      </c>
      <c r="AP7" s="13">
        <v>57665</v>
      </c>
      <c r="AQ7" s="13">
        <v>8639814</v>
      </c>
      <c r="AR7" s="13">
        <v>139653</v>
      </c>
      <c r="AS7" s="13">
        <v>3141099</v>
      </c>
      <c r="AT7" s="13">
        <v>0</v>
      </c>
      <c r="AU7" s="13">
        <v>138746</v>
      </c>
      <c r="AV7" s="13">
        <v>132150</v>
      </c>
      <c r="AW7" s="13">
        <v>538145</v>
      </c>
      <c r="AX7" s="13">
        <v>339999</v>
      </c>
      <c r="AY7" s="13">
        <v>21844</v>
      </c>
      <c r="AZ7" s="13">
        <v>0</v>
      </c>
      <c r="BA7" s="13">
        <v>6338</v>
      </c>
      <c r="BB7" s="13">
        <v>1001378</v>
      </c>
      <c r="BC7" s="13">
        <v>123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57044612</v>
      </c>
      <c r="D9" s="13">
        <v>61605564</v>
      </c>
      <c r="E9" s="13">
        <v>7520286</v>
      </c>
      <c r="F9" s="13">
        <v>12891945</v>
      </c>
      <c r="G9" s="14"/>
      <c r="H9" s="13">
        <v>166250</v>
      </c>
      <c r="I9" s="13">
        <v>10626011</v>
      </c>
      <c r="J9" s="13">
        <v>16004331</v>
      </c>
      <c r="K9" s="13">
        <v>2048914</v>
      </c>
      <c r="L9" s="13">
        <v>7502756</v>
      </c>
      <c r="M9" s="13">
        <v>111564</v>
      </c>
      <c r="N9" s="13">
        <v>216933</v>
      </c>
      <c r="O9" s="13">
        <v>1464005</v>
      </c>
      <c r="P9" s="13">
        <v>2619428</v>
      </c>
      <c r="Q9" s="13">
        <v>13135058</v>
      </c>
      <c r="R9" s="13">
        <v>0</v>
      </c>
      <c r="S9" s="13">
        <v>4017017</v>
      </c>
      <c r="T9" s="13">
        <v>16683367</v>
      </c>
      <c r="U9" s="13">
        <v>12481981</v>
      </c>
      <c r="V9" s="13">
        <v>1584541</v>
      </c>
      <c r="W9" s="13">
        <v>52439</v>
      </c>
      <c r="X9" s="13">
        <v>5514189</v>
      </c>
      <c r="Y9" s="13">
        <v>1298585</v>
      </c>
      <c r="Z9" s="13">
        <v>13420704</v>
      </c>
      <c r="AA9" s="13">
        <v>0</v>
      </c>
      <c r="AB9" s="13">
        <v>0</v>
      </c>
      <c r="AC9" s="13">
        <v>4846019</v>
      </c>
      <c r="AD9" s="13">
        <v>0</v>
      </c>
      <c r="AE9" s="19"/>
      <c r="AF9" s="13">
        <v>0</v>
      </c>
      <c r="AG9" s="13">
        <v>417123</v>
      </c>
      <c r="AH9" s="13">
        <v>478475</v>
      </c>
      <c r="AI9" s="13">
        <v>1729830</v>
      </c>
      <c r="AJ9" s="13">
        <v>182356</v>
      </c>
      <c r="AK9" s="13">
        <v>192482</v>
      </c>
      <c r="AL9" s="13">
        <v>0</v>
      </c>
      <c r="AM9" s="13">
        <v>151457</v>
      </c>
      <c r="AN9" s="13">
        <v>1198789</v>
      </c>
      <c r="AO9" s="13">
        <v>309708</v>
      </c>
      <c r="AP9" s="13">
        <v>60358</v>
      </c>
      <c r="AQ9" s="13">
        <v>12816844</v>
      </c>
      <c r="AR9" s="13">
        <v>160589</v>
      </c>
      <c r="AS9" s="13">
        <v>4078259</v>
      </c>
      <c r="AT9" s="13">
        <v>0</v>
      </c>
      <c r="AU9" s="13">
        <v>148053</v>
      </c>
      <c r="AV9" s="13">
        <v>197753</v>
      </c>
      <c r="AW9" s="13">
        <v>637659</v>
      </c>
      <c r="AX9" s="13">
        <v>382475</v>
      </c>
      <c r="AY9" s="13">
        <v>25604</v>
      </c>
      <c r="AZ9" s="13">
        <v>0</v>
      </c>
      <c r="BA9" s="13">
        <v>7665</v>
      </c>
      <c r="BB9" s="13">
        <v>1001378</v>
      </c>
      <c r="BC9" s="13">
        <v>123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23F7-97BA-47AC-AB62-EE4D69EBA881}">
  <sheetPr codeName="Sheet112"/>
  <dimension ref="A1:BC9"/>
  <sheetViews>
    <sheetView workbookViewId="0">
      <selection activeCell="C9" sqref="C9:BC9"/>
    </sheetView>
  </sheetViews>
  <sheetFormatPr defaultColWidth="11.7109375" defaultRowHeight="15"/>
  <sheetData>
    <row r="1" spans="1:55">
      <c r="A1" s="33" t="s">
        <v>166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15910816</v>
      </c>
      <c r="D4" s="13">
        <v>9749135</v>
      </c>
      <c r="E4" s="13">
        <v>0</v>
      </c>
      <c r="F4" s="13">
        <v>4681347</v>
      </c>
      <c r="G4" s="14"/>
      <c r="H4" s="13">
        <v>11777</v>
      </c>
      <c r="I4" s="13">
        <v>2663648</v>
      </c>
      <c r="J4" s="13">
        <v>3641660</v>
      </c>
      <c r="K4" s="13">
        <v>531936</v>
      </c>
      <c r="L4" s="13">
        <v>1765241</v>
      </c>
      <c r="M4" s="13">
        <v>25310</v>
      </c>
      <c r="N4" s="13">
        <v>40340</v>
      </c>
      <c r="O4" s="13">
        <v>338047</v>
      </c>
      <c r="P4" s="13">
        <v>627068</v>
      </c>
      <c r="Q4" s="13">
        <v>2841579</v>
      </c>
      <c r="R4" s="13">
        <v>0</v>
      </c>
      <c r="S4" s="13">
        <v>0</v>
      </c>
      <c r="T4" s="13">
        <v>2859395</v>
      </c>
      <c r="U4" s="13">
        <v>10151</v>
      </c>
      <c r="V4" s="13">
        <v>392084</v>
      </c>
      <c r="W4" s="13">
        <v>30948</v>
      </c>
      <c r="X4" s="13">
        <v>1405098</v>
      </c>
      <c r="Y4" s="13">
        <v>272645</v>
      </c>
      <c r="Z4" s="13">
        <v>2626058</v>
      </c>
      <c r="AA4" s="13">
        <v>0</v>
      </c>
      <c r="AB4" s="13">
        <v>0</v>
      </c>
      <c r="AC4" s="13">
        <v>1433637</v>
      </c>
      <c r="AD4" s="13">
        <v>0</v>
      </c>
      <c r="AE4" s="19"/>
      <c r="AF4" s="13">
        <v>0</v>
      </c>
      <c r="AG4" s="13">
        <v>122955</v>
      </c>
      <c r="AH4" s="13">
        <v>120898</v>
      </c>
      <c r="AI4" s="13">
        <v>372894</v>
      </c>
      <c r="AJ4" s="13">
        <v>57014</v>
      </c>
      <c r="AK4" s="13">
        <v>44829</v>
      </c>
      <c r="AL4" s="13">
        <v>0</v>
      </c>
      <c r="AM4" s="13">
        <v>12925</v>
      </c>
      <c r="AN4" s="13">
        <v>316940</v>
      </c>
      <c r="AO4" s="13">
        <v>78009</v>
      </c>
      <c r="AP4" s="13">
        <v>5141</v>
      </c>
      <c r="AQ4" s="13">
        <v>3582485</v>
      </c>
      <c r="AR4" s="13">
        <v>20514</v>
      </c>
      <c r="AS4" s="13">
        <v>903828</v>
      </c>
      <c r="AT4" s="13">
        <v>0</v>
      </c>
      <c r="AU4" s="13">
        <v>22811</v>
      </c>
      <c r="AV4" s="13">
        <v>30732</v>
      </c>
      <c r="AW4" s="13">
        <v>97729</v>
      </c>
      <c r="AX4" s="13">
        <v>91253</v>
      </c>
      <c r="AY4" s="13">
        <v>7135</v>
      </c>
      <c r="AZ4" s="13">
        <v>0</v>
      </c>
      <c r="BA4" s="13">
        <v>1312</v>
      </c>
      <c r="BB4" s="13">
        <v>311933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29172591</v>
      </c>
      <c r="D5" s="13">
        <v>16891654</v>
      </c>
      <c r="E5" s="13">
        <v>0</v>
      </c>
      <c r="F5" s="13">
        <v>8615707</v>
      </c>
      <c r="G5" s="14"/>
      <c r="H5" s="13">
        <v>24436</v>
      </c>
      <c r="I5" s="13">
        <v>4908744</v>
      </c>
      <c r="J5" s="13">
        <v>4007525</v>
      </c>
      <c r="K5" s="13">
        <v>966957</v>
      </c>
      <c r="L5" s="13">
        <v>3196678</v>
      </c>
      <c r="M5" s="13">
        <v>45893</v>
      </c>
      <c r="N5" s="13">
        <v>75907</v>
      </c>
      <c r="O5" s="13">
        <v>584541</v>
      </c>
      <c r="P5" s="13">
        <v>1151553</v>
      </c>
      <c r="Q5" s="13">
        <v>5176210</v>
      </c>
      <c r="R5" s="13">
        <v>0</v>
      </c>
      <c r="S5" s="13">
        <v>0</v>
      </c>
      <c r="T5" s="13">
        <v>5043765</v>
      </c>
      <c r="U5" s="13">
        <v>186518</v>
      </c>
      <c r="V5" s="13">
        <v>676134</v>
      </c>
      <c r="W5" s="13">
        <v>33265</v>
      </c>
      <c r="X5" s="13">
        <v>2474064</v>
      </c>
      <c r="Y5" s="13">
        <v>521683</v>
      </c>
      <c r="Z5" s="13">
        <v>2970300</v>
      </c>
      <c r="AA5" s="13">
        <v>0</v>
      </c>
      <c r="AB5" s="13">
        <v>0</v>
      </c>
      <c r="AC5" s="13">
        <v>2409813</v>
      </c>
      <c r="AD5" s="13">
        <v>0</v>
      </c>
      <c r="AE5" s="19"/>
      <c r="AF5" s="13">
        <v>0</v>
      </c>
      <c r="AG5" s="13">
        <v>204753</v>
      </c>
      <c r="AH5" s="13">
        <v>220133</v>
      </c>
      <c r="AI5" s="13">
        <v>612812</v>
      </c>
      <c r="AJ5" s="13">
        <v>95397</v>
      </c>
      <c r="AK5" s="13">
        <v>82161</v>
      </c>
      <c r="AL5" s="13">
        <v>0</v>
      </c>
      <c r="AM5" s="13">
        <v>26947</v>
      </c>
      <c r="AN5" s="13">
        <v>590880</v>
      </c>
      <c r="AO5" s="13">
        <v>136394</v>
      </c>
      <c r="AP5" s="13">
        <v>22119</v>
      </c>
      <c r="AQ5" s="13">
        <v>5730058</v>
      </c>
      <c r="AR5" s="13">
        <v>40889</v>
      </c>
      <c r="AS5" s="13">
        <v>1666152</v>
      </c>
      <c r="AT5" s="13">
        <v>0</v>
      </c>
      <c r="AU5" s="13">
        <v>41619</v>
      </c>
      <c r="AV5" s="13">
        <v>43794</v>
      </c>
      <c r="AW5" s="13">
        <v>183411</v>
      </c>
      <c r="AX5" s="13">
        <v>178856</v>
      </c>
      <c r="AY5" s="13">
        <v>15326</v>
      </c>
      <c r="AZ5" s="13">
        <v>0</v>
      </c>
      <c r="BA5" s="13">
        <v>2551</v>
      </c>
      <c r="BB5" s="13">
        <v>2598396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36151016</v>
      </c>
      <c r="D6" s="13">
        <v>21035862</v>
      </c>
      <c r="E6" s="13">
        <v>1380266</v>
      </c>
      <c r="F6" s="13">
        <v>10976269</v>
      </c>
      <c r="G6" s="14"/>
      <c r="H6" s="13">
        <v>30770</v>
      </c>
      <c r="I6" s="13">
        <v>6255453</v>
      </c>
      <c r="J6" s="13">
        <v>6037729</v>
      </c>
      <c r="K6" s="13">
        <v>1230404</v>
      </c>
      <c r="L6" s="13">
        <v>4396428</v>
      </c>
      <c r="M6" s="13">
        <v>58106</v>
      </c>
      <c r="N6" s="13">
        <v>98721</v>
      </c>
      <c r="O6" s="13">
        <v>775464</v>
      </c>
      <c r="P6" s="13">
        <v>1467275</v>
      </c>
      <c r="Q6" s="13">
        <v>6699067</v>
      </c>
      <c r="R6" s="13">
        <v>0</v>
      </c>
      <c r="S6" s="13">
        <v>0</v>
      </c>
      <c r="T6" s="13">
        <v>6548025</v>
      </c>
      <c r="U6" s="13">
        <v>1560277</v>
      </c>
      <c r="V6" s="13">
        <v>865736</v>
      </c>
      <c r="W6" s="13">
        <v>57484</v>
      </c>
      <c r="X6" s="13">
        <v>3218569</v>
      </c>
      <c r="Y6" s="13">
        <v>696730</v>
      </c>
      <c r="Z6" s="13">
        <v>4367166</v>
      </c>
      <c r="AA6" s="13">
        <v>0</v>
      </c>
      <c r="AB6" s="13">
        <v>0</v>
      </c>
      <c r="AC6" s="13">
        <v>3218158</v>
      </c>
      <c r="AD6" s="13">
        <v>0</v>
      </c>
      <c r="AE6" s="19"/>
      <c r="AF6" s="13">
        <v>0</v>
      </c>
      <c r="AG6" s="13">
        <v>279252</v>
      </c>
      <c r="AH6" s="13">
        <v>280642</v>
      </c>
      <c r="AI6" s="13">
        <v>738093</v>
      </c>
      <c r="AJ6" s="13">
        <v>111507</v>
      </c>
      <c r="AK6" s="13">
        <v>101310</v>
      </c>
      <c r="AL6" s="13">
        <v>0</v>
      </c>
      <c r="AM6" s="13">
        <v>34958</v>
      </c>
      <c r="AN6" s="13">
        <v>820092</v>
      </c>
      <c r="AO6" s="13">
        <v>164751</v>
      </c>
      <c r="AP6" s="13">
        <v>28726</v>
      </c>
      <c r="AQ6" s="13">
        <v>7723020</v>
      </c>
      <c r="AR6" s="13">
        <v>51959</v>
      </c>
      <c r="AS6" s="13">
        <v>2062915</v>
      </c>
      <c r="AT6" s="13">
        <v>0</v>
      </c>
      <c r="AU6" s="13">
        <v>51413</v>
      </c>
      <c r="AV6" s="13">
        <v>62331</v>
      </c>
      <c r="AW6" s="13">
        <v>239306</v>
      </c>
      <c r="AX6" s="26">
        <v>220179</v>
      </c>
      <c r="AY6" s="13">
        <v>22091</v>
      </c>
      <c r="AZ6" s="13">
        <v>0</v>
      </c>
      <c r="BA6" s="13">
        <v>3763</v>
      </c>
      <c r="BB6" s="13">
        <v>5878993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46555741</v>
      </c>
      <c r="D7" s="13">
        <v>25578186</v>
      </c>
      <c r="E7" s="13">
        <v>3794747</v>
      </c>
      <c r="F7" s="13">
        <v>14122655</v>
      </c>
      <c r="G7" s="14"/>
      <c r="H7" s="13">
        <v>41024</v>
      </c>
      <c r="I7" s="13">
        <v>8050539</v>
      </c>
      <c r="J7" s="13">
        <v>8770001</v>
      </c>
      <c r="K7" s="13">
        <v>1574413</v>
      </c>
      <c r="L7" s="13">
        <v>5735713</v>
      </c>
      <c r="M7" s="13">
        <v>71332</v>
      </c>
      <c r="N7" s="13">
        <v>129615</v>
      </c>
      <c r="O7" s="13">
        <v>1008257</v>
      </c>
      <c r="P7" s="13">
        <v>1887885</v>
      </c>
      <c r="Q7" s="13">
        <v>9113752</v>
      </c>
      <c r="R7" s="13">
        <v>0</v>
      </c>
      <c r="S7" s="13">
        <v>0</v>
      </c>
      <c r="T7" s="13">
        <v>8670160</v>
      </c>
      <c r="U7" s="13">
        <v>3837686</v>
      </c>
      <c r="V7" s="13">
        <v>1129313</v>
      </c>
      <c r="W7" s="13">
        <v>87075</v>
      </c>
      <c r="X7" s="13">
        <v>3731601</v>
      </c>
      <c r="Y7" s="13">
        <v>914010</v>
      </c>
      <c r="Z7" s="13">
        <v>6205033</v>
      </c>
      <c r="AA7" s="13">
        <v>0</v>
      </c>
      <c r="AB7" s="13">
        <v>0</v>
      </c>
      <c r="AC7" s="13">
        <v>4092024</v>
      </c>
      <c r="AD7" s="13">
        <v>0</v>
      </c>
      <c r="AE7" s="19"/>
      <c r="AF7" s="13">
        <v>0</v>
      </c>
      <c r="AG7" s="13">
        <v>376809</v>
      </c>
      <c r="AH7" s="13">
        <v>360761</v>
      </c>
      <c r="AI7" s="13">
        <v>911622</v>
      </c>
      <c r="AJ7" s="13">
        <v>131540</v>
      </c>
      <c r="AK7" s="13">
        <v>127084</v>
      </c>
      <c r="AL7" s="13">
        <v>0</v>
      </c>
      <c r="AM7" s="13">
        <v>40698</v>
      </c>
      <c r="AN7" s="13">
        <v>1034208</v>
      </c>
      <c r="AO7" s="13">
        <v>196520</v>
      </c>
      <c r="AP7" s="13">
        <v>34857</v>
      </c>
      <c r="AQ7" s="13">
        <v>10348075</v>
      </c>
      <c r="AR7" s="13">
        <v>66037</v>
      </c>
      <c r="AS7" s="13">
        <v>2616322</v>
      </c>
      <c r="AT7" s="13">
        <v>0</v>
      </c>
      <c r="AU7" s="13">
        <v>85116</v>
      </c>
      <c r="AV7" s="13">
        <v>127528</v>
      </c>
      <c r="AW7" s="13">
        <v>336310</v>
      </c>
      <c r="AX7" s="13">
        <v>271068</v>
      </c>
      <c r="AY7" s="13">
        <v>29303</v>
      </c>
      <c r="AZ7" s="13">
        <v>0</v>
      </c>
      <c r="BA7" s="13">
        <v>5728</v>
      </c>
      <c r="BB7" s="13">
        <v>10134471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62819799</v>
      </c>
      <c r="D9" s="13">
        <v>25578186</v>
      </c>
      <c r="E9" s="13">
        <v>7626021</v>
      </c>
      <c r="F9" s="13">
        <v>18878621</v>
      </c>
      <c r="G9" s="14"/>
      <c r="H9" s="13">
        <v>54695</v>
      </c>
      <c r="I9" s="13">
        <v>10745809</v>
      </c>
      <c r="J9" s="13">
        <v>13103289</v>
      </c>
      <c r="K9" s="13">
        <v>2093783</v>
      </c>
      <c r="L9" s="13">
        <v>6981456</v>
      </c>
      <c r="M9" s="13">
        <v>92979</v>
      </c>
      <c r="N9" s="13">
        <v>157493</v>
      </c>
      <c r="O9" s="13">
        <v>1321544</v>
      </c>
      <c r="P9" s="13">
        <v>2519733</v>
      </c>
      <c r="Q9" s="13">
        <v>12384123</v>
      </c>
      <c r="R9" s="13">
        <v>0</v>
      </c>
      <c r="S9" s="13">
        <v>0</v>
      </c>
      <c r="T9" s="13">
        <v>12060824</v>
      </c>
      <c r="U9" s="13">
        <v>7061281</v>
      </c>
      <c r="V9" s="13">
        <v>1524223</v>
      </c>
      <c r="W9" s="13">
        <v>151385</v>
      </c>
      <c r="X9" s="13">
        <v>4884608</v>
      </c>
      <c r="Y9" s="13">
        <v>1252393</v>
      </c>
      <c r="Z9" s="13">
        <v>7087953</v>
      </c>
      <c r="AA9" s="13">
        <v>0</v>
      </c>
      <c r="AB9" s="13">
        <v>0</v>
      </c>
      <c r="AC9" s="13">
        <v>4855763</v>
      </c>
      <c r="AD9" s="13">
        <v>0</v>
      </c>
      <c r="AE9" s="19"/>
      <c r="AF9" s="13">
        <v>0</v>
      </c>
      <c r="AG9" s="13">
        <v>489352</v>
      </c>
      <c r="AH9" s="13">
        <v>479610</v>
      </c>
      <c r="AI9" s="13">
        <v>1181703</v>
      </c>
      <c r="AJ9" s="13">
        <v>183607</v>
      </c>
      <c r="AK9" s="13">
        <v>161419</v>
      </c>
      <c r="AL9" s="13">
        <v>0</v>
      </c>
      <c r="AM9" s="13">
        <v>48773</v>
      </c>
      <c r="AN9" s="13">
        <v>1266455</v>
      </c>
      <c r="AO9" s="13">
        <v>241387</v>
      </c>
      <c r="AP9" s="13">
        <v>38051</v>
      </c>
      <c r="AQ9" s="13">
        <v>10778866</v>
      </c>
      <c r="AR9" s="13">
        <v>86377</v>
      </c>
      <c r="AS9" s="13">
        <v>3404513</v>
      </c>
      <c r="AT9" s="13">
        <v>0</v>
      </c>
      <c r="AU9" s="13">
        <v>92671</v>
      </c>
      <c r="AV9" s="13">
        <v>177551</v>
      </c>
      <c r="AW9" s="13">
        <v>481285</v>
      </c>
      <c r="AX9" s="13">
        <v>325222</v>
      </c>
      <c r="AY9" s="13">
        <v>36875</v>
      </c>
      <c r="AZ9" s="13">
        <v>0</v>
      </c>
      <c r="BA9" s="13">
        <v>6947</v>
      </c>
      <c r="BB9" s="13">
        <v>10136055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1BB1-E5C1-4C38-9A78-B8DCD595C09C}">
  <sheetPr codeName="Sheet113"/>
  <dimension ref="A1:BC9"/>
  <sheetViews>
    <sheetView workbookViewId="0">
      <selection activeCell="H34" sqref="H34"/>
    </sheetView>
  </sheetViews>
  <sheetFormatPr defaultColWidth="11.7109375" defaultRowHeight="15"/>
  <sheetData>
    <row r="1" spans="1:55">
      <c r="A1" s="33" t="s">
        <v>167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16700722</v>
      </c>
      <c r="D4" s="13">
        <v>0</v>
      </c>
      <c r="E4" s="13">
        <v>4330442</v>
      </c>
      <c r="F4" s="13">
        <v>5113407</v>
      </c>
      <c r="G4" s="14"/>
      <c r="H4" s="13">
        <v>14215</v>
      </c>
      <c r="I4" s="13">
        <v>2680409</v>
      </c>
      <c r="J4" s="13">
        <v>2682113</v>
      </c>
      <c r="K4" s="13">
        <v>503884</v>
      </c>
      <c r="L4" s="13">
        <v>1671840</v>
      </c>
      <c r="M4" s="13">
        <v>24051</v>
      </c>
      <c r="N4" s="13">
        <v>18980</v>
      </c>
      <c r="O4" s="13">
        <v>327842</v>
      </c>
      <c r="P4" s="13">
        <v>635258</v>
      </c>
      <c r="Q4" s="13">
        <v>1879655</v>
      </c>
      <c r="R4" s="13">
        <v>0</v>
      </c>
      <c r="S4" s="13">
        <v>0</v>
      </c>
      <c r="T4" s="13">
        <v>1630040</v>
      </c>
      <c r="U4" s="13">
        <v>2559498</v>
      </c>
      <c r="V4" s="13">
        <v>382326</v>
      </c>
      <c r="W4" s="13">
        <v>31324</v>
      </c>
      <c r="X4" s="13">
        <v>1076592</v>
      </c>
      <c r="Y4" s="13">
        <v>290847</v>
      </c>
      <c r="Z4" s="13">
        <v>0</v>
      </c>
      <c r="AA4" s="13">
        <v>393</v>
      </c>
      <c r="AB4" s="13">
        <v>0</v>
      </c>
      <c r="AC4" s="13">
        <v>1181133</v>
      </c>
      <c r="AD4" s="13">
        <v>0</v>
      </c>
      <c r="AE4" s="19"/>
      <c r="AF4" s="13">
        <v>0</v>
      </c>
      <c r="AG4" s="13">
        <v>114916</v>
      </c>
      <c r="AH4" s="13">
        <v>108715</v>
      </c>
      <c r="AI4" s="13">
        <v>279139</v>
      </c>
      <c r="AJ4" s="13">
        <v>63123</v>
      </c>
      <c r="AK4" s="13">
        <v>29519</v>
      </c>
      <c r="AL4" s="13">
        <v>0</v>
      </c>
      <c r="AM4" s="13">
        <v>11206</v>
      </c>
      <c r="AN4" s="13">
        <v>336061</v>
      </c>
      <c r="AO4" s="13">
        <v>46176</v>
      </c>
      <c r="AP4" s="13">
        <v>6035</v>
      </c>
      <c r="AQ4" s="13">
        <v>1605</v>
      </c>
      <c r="AR4" s="13">
        <v>18865</v>
      </c>
      <c r="AS4" s="13">
        <v>739621</v>
      </c>
      <c r="AT4" s="13">
        <v>0</v>
      </c>
      <c r="AU4" s="13">
        <v>15237</v>
      </c>
      <c r="AV4" s="13">
        <v>22433</v>
      </c>
      <c r="AW4" s="13">
        <v>145093</v>
      </c>
      <c r="AX4" s="13">
        <v>75666</v>
      </c>
      <c r="AY4" s="13">
        <v>11645</v>
      </c>
      <c r="AZ4" s="13">
        <v>0</v>
      </c>
      <c r="BA4" s="13">
        <v>1231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30680110</v>
      </c>
      <c r="D5" s="13">
        <v>0</v>
      </c>
      <c r="E5" s="13">
        <v>7522920</v>
      </c>
      <c r="F5" s="13">
        <v>9375823</v>
      </c>
      <c r="G5" s="14"/>
      <c r="H5" s="13">
        <v>26207</v>
      </c>
      <c r="I5" s="13">
        <v>4893052</v>
      </c>
      <c r="J5" s="13">
        <v>4853515</v>
      </c>
      <c r="K5" s="13">
        <v>926347</v>
      </c>
      <c r="L5" s="13">
        <v>3035772</v>
      </c>
      <c r="M5" s="13">
        <v>44457</v>
      </c>
      <c r="N5" s="13">
        <v>32478</v>
      </c>
      <c r="O5" s="13">
        <v>616603</v>
      </c>
      <c r="P5" s="13">
        <v>1167264</v>
      </c>
      <c r="Q5" s="13">
        <v>3300014</v>
      </c>
      <c r="R5" s="13">
        <v>0</v>
      </c>
      <c r="S5" s="13">
        <v>0</v>
      </c>
      <c r="T5" s="13">
        <v>1881833</v>
      </c>
      <c r="U5" s="13">
        <v>4669518</v>
      </c>
      <c r="V5" s="13">
        <v>692512</v>
      </c>
      <c r="W5" s="13">
        <v>37019</v>
      </c>
      <c r="X5" s="13">
        <v>1913272</v>
      </c>
      <c r="Y5" s="13">
        <v>511721</v>
      </c>
      <c r="Z5" s="13">
        <v>506669</v>
      </c>
      <c r="AA5" s="13">
        <v>690</v>
      </c>
      <c r="AB5" s="13">
        <v>0</v>
      </c>
      <c r="AC5" s="13">
        <v>2000500</v>
      </c>
      <c r="AD5" s="13">
        <v>0</v>
      </c>
      <c r="AE5" s="19"/>
      <c r="AF5" s="13">
        <v>0</v>
      </c>
      <c r="AG5" s="13">
        <v>170081</v>
      </c>
      <c r="AH5" s="13">
        <v>208606</v>
      </c>
      <c r="AI5" s="13">
        <v>508417</v>
      </c>
      <c r="AJ5" s="13">
        <v>102085</v>
      </c>
      <c r="AK5" s="13">
        <v>55552</v>
      </c>
      <c r="AL5" s="13">
        <v>0</v>
      </c>
      <c r="AM5" s="13">
        <v>21647</v>
      </c>
      <c r="AN5" s="13">
        <v>533644</v>
      </c>
      <c r="AO5" s="13">
        <v>79068</v>
      </c>
      <c r="AP5" s="13">
        <v>6548</v>
      </c>
      <c r="AQ5" s="13">
        <v>400511</v>
      </c>
      <c r="AR5" s="13">
        <v>36068</v>
      </c>
      <c r="AS5" s="13">
        <v>1411160</v>
      </c>
      <c r="AT5" s="13">
        <v>0</v>
      </c>
      <c r="AU5" s="13">
        <v>28512</v>
      </c>
      <c r="AV5" s="13">
        <v>36287</v>
      </c>
      <c r="AW5" s="13">
        <v>225246</v>
      </c>
      <c r="AX5" s="13">
        <v>113294</v>
      </c>
      <c r="AY5" s="13">
        <v>15642</v>
      </c>
      <c r="AZ5" s="13">
        <v>0</v>
      </c>
      <c r="BA5" s="13">
        <v>1678</v>
      </c>
      <c r="BB5" s="13">
        <v>917589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38973316</v>
      </c>
      <c r="D6" s="13">
        <v>3474122</v>
      </c>
      <c r="E6" s="13">
        <v>7522920</v>
      </c>
      <c r="F6" s="13">
        <v>11907214</v>
      </c>
      <c r="G6" s="14"/>
      <c r="H6" s="13">
        <v>33497</v>
      </c>
      <c r="I6" s="13">
        <v>6217636</v>
      </c>
      <c r="J6" s="13">
        <v>6824234</v>
      </c>
      <c r="K6" s="13">
        <v>1168881</v>
      </c>
      <c r="L6" s="13">
        <v>3967072</v>
      </c>
      <c r="M6" s="13">
        <v>55296</v>
      </c>
      <c r="N6" s="13">
        <v>42421</v>
      </c>
      <c r="O6" s="13">
        <v>800679</v>
      </c>
      <c r="P6" s="13">
        <v>1485602</v>
      </c>
      <c r="Q6" s="13">
        <v>4946847</v>
      </c>
      <c r="R6" s="13">
        <v>0</v>
      </c>
      <c r="S6" s="13">
        <v>0</v>
      </c>
      <c r="T6" s="13">
        <v>3443285</v>
      </c>
      <c r="U6" s="13">
        <v>6211473</v>
      </c>
      <c r="V6" s="13">
        <v>880668</v>
      </c>
      <c r="W6" s="13">
        <v>49982</v>
      </c>
      <c r="X6" s="13">
        <v>2246494</v>
      </c>
      <c r="Y6" s="13">
        <v>653475</v>
      </c>
      <c r="Z6" s="13">
        <f>2055535+7823</f>
        <v>2063358</v>
      </c>
      <c r="AA6" s="13">
        <v>690</v>
      </c>
      <c r="AB6" s="13">
        <v>0</v>
      </c>
      <c r="AC6" s="13">
        <v>2569744</v>
      </c>
      <c r="AD6" s="13">
        <v>0</v>
      </c>
      <c r="AE6" s="19"/>
      <c r="AF6" s="13">
        <v>0</v>
      </c>
      <c r="AG6" s="13">
        <v>232535</v>
      </c>
      <c r="AH6" s="13">
        <v>268825</v>
      </c>
      <c r="AI6" s="13">
        <v>638052</v>
      </c>
      <c r="AJ6" s="13">
        <v>118660</v>
      </c>
      <c r="AK6" s="13">
        <v>71021</v>
      </c>
      <c r="AL6" s="13">
        <v>0</v>
      </c>
      <c r="AM6" s="13">
        <v>30566</v>
      </c>
      <c r="AN6" s="13">
        <v>680939</v>
      </c>
      <c r="AO6" s="13">
        <v>107249</v>
      </c>
      <c r="AP6" s="13">
        <v>6639</v>
      </c>
      <c r="AQ6" s="13">
        <v>2305311</v>
      </c>
      <c r="AR6" s="13">
        <v>49452</v>
      </c>
      <c r="AS6" s="13">
        <v>1821574</v>
      </c>
      <c r="AT6" s="13">
        <v>0</v>
      </c>
      <c r="AU6" s="13">
        <v>36628</v>
      </c>
      <c r="AV6" s="13">
        <v>40944</v>
      </c>
      <c r="AW6" s="13">
        <v>274341</v>
      </c>
      <c r="AX6" s="26">
        <v>146733</v>
      </c>
      <c r="AY6" s="13">
        <v>19530</v>
      </c>
      <c r="AZ6" s="13">
        <v>0</v>
      </c>
      <c r="BA6" s="13">
        <v>3058</v>
      </c>
      <c r="BB6" s="13">
        <v>4078570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49361955</v>
      </c>
      <c r="D7" s="13">
        <v>10041058</v>
      </c>
      <c r="E7" s="13">
        <v>7522920</v>
      </c>
      <c r="F7" s="13">
        <v>15089479</v>
      </c>
      <c r="G7" s="14"/>
      <c r="H7" s="13">
        <v>44284</v>
      </c>
      <c r="I7" s="13">
        <v>7981588</v>
      </c>
      <c r="J7" s="13">
        <v>9745885</v>
      </c>
      <c r="K7" s="13">
        <v>1494384</v>
      </c>
      <c r="L7" s="13">
        <v>5190146</v>
      </c>
      <c r="M7" s="13">
        <v>69316</v>
      </c>
      <c r="N7" s="13">
        <v>54553</v>
      </c>
      <c r="O7" s="13">
        <v>1030329</v>
      </c>
      <c r="P7" s="13">
        <v>1910474</v>
      </c>
      <c r="Q7" s="13">
        <v>7515433</v>
      </c>
      <c r="R7" s="13">
        <v>0</v>
      </c>
      <c r="S7" s="13">
        <v>0</v>
      </c>
      <c r="T7" s="13">
        <v>6073515</v>
      </c>
      <c r="U7" s="13">
        <v>8877406</v>
      </c>
      <c r="V7" s="13">
        <v>1132874</v>
      </c>
      <c r="W7" s="13">
        <v>88372</v>
      </c>
      <c r="X7" s="13">
        <v>2953978</v>
      </c>
      <c r="Y7" s="13">
        <v>916014</v>
      </c>
      <c r="Z7" s="13">
        <v>4644495</v>
      </c>
      <c r="AA7" s="13">
        <v>690</v>
      </c>
      <c r="AB7" s="13">
        <v>0</v>
      </c>
      <c r="AC7" s="13">
        <v>3352187</v>
      </c>
      <c r="AD7" s="13">
        <v>0</v>
      </c>
      <c r="AE7" s="19"/>
      <c r="AF7" s="13">
        <v>0</v>
      </c>
      <c r="AG7" s="13">
        <v>317718</v>
      </c>
      <c r="AH7" s="13">
        <v>348767</v>
      </c>
      <c r="AI7" s="13">
        <v>816785</v>
      </c>
      <c r="AJ7" s="13">
        <v>137198</v>
      </c>
      <c r="AK7" s="13">
        <v>92206</v>
      </c>
      <c r="AL7" s="13">
        <v>0</v>
      </c>
      <c r="AM7" s="13">
        <v>39051</v>
      </c>
      <c r="AN7" s="13">
        <v>885276</v>
      </c>
      <c r="AO7" s="13">
        <v>151629</v>
      </c>
      <c r="AP7" s="13">
        <v>8218</v>
      </c>
      <c r="AQ7" s="13">
        <v>5236809</v>
      </c>
      <c r="AR7" s="13">
        <v>63494</v>
      </c>
      <c r="AS7" s="13">
        <v>2318499</v>
      </c>
      <c r="AT7" s="13">
        <v>0</v>
      </c>
      <c r="AU7" s="13">
        <v>50328</v>
      </c>
      <c r="AV7" s="13">
        <v>80629</v>
      </c>
      <c r="AW7" s="13">
        <v>338074</v>
      </c>
      <c r="AX7" s="13">
        <v>196045</v>
      </c>
      <c r="AY7" s="13">
        <v>24636</v>
      </c>
      <c r="AZ7" s="13">
        <v>0</v>
      </c>
      <c r="BA7" s="13">
        <v>4481</v>
      </c>
      <c r="BB7" s="13">
        <v>7594812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64402279</v>
      </c>
      <c r="D9" s="13">
        <v>19966624</v>
      </c>
      <c r="E9" s="13">
        <v>7522920</v>
      </c>
      <c r="F9" s="13">
        <v>19882464</v>
      </c>
      <c r="G9" s="14"/>
      <c r="H9" s="13">
        <v>81868</v>
      </c>
      <c r="I9" s="13">
        <v>10635747</v>
      </c>
      <c r="J9" s="13">
        <v>13629169</v>
      </c>
      <c r="K9" s="13">
        <v>1991697</v>
      </c>
      <c r="L9" s="13">
        <v>6578367</v>
      </c>
      <c r="M9" s="13">
        <v>92456</v>
      </c>
      <c r="N9" s="13">
        <v>82651</v>
      </c>
      <c r="O9" s="13">
        <v>1395133</v>
      </c>
      <c r="P9" s="13">
        <v>2535787</v>
      </c>
      <c r="Q9" s="13">
        <v>9628561</v>
      </c>
      <c r="R9" s="13">
        <v>0</v>
      </c>
      <c r="S9" s="13">
        <v>0</v>
      </c>
      <c r="T9" s="13">
        <v>6532307</v>
      </c>
      <c r="U9" s="13">
        <v>11591948</v>
      </c>
      <c r="V9" s="13">
        <v>1512396</v>
      </c>
      <c r="W9" s="13">
        <v>159218</v>
      </c>
      <c r="X9" s="13">
        <v>3809923</v>
      </c>
      <c r="Y9" s="13">
        <v>1359476</v>
      </c>
      <c r="Z9" s="13">
        <v>7666245</v>
      </c>
      <c r="AA9" s="13">
        <v>690</v>
      </c>
      <c r="AB9" s="13">
        <v>0</v>
      </c>
      <c r="AC9" s="13">
        <v>4135924</v>
      </c>
      <c r="AD9" s="13">
        <v>0</v>
      </c>
      <c r="AE9" s="19"/>
      <c r="AF9" s="13">
        <v>0</v>
      </c>
      <c r="AG9" s="13">
        <v>417572</v>
      </c>
      <c r="AH9" s="13">
        <v>470850</v>
      </c>
      <c r="AI9" s="13">
        <v>1111948</v>
      </c>
      <c r="AJ9" s="13">
        <v>167027</v>
      </c>
      <c r="AK9" s="13">
        <v>128521</v>
      </c>
      <c r="AL9" s="13">
        <v>0</v>
      </c>
      <c r="AM9" s="13">
        <v>53048</v>
      </c>
      <c r="AN9" s="13">
        <v>1095276</v>
      </c>
      <c r="AO9" s="13">
        <v>229233</v>
      </c>
      <c r="AP9" s="13">
        <v>9190</v>
      </c>
      <c r="AQ9" s="13">
        <v>9098468</v>
      </c>
      <c r="AR9" s="13">
        <v>99272</v>
      </c>
      <c r="AS9" s="13">
        <v>3134911</v>
      </c>
      <c r="AT9" s="13">
        <v>0</v>
      </c>
      <c r="AU9" s="13">
        <v>63519</v>
      </c>
      <c r="AV9" s="13">
        <v>137109</v>
      </c>
      <c r="AW9" s="13">
        <v>433642</v>
      </c>
      <c r="AX9" s="13">
        <v>249561</v>
      </c>
      <c r="AY9" s="13">
        <v>29694</v>
      </c>
      <c r="AZ9" s="13">
        <v>0</v>
      </c>
      <c r="BA9" s="13">
        <v>4942</v>
      </c>
      <c r="BB9" s="13">
        <v>12417734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4D39-0C80-4472-84D4-D5AB8C6585D4}">
  <sheetPr codeName="Sheet114"/>
  <dimension ref="A1:BC9"/>
  <sheetViews>
    <sheetView workbookViewId="0">
      <selection activeCell="H26" sqref="H26"/>
    </sheetView>
  </sheetViews>
  <sheetFormatPr defaultColWidth="11.7109375" defaultRowHeight="15"/>
  <sheetData>
    <row r="1" spans="1:55">
      <c r="A1" s="33" t="s">
        <v>168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16562266</v>
      </c>
      <c r="D4" s="13">
        <v>9252293</v>
      </c>
      <c r="E4" s="13">
        <v>0</v>
      </c>
      <c r="F4" s="13">
        <v>3685219</v>
      </c>
      <c r="G4" s="14"/>
      <c r="H4" s="13">
        <v>52822</v>
      </c>
      <c r="I4" s="13">
        <v>2613940</v>
      </c>
      <c r="J4" s="13">
        <v>3424785</v>
      </c>
      <c r="K4" s="13">
        <v>495735</v>
      </c>
      <c r="L4" s="13">
        <v>2307672</v>
      </c>
      <c r="M4" s="13">
        <v>40921</v>
      </c>
      <c r="N4" s="13">
        <v>67609</v>
      </c>
      <c r="O4" s="13">
        <v>364096</v>
      </c>
      <c r="P4" s="13">
        <v>623098</v>
      </c>
      <c r="Q4" s="13">
        <v>2898799</v>
      </c>
      <c r="R4" s="13">
        <v>0</v>
      </c>
      <c r="S4" s="13">
        <v>0</v>
      </c>
      <c r="T4" s="13">
        <v>76708</v>
      </c>
      <c r="U4" s="13">
        <v>3143745</v>
      </c>
      <c r="V4" s="13">
        <v>384521</v>
      </c>
      <c r="W4" s="13">
        <v>44180</v>
      </c>
      <c r="X4" s="13">
        <v>852797</v>
      </c>
      <c r="Y4" s="13">
        <v>1183264</v>
      </c>
      <c r="Z4" s="13">
        <v>3191604</v>
      </c>
      <c r="AA4" s="13">
        <v>0</v>
      </c>
      <c r="AB4" s="13">
        <v>0</v>
      </c>
      <c r="AC4" s="13">
        <v>1541814</v>
      </c>
      <c r="AD4" s="13">
        <v>0</v>
      </c>
      <c r="AE4" s="19"/>
      <c r="AF4" s="13">
        <v>0</v>
      </c>
      <c r="AG4" s="13">
        <v>124218</v>
      </c>
      <c r="AH4" s="13">
        <v>126052</v>
      </c>
      <c r="AI4" s="13">
        <v>462717</v>
      </c>
      <c r="AJ4" s="13">
        <v>54703</v>
      </c>
      <c r="AK4" s="13">
        <v>50231</v>
      </c>
      <c r="AL4" s="13">
        <v>0</v>
      </c>
      <c r="AM4" s="13">
        <v>71749</v>
      </c>
      <c r="AN4" s="13">
        <v>342977</v>
      </c>
      <c r="AO4" s="13">
        <v>100445</v>
      </c>
      <c r="AP4" s="13">
        <v>1764</v>
      </c>
      <c r="AQ4" s="13">
        <v>2449515</v>
      </c>
      <c r="AR4" s="13">
        <v>74126</v>
      </c>
      <c r="AS4" s="13">
        <v>1170144</v>
      </c>
      <c r="AT4" s="13">
        <v>0</v>
      </c>
      <c r="AU4" s="13">
        <v>36836</v>
      </c>
      <c r="AV4" s="13">
        <v>35558</v>
      </c>
      <c r="AW4" s="13">
        <v>198198</v>
      </c>
      <c r="AX4" s="13">
        <v>121385</v>
      </c>
      <c r="AY4" s="13">
        <v>8712</v>
      </c>
      <c r="AZ4" s="13">
        <v>0</v>
      </c>
      <c r="BA4" s="13">
        <v>692</v>
      </c>
      <c r="BB4" s="13">
        <v>4306090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30717258</v>
      </c>
      <c r="D5" s="13">
        <v>16765753</v>
      </c>
      <c r="E5" s="13">
        <v>0</v>
      </c>
      <c r="F5" s="13">
        <v>6735320</v>
      </c>
      <c r="G5" s="14"/>
      <c r="H5" s="13">
        <v>102480</v>
      </c>
      <c r="I5" s="13">
        <v>4784406</v>
      </c>
      <c r="J5" s="13">
        <v>5949613</v>
      </c>
      <c r="K5" s="13">
        <v>906189</v>
      </c>
      <c r="L5" s="13">
        <v>3770987</v>
      </c>
      <c r="M5" s="13">
        <v>71139</v>
      </c>
      <c r="N5" s="13">
        <v>122488</v>
      </c>
      <c r="O5" s="13">
        <v>677330</v>
      </c>
      <c r="P5" s="13">
        <v>1140915</v>
      </c>
      <c r="Q5" s="13">
        <v>4115667</v>
      </c>
      <c r="R5" s="13">
        <v>0</v>
      </c>
      <c r="S5" s="13">
        <v>0</v>
      </c>
      <c r="T5" s="13">
        <v>487861</v>
      </c>
      <c r="U5" s="13">
        <v>5539069</v>
      </c>
      <c r="V5" s="13">
        <v>668396</v>
      </c>
      <c r="W5" s="13">
        <v>62642</v>
      </c>
      <c r="X5" s="13">
        <v>1568373</v>
      </c>
      <c r="Y5" s="13">
        <v>2006238</v>
      </c>
      <c r="Z5" s="13">
        <v>3458945</v>
      </c>
      <c r="AA5" s="13">
        <v>0</v>
      </c>
      <c r="AB5" s="13">
        <v>0</v>
      </c>
      <c r="AC5" s="13">
        <v>2520709</v>
      </c>
      <c r="AD5" s="13">
        <v>0</v>
      </c>
      <c r="AE5" s="19"/>
      <c r="AF5" s="13">
        <v>0</v>
      </c>
      <c r="AG5" s="13">
        <v>206819</v>
      </c>
      <c r="AH5" s="13">
        <v>227856</v>
      </c>
      <c r="AI5" s="13">
        <v>840711</v>
      </c>
      <c r="AJ5" s="13">
        <v>89919</v>
      </c>
      <c r="AK5" s="13">
        <v>91071</v>
      </c>
      <c r="AL5" s="13">
        <v>0</v>
      </c>
      <c r="AM5" s="13">
        <v>84143</v>
      </c>
      <c r="AN5" s="13">
        <v>602898</v>
      </c>
      <c r="AO5" s="13">
        <v>177695</v>
      </c>
      <c r="AP5" s="13">
        <v>2363</v>
      </c>
      <c r="AQ5" s="13">
        <v>2631530</v>
      </c>
      <c r="AR5" s="13">
        <v>130060</v>
      </c>
      <c r="AS5" s="13">
        <v>2128551</v>
      </c>
      <c r="AT5" s="13">
        <v>0</v>
      </c>
      <c r="AU5" s="13">
        <v>57247</v>
      </c>
      <c r="AV5" s="13">
        <v>56145</v>
      </c>
      <c r="AW5" s="13">
        <v>379278</v>
      </c>
      <c r="AX5" s="13">
        <v>193109</v>
      </c>
      <c r="AY5" s="13">
        <v>11175</v>
      </c>
      <c r="AZ5" s="13">
        <v>0</v>
      </c>
      <c r="BA5" s="13">
        <v>692</v>
      </c>
      <c r="BB5" s="13">
        <v>7009286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40403338</v>
      </c>
      <c r="D6" s="13">
        <v>21202021</v>
      </c>
      <c r="E6" s="13">
        <v>0</v>
      </c>
      <c r="F6" s="13">
        <v>8565317</v>
      </c>
      <c r="G6" s="14"/>
      <c r="H6" s="13">
        <v>123890</v>
      </c>
      <c r="I6" s="13">
        <v>6073364</v>
      </c>
      <c r="J6" s="13">
        <v>7771824</v>
      </c>
      <c r="K6" s="13">
        <v>1145579</v>
      </c>
      <c r="L6" s="13">
        <v>4701945</v>
      </c>
      <c r="M6" s="13">
        <v>83782</v>
      </c>
      <c r="N6" s="13">
        <v>145606</v>
      </c>
      <c r="O6" s="13">
        <v>870113</v>
      </c>
      <c r="P6" s="13">
        <v>1452881</v>
      </c>
      <c r="Q6" s="13">
        <v>5385068</v>
      </c>
      <c r="R6" s="13">
        <v>0</v>
      </c>
      <c r="S6" s="13">
        <v>0</v>
      </c>
      <c r="T6" s="13">
        <v>2174934</v>
      </c>
      <c r="U6" s="13">
        <v>7233918</v>
      </c>
      <c r="V6" s="13">
        <v>842068</v>
      </c>
      <c r="W6" s="13">
        <v>81857</v>
      </c>
      <c r="X6" s="13">
        <v>1838616</v>
      </c>
      <c r="Y6" s="13">
        <v>2186128</v>
      </c>
      <c r="Z6" s="13">
        <v>5010230</v>
      </c>
      <c r="AA6" s="13">
        <v>0</v>
      </c>
      <c r="AB6" s="13">
        <v>0</v>
      </c>
      <c r="AC6" s="13">
        <v>3202164</v>
      </c>
      <c r="AD6" s="13">
        <v>0</v>
      </c>
      <c r="AE6" s="19"/>
      <c r="AF6" s="13">
        <v>0</v>
      </c>
      <c r="AG6" s="13">
        <v>262702</v>
      </c>
      <c r="AH6" s="13">
        <v>288598</v>
      </c>
      <c r="AI6" s="13">
        <v>1062131</v>
      </c>
      <c r="AJ6" s="13">
        <v>105249</v>
      </c>
      <c r="AK6" s="13">
        <v>118606</v>
      </c>
      <c r="AL6" s="13">
        <v>0</v>
      </c>
      <c r="AM6" s="13">
        <v>110922</v>
      </c>
      <c r="AN6" s="13">
        <v>794637</v>
      </c>
      <c r="AO6" s="13">
        <v>222530</v>
      </c>
      <c r="AP6" s="13">
        <v>7452</v>
      </c>
      <c r="AQ6" s="13">
        <v>4295949</v>
      </c>
      <c r="AR6" s="13">
        <v>147101</v>
      </c>
      <c r="AS6" s="13">
        <v>2684772</v>
      </c>
      <c r="AT6" s="13">
        <v>0</v>
      </c>
      <c r="AU6" s="13">
        <v>71963</v>
      </c>
      <c r="AV6" s="13">
        <v>75281</v>
      </c>
      <c r="AW6" s="13">
        <v>484757</v>
      </c>
      <c r="AX6" s="26">
        <v>249752</v>
      </c>
      <c r="AY6" s="13">
        <v>13929</v>
      </c>
      <c r="AZ6" s="13">
        <v>0</v>
      </c>
      <c r="BA6" s="13">
        <v>1470</v>
      </c>
      <c r="BB6" s="13">
        <v>9397138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50666426</v>
      </c>
      <c r="D7" s="13">
        <v>27113011</v>
      </c>
      <c r="E7" s="13">
        <v>3795679</v>
      </c>
      <c r="F7" s="13">
        <v>11070843</v>
      </c>
      <c r="G7" s="14"/>
      <c r="H7" s="13">
        <v>138219</v>
      </c>
      <c r="I7" s="13">
        <v>7816377</v>
      </c>
      <c r="J7" s="13">
        <v>9211362</v>
      </c>
      <c r="K7" s="13">
        <v>1473366</v>
      </c>
      <c r="L7" s="13">
        <v>5866913</v>
      </c>
      <c r="M7" s="13">
        <v>99822</v>
      </c>
      <c r="N7" s="13">
        <v>175225</v>
      </c>
      <c r="O7" s="13">
        <v>1112252</v>
      </c>
      <c r="P7" s="13">
        <v>1869848</v>
      </c>
      <c r="Q7" s="13">
        <v>7318312</v>
      </c>
      <c r="R7" s="13">
        <v>0</v>
      </c>
      <c r="S7" s="13">
        <v>0</v>
      </c>
      <c r="T7" s="13">
        <v>4165191</v>
      </c>
      <c r="U7" s="13">
        <v>9277689</v>
      </c>
      <c r="V7" s="13">
        <v>1082463</v>
      </c>
      <c r="W7" s="13">
        <v>104818</v>
      </c>
      <c r="X7" s="13">
        <v>2500938</v>
      </c>
      <c r="Y7" s="13">
        <v>2549444</v>
      </c>
      <c r="Z7" s="13">
        <v>7062850</v>
      </c>
      <c r="AA7" s="13">
        <v>0</v>
      </c>
      <c r="AB7" s="13">
        <v>0</v>
      </c>
      <c r="AC7" s="13">
        <v>4049561</v>
      </c>
      <c r="AD7" s="13">
        <v>0</v>
      </c>
      <c r="AE7" s="19"/>
      <c r="AF7" s="13">
        <v>0</v>
      </c>
      <c r="AG7" s="13">
        <v>330581</v>
      </c>
      <c r="AH7" s="13">
        <v>369181</v>
      </c>
      <c r="AI7" s="13">
        <v>1318146</v>
      </c>
      <c r="AJ7" s="13">
        <v>140349</v>
      </c>
      <c r="AK7" s="13">
        <v>154427</v>
      </c>
      <c r="AL7" s="13">
        <v>0</v>
      </c>
      <c r="AM7" s="13">
        <v>175003</v>
      </c>
      <c r="AN7" s="13">
        <v>979896</v>
      </c>
      <c r="AO7" s="13">
        <v>276382</v>
      </c>
      <c r="AP7" s="13">
        <v>9287</v>
      </c>
      <c r="AQ7" s="13">
        <v>6450987</v>
      </c>
      <c r="AR7" s="13">
        <v>165861</v>
      </c>
      <c r="AS7" s="13">
        <v>3346914</v>
      </c>
      <c r="AT7" s="13">
        <v>0</v>
      </c>
      <c r="AU7" s="13">
        <v>115772</v>
      </c>
      <c r="AV7" s="13">
        <v>144206</v>
      </c>
      <c r="AW7" s="13">
        <v>623848</v>
      </c>
      <c r="AX7" s="13">
        <v>297484</v>
      </c>
      <c r="AY7" s="13">
        <v>17341</v>
      </c>
      <c r="AZ7" s="13">
        <v>0</v>
      </c>
      <c r="BA7" s="13">
        <v>2792</v>
      </c>
      <c r="BB7" s="13">
        <v>12586921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66771464</v>
      </c>
      <c r="D9" s="13">
        <v>31079114</v>
      </c>
      <c r="E9" s="13">
        <v>7498637</v>
      </c>
      <c r="F9" s="13">
        <v>14871480</v>
      </c>
      <c r="G9" s="14"/>
      <c r="H9" s="13">
        <v>164845</v>
      </c>
      <c r="I9" s="13">
        <v>10425861</v>
      </c>
      <c r="J9" s="13">
        <v>9211367</v>
      </c>
      <c r="K9" s="13">
        <v>1968300</v>
      </c>
      <c r="L9" s="13">
        <v>7176407</v>
      </c>
      <c r="M9" s="13">
        <v>126016</v>
      </c>
      <c r="N9" s="13">
        <v>224464</v>
      </c>
      <c r="O9" s="13">
        <v>1394373</v>
      </c>
      <c r="P9" s="13">
        <v>2495165</v>
      </c>
      <c r="Q9" s="13">
        <v>9144431</v>
      </c>
      <c r="R9" s="13">
        <v>0</v>
      </c>
      <c r="S9" s="13">
        <v>0</v>
      </c>
      <c r="T9" s="13">
        <v>7254502</v>
      </c>
      <c r="U9" s="13">
        <v>11933200</v>
      </c>
      <c r="V9" s="13">
        <v>1442919</v>
      </c>
      <c r="W9" s="13">
        <v>148904</v>
      </c>
      <c r="X9" s="13">
        <v>3322001</v>
      </c>
      <c r="Y9" s="13">
        <v>3125366</v>
      </c>
      <c r="Z9" s="13">
        <v>9748814</v>
      </c>
      <c r="AA9" s="13">
        <v>0</v>
      </c>
      <c r="AB9" s="13">
        <v>0</v>
      </c>
      <c r="AC9" s="13">
        <v>4975409</v>
      </c>
      <c r="AD9" s="13">
        <v>0</v>
      </c>
      <c r="AE9" s="19"/>
      <c r="AF9" s="13">
        <v>0</v>
      </c>
      <c r="AG9" s="13">
        <v>418683</v>
      </c>
      <c r="AH9" s="13">
        <v>488872</v>
      </c>
      <c r="AI9" s="13">
        <v>1674063</v>
      </c>
      <c r="AJ9" s="13">
        <v>188400</v>
      </c>
      <c r="AK9" s="13">
        <v>200938</v>
      </c>
      <c r="AL9" s="13">
        <v>0</v>
      </c>
      <c r="AM9" s="13">
        <v>237294</v>
      </c>
      <c r="AN9" s="13">
        <v>1176762</v>
      </c>
      <c r="AO9" s="13">
        <v>360904</v>
      </c>
      <c r="AP9" s="13">
        <v>59730</v>
      </c>
      <c r="AQ9" s="13">
        <v>7087816</v>
      </c>
      <c r="AR9" s="13">
        <v>196148</v>
      </c>
      <c r="AS9" s="13">
        <v>4263172</v>
      </c>
      <c r="AT9" s="13">
        <v>0</v>
      </c>
      <c r="AU9" s="13">
        <v>134115</v>
      </c>
      <c r="AV9" s="13">
        <v>211646</v>
      </c>
      <c r="AW9" s="13">
        <v>717519</v>
      </c>
      <c r="AX9" s="13">
        <v>335444</v>
      </c>
      <c r="AY9" s="13">
        <v>20196</v>
      </c>
      <c r="AZ9" s="13">
        <v>0</v>
      </c>
      <c r="BA9" s="13">
        <v>3191</v>
      </c>
      <c r="BB9" s="13">
        <v>17383589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6BDD-543D-4E8A-9799-564277ABC835}">
  <sheetPr codeName="Sheet115"/>
  <dimension ref="A1:BC9"/>
  <sheetViews>
    <sheetView topLeftCell="G1" workbookViewId="0">
      <selection activeCell="BC4" sqref="H4:BC4"/>
    </sheetView>
  </sheetViews>
  <sheetFormatPr defaultColWidth="11.7109375" defaultRowHeight="15"/>
  <sheetData>
    <row r="1" spans="1:55">
      <c r="A1" s="33" t="s">
        <v>169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13458929</v>
      </c>
      <c r="D4" s="13">
        <v>0</v>
      </c>
      <c r="E4" s="13">
        <v>3870132</v>
      </c>
      <c r="F4" s="13">
        <v>6077225</v>
      </c>
      <c r="G4" s="14"/>
      <c r="H4" s="13">
        <v>49313</v>
      </c>
      <c r="I4" s="13">
        <v>2613782</v>
      </c>
      <c r="J4" s="13">
        <v>294</v>
      </c>
      <c r="K4" s="13">
        <v>496710</v>
      </c>
      <c r="L4" s="13">
        <v>2050541</v>
      </c>
      <c r="M4" s="13">
        <v>39416</v>
      </c>
      <c r="N4" s="13">
        <v>78821</v>
      </c>
      <c r="O4" s="13">
        <v>408036</v>
      </c>
      <c r="P4" s="13">
        <v>603674</v>
      </c>
      <c r="Q4" s="13">
        <v>3005883</v>
      </c>
      <c r="R4" s="13">
        <v>0</v>
      </c>
      <c r="S4" s="13">
        <v>0</v>
      </c>
      <c r="T4" s="13">
        <v>2674236</v>
      </c>
      <c r="U4" s="13">
        <v>2633525</v>
      </c>
      <c r="V4" s="13">
        <v>350868</v>
      </c>
      <c r="W4" s="13">
        <v>24602</v>
      </c>
      <c r="X4" s="13">
        <v>736676</v>
      </c>
      <c r="Y4" s="13">
        <v>442011</v>
      </c>
      <c r="Z4" s="13">
        <v>2908248</v>
      </c>
      <c r="AA4" s="13">
        <v>0</v>
      </c>
      <c r="AB4" s="13">
        <v>0</v>
      </c>
      <c r="AC4" s="13">
        <v>1554518</v>
      </c>
      <c r="AD4" s="13">
        <v>0</v>
      </c>
      <c r="AE4" s="19"/>
      <c r="AF4" s="13">
        <v>0</v>
      </c>
      <c r="AG4" s="13">
        <v>110360</v>
      </c>
      <c r="AH4" s="13">
        <v>119528</v>
      </c>
      <c r="AI4" s="13">
        <v>505877</v>
      </c>
      <c r="AJ4" s="13">
        <v>44914</v>
      </c>
      <c r="AK4" s="13">
        <v>50379</v>
      </c>
      <c r="AL4" s="13">
        <v>0</v>
      </c>
      <c r="AM4" s="13">
        <v>46692</v>
      </c>
      <c r="AN4" s="13">
        <v>308587</v>
      </c>
      <c r="AO4" s="13">
        <v>96924</v>
      </c>
      <c r="AP4" s="13">
        <v>54491</v>
      </c>
      <c r="AQ4" s="13">
        <v>1367</v>
      </c>
      <c r="AR4" s="13">
        <v>87927</v>
      </c>
      <c r="AS4" s="13">
        <v>1097725</v>
      </c>
      <c r="AT4" s="13">
        <v>0</v>
      </c>
      <c r="AU4" s="13">
        <v>24242</v>
      </c>
      <c r="AV4" s="13">
        <v>42268</v>
      </c>
      <c r="AW4" s="13">
        <v>175474</v>
      </c>
      <c r="AX4" s="13">
        <v>76075</v>
      </c>
      <c r="AY4" s="13">
        <v>4064</v>
      </c>
      <c r="AZ4" s="13">
        <v>0</v>
      </c>
      <c r="BA4" s="13">
        <v>756</v>
      </c>
      <c r="BB4" s="13">
        <v>2593444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23439234</v>
      </c>
      <c r="D5" s="13">
        <v>0</v>
      </c>
      <c r="E5" s="13">
        <v>5004756</v>
      </c>
      <c r="F5" s="13">
        <v>11229980</v>
      </c>
      <c r="G5" s="14"/>
      <c r="H5" s="13">
        <v>88380</v>
      </c>
      <c r="I5" s="13">
        <v>4829349</v>
      </c>
      <c r="J5" s="13">
        <v>962005</v>
      </c>
      <c r="K5" s="13">
        <v>907233</v>
      </c>
      <c r="L5" s="13">
        <v>3638025</v>
      </c>
      <c r="M5" s="13">
        <v>68371</v>
      </c>
      <c r="N5" s="13">
        <v>127604</v>
      </c>
      <c r="O5" s="13">
        <v>715141</v>
      </c>
      <c r="P5" s="13">
        <v>1111122</v>
      </c>
      <c r="Q5" s="13">
        <v>5756219</v>
      </c>
      <c r="R5" s="13">
        <v>0</v>
      </c>
      <c r="S5" s="13">
        <v>578</v>
      </c>
      <c r="T5" s="13">
        <v>4469937</v>
      </c>
      <c r="U5" s="13">
        <v>4822796</v>
      </c>
      <c r="V5" s="13">
        <v>638038</v>
      </c>
      <c r="W5" s="13">
        <v>24602</v>
      </c>
      <c r="X5" s="13">
        <v>1334060</v>
      </c>
      <c r="Y5" s="13">
        <v>739916</v>
      </c>
      <c r="Z5" s="13">
        <v>2908248</v>
      </c>
      <c r="AA5" s="13">
        <v>0</v>
      </c>
      <c r="AB5" s="13">
        <v>0</v>
      </c>
      <c r="AC5" s="13">
        <v>2466667</v>
      </c>
      <c r="AD5" s="13">
        <v>0</v>
      </c>
      <c r="AE5" s="19"/>
      <c r="AF5" s="13">
        <v>0</v>
      </c>
      <c r="AG5" s="13">
        <v>178217</v>
      </c>
      <c r="AH5" s="13">
        <v>213875</v>
      </c>
      <c r="AI5" s="13">
        <v>897940</v>
      </c>
      <c r="AJ5" s="13">
        <v>78150</v>
      </c>
      <c r="AK5" s="13">
        <v>90987</v>
      </c>
      <c r="AL5" s="13">
        <v>0</v>
      </c>
      <c r="AM5" s="13">
        <v>80320</v>
      </c>
      <c r="AN5" s="13">
        <v>550973</v>
      </c>
      <c r="AO5" s="13">
        <v>174490</v>
      </c>
      <c r="AP5" s="13">
        <v>54505</v>
      </c>
      <c r="AQ5" s="13">
        <v>1370015</v>
      </c>
      <c r="AR5" s="13">
        <v>137185</v>
      </c>
      <c r="AS5" s="13">
        <v>2025820</v>
      </c>
      <c r="AT5" s="13">
        <v>0</v>
      </c>
      <c r="AU5" s="13">
        <v>49000</v>
      </c>
      <c r="AV5" s="13">
        <v>65950</v>
      </c>
      <c r="AW5" s="13">
        <v>359197</v>
      </c>
      <c r="AX5" s="13">
        <v>130136</v>
      </c>
      <c r="AY5" s="13">
        <v>10010</v>
      </c>
      <c r="AZ5" s="13">
        <v>0</v>
      </c>
      <c r="BA5" s="13">
        <v>1151</v>
      </c>
      <c r="BB5" s="13">
        <v>2594193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32248700</v>
      </c>
      <c r="D6" s="13">
        <v>0</v>
      </c>
      <c r="E6" s="13">
        <v>5004756</v>
      </c>
      <c r="F6" s="13">
        <v>14334370</v>
      </c>
      <c r="G6" s="14"/>
      <c r="H6" s="13">
        <v>113005</v>
      </c>
      <c r="I6" s="13">
        <v>6155285</v>
      </c>
      <c r="J6" s="13">
        <v>2449837</v>
      </c>
      <c r="K6" s="13">
        <v>1159449</v>
      </c>
      <c r="L6" s="13">
        <v>4537221</v>
      </c>
      <c r="M6" s="13">
        <v>81152</v>
      </c>
      <c r="N6" s="13">
        <v>151540</v>
      </c>
      <c r="O6" s="13">
        <v>849338</v>
      </c>
      <c r="P6" s="13">
        <v>1420396</v>
      </c>
      <c r="Q6" s="13">
        <v>7401220</v>
      </c>
      <c r="R6" s="13">
        <v>0</v>
      </c>
      <c r="S6" s="13">
        <v>208781</v>
      </c>
      <c r="T6" s="13">
        <v>5753360</v>
      </c>
      <c r="U6" s="13">
        <v>6416119</v>
      </c>
      <c r="V6" s="13">
        <v>834780</v>
      </c>
      <c r="W6" s="13">
        <v>27006</v>
      </c>
      <c r="X6" s="13">
        <v>1701386</v>
      </c>
      <c r="Y6" s="13">
        <v>962914</v>
      </c>
      <c r="Z6" s="13">
        <v>2908248</v>
      </c>
      <c r="AA6" s="13">
        <v>0</v>
      </c>
      <c r="AB6" s="13">
        <v>0</v>
      </c>
      <c r="AC6" s="13">
        <v>3099631</v>
      </c>
      <c r="AD6" s="13">
        <v>0</v>
      </c>
      <c r="AE6" s="19"/>
      <c r="AF6" s="13">
        <v>0</v>
      </c>
      <c r="AG6" s="13">
        <v>233658</v>
      </c>
      <c r="AH6" s="13">
        <v>271669</v>
      </c>
      <c r="AI6" s="13">
        <v>1114369</v>
      </c>
      <c r="AJ6" s="13">
        <v>93785</v>
      </c>
      <c r="AK6" s="13">
        <v>115897</v>
      </c>
      <c r="AL6" s="13">
        <v>0</v>
      </c>
      <c r="AM6" s="13">
        <v>102575</v>
      </c>
      <c r="AN6" s="13">
        <v>685878</v>
      </c>
      <c r="AO6" s="13">
        <v>214342</v>
      </c>
      <c r="AP6" s="13">
        <v>54505</v>
      </c>
      <c r="AQ6" s="13">
        <v>3287553</v>
      </c>
      <c r="AR6" s="13">
        <v>153759</v>
      </c>
      <c r="AS6" s="13">
        <v>2612263</v>
      </c>
      <c r="AT6" s="13">
        <v>0</v>
      </c>
      <c r="AU6" s="13">
        <v>60640</v>
      </c>
      <c r="AV6" s="13">
        <v>86419</v>
      </c>
      <c r="AW6" s="13">
        <v>475220</v>
      </c>
      <c r="AX6" s="26">
        <v>163993</v>
      </c>
      <c r="AY6" s="13">
        <v>12106</v>
      </c>
      <c r="AZ6" s="13">
        <v>0</v>
      </c>
      <c r="BA6" s="13">
        <v>1933</v>
      </c>
      <c r="BB6" s="13">
        <v>3249399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45000730</v>
      </c>
      <c r="D7" s="13">
        <v>0</v>
      </c>
      <c r="E7" s="13">
        <v>5004756</v>
      </c>
      <c r="F7" s="13">
        <v>18473572</v>
      </c>
      <c r="G7" s="14"/>
      <c r="H7" s="13">
        <v>125313</v>
      </c>
      <c r="I7" s="13">
        <v>7936458</v>
      </c>
      <c r="J7" s="13">
        <v>3925443</v>
      </c>
      <c r="K7" s="13">
        <v>1488879</v>
      </c>
      <c r="L7" s="13">
        <v>5704312</v>
      </c>
      <c r="M7" s="13">
        <v>95762</v>
      </c>
      <c r="N7" s="13">
        <v>182597</v>
      </c>
      <c r="O7" s="13">
        <v>1092932</v>
      </c>
      <c r="P7" s="13">
        <v>1833726</v>
      </c>
      <c r="Q7" s="13">
        <v>10244805</v>
      </c>
      <c r="R7" s="13">
        <v>0</v>
      </c>
      <c r="S7" s="13">
        <v>1907019</v>
      </c>
      <c r="T7" s="13">
        <v>7860436</v>
      </c>
      <c r="U7" s="13">
        <v>8947790</v>
      </c>
      <c r="V7" s="13">
        <v>1107474</v>
      </c>
      <c r="W7" s="13">
        <v>49260</v>
      </c>
      <c r="X7" s="13">
        <v>2190568</v>
      </c>
      <c r="Y7" s="13">
        <v>1252487</v>
      </c>
      <c r="Z7" s="13">
        <v>2908319</v>
      </c>
      <c r="AA7" s="13">
        <v>0</v>
      </c>
      <c r="AB7" s="13">
        <v>0</v>
      </c>
      <c r="AC7" s="13">
        <v>3806757</v>
      </c>
      <c r="AD7" s="13">
        <v>0</v>
      </c>
      <c r="AE7" s="19"/>
      <c r="AF7" s="13">
        <v>0</v>
      </c>
      <c r="AG7" s="13">
        <v>310729</v>
      </c>
      <c r="AH7" s="13">
        <v>350298</v>
      </c>
      <c r="AI7" s="13">
        <v>1362232</v>
      </c>
      <c r="AJ7" s="13">
        <v>113525</v>
      </c>
      <c r="AK7" s="13">
        <v>148528</v>
      </c>
      <c r="AL7" s="13">
        <v>0</v>
      </c>
      <c r="AM7" s="13">
        <v>119910</v>
      </c>
      <c r="AN7" s="13">
        <v>856390</v>
      </c>
      <c r="AO7" s="13">
        <v>265267</v>
      </c>
      <c r="AP7" s="13">
        <v>54505</v>
      </c>
      <c r="AQ7" s="13">
        <v>6176531</v>
      </c>
      <c r="AR7" s="13">
        <v>171704</v>
      </c>
      <c r="AS7" s="13">
        <v>3370599</v>
      </c>
      <c r="AT7" s="13">
        <v>0</v>
      </c>
      <c r="AU7" s="13">
        <v>119055</v>
      </c>
      <c r="AV7" s="13">
        <v>152312</v>
      </c>
      <c r="AW7" s="13">
        <v>624972</v>
      </c>
      <c r="AX7" s="13">
        <v>205128</v>
      </c>
      <c r="AY7" s="13">
        <v>14749</v>
      </c>
      <c r="AZ7" s="13">
        <v>0</v>
      </c>
      <c r="BA7" s="13">
        <v>3341</v>
      </c>
      <c r="BB7" s="13">
        <v>3739627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63389113</v>
      </c>
      <c r="D9" s="13">
        <v>0</v>
      </c>
      <c r="E9" s="13">
        <v>5004756</v>
      </c>
      <c r="F9" s="13">
        <v>24723623</v>
      </c>
      <c r="G9" s="14"/>
      <c r="H9" s="13">
        <v>155729</v>
      </c>
      <c r="I9" s="13">
        <v>10298473</v>
      </c>
      <c r="J9" s="13">
        <v>3925443</v>
      </c>
      <c r="K9" s="13">
        <v>1982806</v>
      </c>
      <c r="L9" s="13">
        <v>6980462</v>
      </c>
      <c r="M9" s="13">
        <v>119911</v>
      </c>
      <c r="N9" s="13">
        <v>233723</v>
      </c>
      <c r="O9" s="13">
        <v>1428463</v>
      </c>
      <c r="P9" s="13">
        <v>2458289</v>
      </c>
      <c r="Q9" s="13">
        <v>11816194</v>
      </c>
      <c r="R9" s="13">
        <v>0</v>
      </c>
      <c r="S9" s="13">
        <v>3007212</v>
      </c>
      <c r="T9" s="13">
        <v>10155768</v>
      </c>
      <c r="U9" s="13">
        <v>11565261</v>
      </c>
      <c r="V9" s="13">
        <v>1498900</v>
      </c>
      <c r="W9" s="13">
        <v>147677</v>
      </c>
      <c r="X9" s="13">
        <v>2968901</v>
      </c>
      <c r="Y9" s="13">
        <v>1726978</v>
      </c>
      <c r="Z9" s="13">
        <v>2908319</v>
      </c>
      <c r="AA9" s="13">
        <v>0</v>
      </c>
      <c r="AB9" s="13">
        <v>0</v>
      </c>
      <c r="AC9" s="13">
        <v>4481180</v>
      </c>
      <c r="AD9" s="13">
        <v>0</v>
      </c>
      <c r="AE9" s="19"/>
      <c r="AF9" s="13">
        <v>0</v>
      </c>
      <c r="AG9" s="13">
        <v>390023</v>
      </c>
      <c r="AH9" s="13">
        <v>471867</v>
      </c>
      <c r="AI9" s="13">
        <v>1728568</v>
      </c>
      <c r="AJ9" s="13">
        <v>144464</v>
      </c>
      <c r="AK9" s="13">
        <v>190023</v>
      </c>
      <c r="AL9" s="13">
        <v>0</v>
      </c>
      <c r="AM9" s="13">
        <v>148810</v>
      </c>
      <c r="AN9" s="13">
        <v>1057103</v>
      </c>
      <c r="AO9" s="13">
        <v>346542</v>
      </c>
      <c r="AP9" s="13">
        <v>63450</v>
      </c>
      <c r="AQ9" s="13">
        <v>8943170</v>
      </c>
      <c r="AR9" s="13">
        <v>200444</v>
      </c>
      <c r="AS9" s="13">
        <v>4388548</v>
      </c>
      <c r="AT9" s="13">
        <v>0</v>
      </c>
      <c r="AU9" s="13">
        <v>131624</v>
      </c>
      <c r="AV9" s="13">
        <v>230103</v>
      </c>
      <c r="AW9" s="13">
        <v>783968</v>
      </c>
      <c r="AX9" s="13">
        <v>248336</v>
      </c>
      <c r="AY9" s="13">
        <v>16961</v>
      </c>
      <c r="AZ9" s="13">
        <v>0</v>
      </c>
      <c r="BA9" s="13">
        <v>3406</v>
      </c>
      <c r="BB9" s="13">
        <v>3739627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24BD-26D8-4B89-B00F-255884DADB6E}">
  <sheetPr codeName="Sheet116"/>
  <dimension ref="A1:BC9"/>
  <sheetViews>
    <sheetView workbookViewId="0">
      <selection activeCell="E19" sqref="E19"/>
    </sheetView>
  </sheetViews>
  <sheetFormatPr defaultColWidth="11.7109375" defaultRowHeight="15"/>
  <sheetData>
    <row r="1" spans="1:55">
      <c r="A1" s="33" t="s">
        <v>170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23991711</v>
      </c>
      <c r="D4" s="13">
        <v>0</v>
      </c>
      <c r="E4" s="13">
        <v>0</v>
      </c>
      <c r="F4" s="13">
        <v>5271255</v>
      </c>
      <c r="G4" s="14"/>
      <c r="H4" s="13">
        <v>50364</v>
      </c>
      <c r="I4" s="13">
        <v>2304298</v>
      </c>
      <c r="J4" s="13">
        <v>366425</v>
      </c>
      <c r="K4" s="13">
        <v>494448</v>
      </c>
      <c r="L4" s="13">
        <v>2011597</v>
      </c>
      <c r="M4" s="13">
        <v>34361</v>
      </c>
      <c r="N4" s="13">
        <v>85570</v>
      </c>
      <c r="O4" s="13">
        <v>393181</v>
      </c>
      <c r="P4" s="13">
        <v>617977</v>
      </c>
      <c r="Q4" s="13">
        <v>2548230</v>
      </c>
      <c r="R4" s="13">
        <v>0</v>
      </c>
      <c r="S4" s="13">
        <v>0</v>
      </c>
      <c r="T4" s="13">
        <v>2637337</v>
      </c>
      <c r="U4" s="13">
        <v>2626717</v>
      </c>
      <c r="V4" s="13">
        <v>360218</v>
      </c>
      <c r="W4" s="13">
        <v>54196</v>
      </c>
      <c r="X4" s="13">
        <v>786528</v>
      </c>
      <c r="Y4" s="13">
        <v>393733</v>
      </c>
      <c r="Z4" s="13">
        <v>0</v>
      </c>
      <c r="AA4" s="13">
        <v>0</v>
      </c>
      <c r="AB4" s="13">
        <v>0</v>
      </c>
      <c r="AC4" s="13">
        <v>1564378</v>
      </c>
      <c r="AD4" s="13">
        <v>0</v>
      </c>
      <c r="AE4" s="19"/>
      <c r="AF4" s="13">
        <v>2162</v>
      </c>
      <c r="AG4" s="13">
        <v>119219</v>
      </c>
      <c r="AH4" s="13">
        <v>114851</v>
      </c>
      <c r="AI4" s="13">
        <v>481404</v>
      </c>
      <c r="AJ4" s="13">
        <v>49228</v>
      </c>
      <c r="AK4" s="13">
        <v>51707</v>
      </c>
      <c r="AL4" s="13">
        <v>0</v>
      </c>
      <c r="AM4" s="13">
        <v>38242</v>
      </c>
      <c r="AN4" s="13">
        <v>361464</v>
      </c>
      <c r="AO4" s="13">
        <v>95130</v>
      </c>
      <c r="AP4" s="13">
        <v>1674</v>
      </c>
      <c r="AQ4" s="13">
        <v>3593085</v>
      </c>
      <c r="AR4" s="13">
        <v>79058</v>
      </c>
      <c r="AS4" s="13">
        <v>1144758</v>
      </c>
      <c r="AT4" s="13">
        <v>0</v>
      </c>
      <c r="AU4" s="13">
        <v>29310</v>
      </c>
      <c r="AV4" s="13">
        <v>36674</v>
      </c>
      <c r="AW4" s="13">
        <v>211945</v>
      </c>
      <c r="AX4" s="13">
        <v>90647</v>
      </c>
      <c r="AY4" s="13">
        <v>9187</v>
      </c>
      <c r="AZ4" s="13">
        <v>0</v>
      </c>
      <c r="BA4" s="13">
        <v>1799</v>
      </c>
      <c r="BB4" s="13">
        <v>1203919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46078653</v>
      </c>
      <c r="D5" s="13">
        <v>0</v>
      </c>
      <c r="E5" s="13">
        <v>0</v>
      </c>
      <c r="F5" s="13">
        <v>9658247</v>
      </c>
      <c r="G5" s="14"/>
      <c r="H5" s="13">
        <v>86737</v>
      </c>
      <c r="I5" s="13">
        <v>4211893</v>
      </c>
      <c r="J5" s="13">
        <v>2492393</v>
      </c>
      <c r="K5" s="13">
        <v>897973</v>
      </c>
      <c r="L5" s="13">
        <v>3453284</v>
      </c>
      <c r="M5" s="13">
        <v>62918</v>
      </c>
      <c r="N5" s="13">
        <v>135463</v>
      </c>
      <c r="O5" s="13">
        <v>745510</v>
      </c>
      <c r="P5" s="13">
        <v>1133592</v>
      </c>
      <c r="Q5" s="13">
        <v>4330305</v>
      </c>
      <c r="R5" s="13">
        <v>0</v>
      </c>
      <c r="S5" s="13">
        <v>0</v>
      </c>
      <c r="T5" s="13">
        <v>4403951</v>
      </c>
      <c r="U5" s="13">
        <v>4812451</v>
      </c>
      <c r="V5" s="13">
        <v>638467</v>
      </c>
      <c r="W5" s="13">
        <v>97945</v>
      </c>
      <c r="X5" s="13">
        <v>1384697</v>
      </c>
      <c r="Y5" s="13">
        <v>715069</v>
      </c>
      <c r="Z5" s="13">
        <v>5</v>
      </c>
      <c r="AA5" s="13">
        <v>0</v>
      </c>
      <c r="AB5" s="13">
        <v>0</v>
      </c>
      <c r="AC5" s="13">
        <v>2873976</v>
      </c>
      <c r="AD5" s="13">
        <v>0</v>
      </c>
      <c r="AE5" s="19"/>
      <c r="AF5" s="13">
        <v>8294</v>
      </c>
      <c r="AG5" s="13">
        <v>205530</v>
      </c>
      <c r="AH5" s="13">
        <v>213135</v>
      </c>
      <c r="AI5" s="13">
        <v>858088</v>
      </c>
      <c r="AJ5" s="13">
        <v>85514</v>
      </c>
      <c r="AK5" s="13">
        <v>89701</v>
      </c>
      <c r="AL5" s="13">
        <v>0</v>
      </c>
      <c r="AM5" s="13">
        <v>67656</v>
      </c>
      <c r="AN5" s="13">
        <v>630822</v>
      </c>
      <c r="AO5" s="13">
        <v>169710</v>
      </c>
      <c r="AP5" s="13">
        <v>3115</v>
      </c>
      <c r="AQ5" s="13">
        <v>6039984</v>
      </c>
      <c r="AR5" s="13">
        <v>135025</v>
      </c>
      <c r="AS5" s="13">
        <v>2166561</v>
      </c>
      <c r="AT5" s="13">
        <v>0</v>
      </c>
      <c r="AU5" s="13">
        <v>51130</v>
      </c>
      <c r="AV5" s="13">
        <v>57329</v>
      </c>
      <c r="AW5" s="13">
        <v>403478</v>
      </c>
      <c r="AX5" s="13">
        <v>141825</v>
      </c>
      <c r="AY5" s="13">
        <v>18042</v>
      </c>
      <c r="AZ5" s="13">
        <v>698462</v>
      </c>
      <c r="BA5" s="13">
        <v>3900</v>
      </c>
      <c r="BB5" s="13">
        <v>1245365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60264547</v>
      </c>
      <c r="D6" s="13">
        <v>0</v>
      </c>
      <c r="E6" s="13">
        <v>1338219</v>
      </c>
      <c r="F6" s="13">
        <v>12292995</v>
      </c>
      <c r="G6" s="14"/>
      <c r="H6" s="13">
        <v>113299</v>
      </c>
      <c r="I6" s="13">
        <v>5355102</v>
      </c>
      <c r="J6" s="13">
        <v>4476746</v>
      </c>
      <c r="K6" s="13">
        <v>1137094</v>
      </c>
      <c r="L6" s="13">
        <v>4355558</v>
      </c>
      <c r="M6" s="13">
        <v>76940</v>
      </c>
      <c r="N6" s="13">
        <v>159029</v>
      </c>
      <c r="O6" s="13">
        <v>914531</v>
      </c>
      <c r="P6" s="13">
        <v>1447950</v>
      </c>
      <c r="Q6" s="13">
        <v>6147585</v>
      </c>
      <c r="R6" s="13">
        <v>0</v>
      </c>
      <c r="S6" s="13">
        <v>0</v>
      </c>
      <c r="T6" s="13">
        <v>5983872</v>
      </c>
      <c r="U6" s="13">
        <v>6373999</v>
      </c>
      <c r="V6" s="13">
        <v>835219</v>
      </c>
      <c r="W6" s="13">
        <v>144816</v>
      </c>
      <c r="X6" s="13">
        <v>1753981</v>
      </c>
      <c r="Y6" s="13">
        <v>935783</v>
      </c>
      <c r="Z6" s="13">
        <v>5</v>
      </c>
      <c r="AA6" s="13">
        <v>0</v>
      </c>
      <c r="AB6" s="13">
        <v>0</v>
      </c>
      <c r="AC6" s="13">
        <v>3795019</v>
      </c>
      <c r="AD6" s="13">
        <v>0</v>
      </c>
      <c r="AE6" s="19"/>
      <c r="AF6" s="13">
        <v>11386</v>
      </c>
      <c r="AG6" s="13">
        <v>272808</v>
      </c>
      <c r="AH6" s="13">
        <v>273716</v>
      </c>
      <c r="AI6" s="13">
        <v>1070464</v>
      </c>
      <c r="AJ6" s="13">
        <v>100409</v>
      </c>
      <c r="AK6" s="13">
        <v>116364</v>
      </c>
      <c r="AL6" s="13">
        <v>0</v>
      </c>
      <c r="AM6" s="13">
        <v>86006</v>
      </c>
      <c r="AN6" s="13">
        <v>838740</v>
      </c>
      <c r="AO6" s="13">
        <v>213985</v>
      </c>
      <c r="AP6" s="13">
        <v>3702</v>
      </c>
      <c r="AQ6" s="13">
        <v>8020521</v>
      </c>
      <c r="AR6" s="13">
        <v>154179</v>
      </c>
      <c r="AS6" s="13">
        <v>2744032</v>
      </c>
      <c r="AT6" s="13">
        <v>0</v>
      </c>
      <c r="AU6" s="13">
        <v>95532</v>
      </c>
      <c r="AV6" s="13">
        <v>77339</v>
      </c>
      <c r="AW6" s="13">
        <v>533847</v>
      </c>
      <c r="AX6" s="26">
        <v>189648</v>
      </c>
      <c r="AY6" s="13">
        <v>21300</v>
      </c>
      <c r="AZ6" s="13">
        <v>4771990</v>
      </c>
      <c r="BA6" s="13">
        <v>5776</v>
      </c>
      <c r="BB6" s="13">
        <v>1246188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77892687</v>
      </c>
      <c r="D7" s="13">
        <v>0</v>
      </c>
      <c r="E7" s="13">
        <v>3886731</v>
      </c>
      <c r="F7" s="13">
        <v>15805680</v>
      </c>
      <c r="G7" s="14"/>
      <c r="H7" s="13">
        <v>122393</v>
      </c>
      <c r="I7" s="13">
        <v>6891575</v>
      </c>
      <c r="J7" s="13">
        <v>7067610</v>
      </c>
      <c r="K7" s="13">
        <v>1475128</v>
      </c>
      <c r="L7" s="13">
        <v>5550932</v>
      </c>
      <c r="M7" s="13">
        <v>92654</v>
      </c>
      <c r="N7" s="13">
        <v>194483</v>
      </c>
      <c r="O7" s="13">
        <v>1158841</v>
      </c>
      <c r="P7" s="13">
        <v>1869204</v>
      </c>
      <c r="Q7" s="13">
        <v>8126659</v>
      </c>
      <c r="R7" s="13">
        <v>0</v>
      </c>
      <c r="S7" s="13">
        <v>0</v>
      </c>
      <c r="T7" s="13">
        <v>7874507</v>
      </c>
      <c r="U7" s="13">
        <v>8298741</v>
      </c>
      <c r="V7" s="13">
        <v>1096185</v>
      </c>
      <c r="W7" s="13">
        <v>211737</v>
      </c>
      <c r="X7" s="13">
        <v>2234034</v>
      </c>
      <c r="Y7" s="13">
        <v>1233453</v>
      </c>
      <c r="Z7" s="13">
        <v>5</v>
      </c>
      <c r="AA7" s="13">
        <v>0</v>
      </c>
      <c r="AB7" s="13">
        <v>0</v>
      </c>
      <c r="AC7" s="13">
        <v>4930574</v>
      </c>
      <c r="AD7" s="13">
        <v>0</v>
      </c>
      <c r="AE7" s="19"/>
      <c r="AF7" s="13">
        <v>11446</v>
      </c>
      <c r="AG7" s="13">
        <v>361205</v>
      </c>
      <c r="AH7" s="13">
        <v>354215</v>
      </c>
      <c r="AI7" s="13">
        <v>1328487</v>
      </c>
      <c r="AJ7" s="13">
        <v>132855</v>
      </c>
      <c r="AK7" s="13">
        <v>150821</v>
      </c>
      <c r="AL7" s="13">
        <v>0</v>
      </c>
      <c r="AM7" s="13">
        <v>108111</v>
      </c>
      <c r="AN7" s="13">
        <v>1061344</v>
      </c>
      <c r="AO7" s="13">
        <v>2696531</v>
      </c>
      <c r="AP7" s="13">
        <v>3842</v>
      </c>
      <c r="AQ7" s="13">
        <v>10630304</v>
      </c>
      <c r="AR7" s="13">
        <v>175287</v>
      </c>
      <c r="AS7" s="13">
        <v>3389964</v>
      </c>
      <c r="AT7" s="13">
        <v>0</v>
      </c>
      <c r="AU7" s="13">
        <v>155583</v>
      </c>
      <c r="AV7" s="13">
        <v>141109</v>
      </c>
      <c r="AW7" s="13">
        <v>680975</v>
      </c>
      <c r="AX7" s="13">
        <v>245584</v>
      </c>
      <c r="AY7" s="13">
        <v>25312</v>
      </c>
      <c r="AZ7" s="13">
        <v>9794718</v>
      </c>
      <c r="BA7" s="13">
        <v>8035</v>
      </c>
      <c r="BB7" s="13">
        <v>1246398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105642158</v>
      </c>
      <c r="D9" s="13">
        <v>0</v>
      </c>
      <c r="E9" s="13">
        <v>7520109</v>
      </c>
      <c r="F9" s="13">
        <v>21074614</v>
      </c>
      <c r="G9" s="14"/>
      <c r="H9" s="13">
        <v>150522</v>
      </c>
      <c r="I9" s="13">
        <v>9197137</v>
      </c>
      <c r="J9" s="13">
        <v>7456104</v>
      </c>
      <c r="K9" s="13">
        <v>1990563</v>
      </c>
      <c r="L9" s="13">
        <v>6895978</v>
      </c>
      <c r="M9" s="13">
        <v>115707</v>
      </c>
      <c r="N9" s="13">
        <v>247412</v>
      </c>
      <c r="O9" s="13">
        <v>1489348</v>
      </c>
      <c r="P9" s="13">
        <v>2497750</v>
      </c>
      <c r="Q9" s="13">
        <v>9933986</v>
      </c>
      <c r="R9" s="13">
        <v>0</v>
      </c>
      <c r="S9" s="13">
        <v>0</v>
      </c>
      <c r="T9" s="13">
        <v>10179402</v>
      </c>
      <c r="U9" s="13">
        <v>10831156</v>
      </c>
      <c r="V9" s="13">
        <v>1487160</v>
      </c>
      <c r="W9" s="13">
        <v>316617</v>
      </c>
      <c r="X9" s="13">
        <v>2973432</v>
      </c>
      <c r="Y9" s="13">
        <v>1627576</v>
      </c>
      <c r="Z9" s="13">
        <v>5</v>
      </c>
      <c r="AA9" s="13">
        <v>0</v>
      </c>
      <c r="AB9" s="13">
        <v>0</v>
      </c>
      <c r="AC9" s="13">
        <v>6144233</v>
      </c>
      <c r="AD9" s="13">
        <v>0</v>
      </c>
      <c r="AE9" s="19"/>
      <c r="AF9" s="13">
        <v>11446</v>
      </c>
      <c r="AG9" s="13">
        <v>458051</v>
      </c>
      <c r="AH9" s="13">
        <v>473874</v>
      </c>
      <c r="AI9" s="13">
        <v>1708121</v>
      </c>
      <c r="AJ9" s="13">
        <v>172842</v>
      </c>
      <c r="AK9" s="13">
        <v>199928</v>
      </c>
      <c r="AL9" s="13">
        <v>0</v>
      </c>
      <c r="AM9" s="13">
        <v>140063</v>
      </c>
      <c r="AN9" s="13">
        <v>1321418</v>
      </c>
      <c r="AO9" s="13">
        <v>355482</v>
      </c>
      <c r="AP9" s="13">
        <v>10168</v>
      </c>
      <c r="AQ9" s="13">
        <v>11057601</v>
      </c>
      <c r="AR9" s="13">
        <v>205451</v>
      </c>
      <c r="AS9" s="13">
        <v>4411449</v>
      </c>
      <c r="AT9" s="13">
        <v>0</v>
      </c>
      <c r="AU9" s="13">
        <v>170213</v>
      </c>
      <c r="AV9" s="13">
        <v>220492</v>
      </c>
      <c r="AW9" s="13">
        <v>869074</v>
      </c>
      <c r="AX9" s="13">
        <v>299333</v>
      </c>
      <c r="AY9" s="13">
        <v>29984</v>
      </c>
      <c r="AZ9" s="13">
        <v>17207671</v>
      </c>
      <c r="BA9" s="13">
        <v>9562</v>
      </c>
      <c r="BB9" s="13">
        <v>2382753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6056-AB49-4EF0-9A22-D052A330C076}">
  <sheetPr codeName="Sheet117"/>
  <dimension ref="A1:BC9"/>
  <sheetViews>
    <sheetView topLeftCell="F1" workbookViewId="0">
      <selection activeCell="BC6" sqref="H6:BC6"/>
    </sheetView>
  </sheetViews>
  <sheetFormatPr defaultColWidth="11.7109375" defaultRowHeight="15"/>
  <sheetData>
    <row r="1" spans="1:55">
      <c r="A1" s="33" t="s">
        <v>171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21845819</v>
      </c>
      <c r="D4" s="13">
        <v>0</v>
      </c>
      <c r="E4" s="13">
        <v>4091384</v>
      </c>
      <c r="F4" s="13">
        <v>5267294</v>
      </c>
      <c r="G4" s="14"/>
      <c r="H4" s="13">
        <v>51230</v>
      </c>
      <c r="I4" s="13">
        <v>2589532</v>
      </c>
      <c r="J4" s="13">
        <v>0</v>
      </c>
      <c r="K4" s="13">
        <v>485620</v>
      </c>
      <c r="L4" s="13">
        <v>2195955</v>
      </c>
      <c r="M4" s="13">
        <v>35697</v>
      </c>
      <c r="N4" s="13">
        <v>82465</v>
      </c>
      <c r="O4" s="13">
        <v>486539</v>
      </c>
      <c r="P4" s="13">
        <v>624136</v>
      </c>
      <c r="Q4" s="13">
        <v>2100352</v>
      </c>
      <c r="R4" s="13">
        <v>0</v>
      </c>
      <c r="S4" s="13">
        <v>0</v>
      </c>
      <c r="T4" s="13">
        <v>2531782</v>
      </c>
      <c r="U4" s="13">
        <v>2592054</v>
      </c>
      <c r="V4" s="13">
        <v>380944</v>
      </c>
      <c r="W4" s="13">
        <v>56984</v>
      </c>
      <c r="X4" s="13">
        <v>701089</v>
      </c>
      <c r="Y4" s="13">
        <v>317607</v>
      </c>
      <c r="Z4" s="13">
        <v>0</v>
      </c>
      <c r="AA4" s="13">
        <v>0</v>
      </c>
      <c r="AB4" s="13">
        <v>0</v>
      </c>
      <c r="AC4" s="13">
        <v>2170224</v>
      </c>
      <c r="AD4" s="13">
        <v>0</v>
      </c>
      <c r="AE4" s="19"/>
      <c r="AF4" s="13">
        <v>0</v>
      </c>
      <c r="AG4" s="13">
        <v>103316</v>
      </c>
      <c r="AH4" s="13">
        <v>114701</v>
      </c>
      <c r="AI4" s="13">
        <v>485386</v>
      </c>
      <c r="AJ4" s="13">
        <v>49515</v>
      </c>
      <c r="AK4" s="13">
        <v>44535</v>
      </c>
      <c r="AL4" s="13">
        <v>0</v>
      </c>
      <c r="AM4" s="13">
        <v>33959</v>
      </c>
      <c r="AN4" s="13">
        <v>380276</v>
      </c>
      <c r="AO4" s="13">
        <v>102974</v>
      </c>
      <c r="AP4" s="13">
        <v>11932</v>
      </c>
      <c r="AQ4" s="13">
        <v>1555</v>
      </c>
      <c r="AR4" s="13">
        <v>82930</v>
      </c>
      <c r="AS4" s="13">
        <v>1230373</v>
      </c>
      <c r="AT4" s="13">
        <v>0</v>
      </c>
      <c r="AU4" s="13">
        <v>60044</v>
      </c>
      <c r="AV4" s="13">
        <v>39340</v>
      </c>
      <c r="AW4" s="13">
        <v>205750</v>
      </c>
      <c r="AX4" s="13">
        <v>136559</v>
      </c>
      <c r="AY4" s="13">
        <v>8958</v>
      </c>
      <c r="AZ4" s="13">
        <v>8023699</v>
      </c>
      <c r="BA4" s="13">
        <v>1564</v>
      </c>
      <c r="BB4" s="13">
        <v>690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41167141</v>
      </c>
      <c r="D5" s="13">
        <v>0</v>
      </c>
      <c r="E5" s="13">
        <v>7489878</v>
      </c>
      <c r="F5" s="13">
        <v>9657615</v>
      </c>
      <c r="G5" s="14"/>
      <c r="H5" s="13">
        <v>99978</v>
      </c>
      <c r="I5" s="13">
        <v>4824877</v>
      </c>
      <c r="J5" s="13">
        <v>552775</v>
      </c>
      <c r="K5" s="13">
        <v>901155</v>
      </c>
      <c r="L5" s="13">
        <v>3621105</v>
      </c>
      <c r="M5" s="13">
        <v>66160</v>
      </c>
      <c r="N5" s="13">
        <v>129800</v>
      </c>
      <c r="O5" s="13">
        <v>813684</v>
      </c>
      <c r="P5" s="13">
        <v>1151667</v>
      </c>
      <c r="Q5" s="13">
        <v>3916096</v>
      </c>
      <c r="R5" s="13">
        <v>0</v>
      </c>
      <c r="S5" s="13">
        <v>418915</v>
      </c>
      <c r="T5" s="13">
        <v>4311618</v>
      </c>
      <c r="U5" s="13">
        <v>4771770</v>
      </c>
      <c r="V5" s="13">
        <v>692781</v>
      </c>
      <c r="W5" s="13">
        <v>80999</v>
      </c>
      <c r="X5" s="13">
        <v>1317838</v>
      </c>
      <c r="Y5" s="13">
        <v>547366</v>
      </c>
      <c r="Z5" s="13">
        <v>0</v>
      </c>
      <c r="AA5" s="13">
        <v>0</v>
      </c>
      <c r="AB5" s="13">
        <v>0</v>
      </c>
      <c r="AC5" s="13">
        <v>3401920</v>
      </c>
      <c r="AD5" s="13">
        <v>0</v>
      </c>
      <c r="AE5" s="19"/>
      <c r="AF5" s="13">
        <v>0</v>
      </c>
      <c r="AG5" s="13">
        <v>157334</v>
      </c>
      <c r="AH5" s="13">
        <v>215181</v>
      </c>
      <c r="AI5" s="13">
        <v>870126</v>
      </c>
      <c r="AJ5" s="13">
        <v>87816</v>
      </c>
      <c r="AK5" s="13">
        <v>86470</v>
      </c>
      <c r="AL5" s="13">
        <v>0</v>
      </c>
      <c r="AM5" s="13">
        <v>57861</v>
      </c>
      <c r="AN5" s="13">
        <v>615157</v>
      </c>
      <c r="AO5" s="13">
        <v>178106</v>
      </c>
      <c r="AP5" s="13">
        <v>17545</v>
      </c>
      <c r="AQ5" s="13">
        <v>398975</v>
      </c>
      <c r="AR5" s="13">
        <v>145173</v>
      </c>
      <c r="AS5" s="13">
        <v>2245105</v>
      </c>
      <c r="AT5" s="13">
        <v>0</v>
      </c>
      <c r="AU5" s="13">
        <v>90753</v>
      </c>
      <c r="AV5" s="13">
        <v>61685</v>
      </c>
      <c r="AW5" s="13">
        <v>396277</v>
      </c>
      <c r="AX5" s="13">
        <v>193673</v>
      </c>
      <c r="AY5" s="13">
        <v>16876</v>
      </c>
      <c r="AZ5" s="13">
        <v>14007070</v>
      </c>
      <c r="BA5" s="13">
        <v>2520</v>
      </c>
      <c r="BB5" s="13">
        <v>423390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55009442</v>
      </c>
      <c r="D6" s="13">
        <v>0</v>
      </c>
      <c r="E6" s="13">
        <v>7513850</v>
      </c>
      <c r="F6" s="13">
        <v>12293282</v>
      </c>
      <c r="G6" s="14"/>
      <c r="H6" s="13">
        <v>129215</v>
      </c>
      <c r="I6" s="13">
        <v>6152883</v>
      </c>
      <c r="J6" s="13">
        <v>2655552</v>
      </c>
      <c r="K6" s="13">
        <v>1147729</v>
      </c>
      <c r="L6" s="13">
        <v>4564788</v>
      </c>
      <c r="M6" s="13">
        <v>79606</v>
      </c>
      <c r="N6" s="13">
        <v>154742</v>
      </c>
      <c r="O6" s="13">
        <v>1005518</v>
      </c>
      <c r="P6" s="13">
        <v>1477840</v>
      </c>
      <c r="Q6" s="13">
        <v>5855736</v>
      </c>
      <c r="R6" s="13">
        <v>0</v>
      </c>
      <c r="S6" s="13">
        <v>1625843</v>
      </c>
      <c r="T6" s="13">
        <v>6140994</v>
      </c>
      <c r="U6" s="13">
        <v>6610899</v>
      </c>
      <c r="V6" s="13">
        <v>889454</v>
      </c>
      <c r="W6" s="13">
        <v>98273</v>
      </c>
      <c r="X6" s="13">
        <v>1699099</v>
      </c>
      <c r="Y6" s="13">
        <v>690828</v>
      </c>
      <c r="Z6" s="13">
        <v>0</v>
      </c>
      <c r="AA6" s="13">
        <v>0</v>
      </c>
      <c r="AB6" s="13">
        <v>0</v>
      </c>
      <c r="AC6" s="13">
        <v>4183986</v>
      </c>
      <c r="AD6" s="13">
        <v>0</v>
      </c>
      <c r="AE6" s="19"/>
      <c r="AF6" s="13">
        <v>0</v>
      </c>
      <c r="AG6" s="13">
        <v>208162</v>
      </c>
      <c r="AH6" s="13">
        <v>275884</v>
      </c>
      <c r="AI6" s="13">
        <v>1101973</v>
      </c>
      <c r="AJ6" s="13">
        <v>106954</v>
      </c>
      <c r="AK6" s="13">
        <v>114431</v>
      </c>
      <c r="AL6" s="13">
        <v>0</v>
      </c>
      <c r="AM6" s="13">
        <v>106493</v>
      </c>
      <c r="AN6" s="13">
        <v>813324</v>
      </c>
      <c r="AO6" s="13">
        <v>224361</v>
      </c>
      <c r="AP6" s="13">
        <v>17545</v>
      </c>
      <c r="AQ6" s="13">
        <v>2499427</v>
      </c>
      <c r="AR6" s="13">
        <v>166593</v>
      </c>
      <c r="AS6" s="13">
        <v>2816632</v>
      </c>
      <c r="AT6" s="13">
        <v>0</v>
      </c>
      <c r="AU6" s="13">
        <v>105824</v>
      </c>
      <c r="AV6" s="13">
        <v>79769</v>
      </c>
      <c r="AW6" s="13">
        <v>512162</v>
      </c>
      <c r="AX6" s="26">
        <v>275843</v>
      </c>
      <c r="AY6" s="13">
        <v>21661</v>
      </c>
      <c r="AZ6" s="13">
        <v>15936357</v>
      </c>
      <c r="BA6" s="13">
        <v>3695</v>
      </c>
      <c r="BB6" s="13">
        <v>1160566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69474150</v>
      </c>
      <c r="D7" s="13">
        <v>0</v>
      </c>
      <c r="E7" s="13">
        <v>7513850</v>
      </c>
      <c r="F7" s="13">
        <v>15809978</v>
      </c>
      <c r="G7" s="14"/>
      <c r="H7" s="13">
        <v>144493</v>
      </c>
      <c r="I7" s="13">
        <v>7928405</v>
      </c>
      <c r="J7" s="13">
        <v>5571006</v>
      </c>
      <c r="K7" s="13">
        <v>1491144</v>
      </c>
      <c r="L7" s="13">
        <v>5827449</v>
      </c>
      <c r="M7" s="13">
        <v>95748</v>
      </c>
      <c r="N7" s="13">
        <v>184550</v>
      </c>
      <c r="O7" s="13">
        <v>1264911</v>
      </c>
      <c r="P7" s="13">
        <v>1913878</v>
      </c>
      <c r="Q7" s="13">
        <v>8586035</v>
      </c>
      <c r="R7" s="13">
        <v>0</v>
      </c>
      <c r="S7" s="13">
        <v>3390290</v>
      </c>
      <c r="T7" s="13">
        <v>8621513</v>
      </c>
      <c r="U7" s="13">
        <v>9042327</v>
      </c>
      <c r="V7" s="13">
        <v>1149081</v>
      </c>
      <c r="W7" s="13">
        <v>121652</v>
      </c>
      <c r="X7" s="13">
        <v>2170357</v>
      </c>
      <c r="Y7" s="13">
        <v>961226</v>
      </c>
      <c r="Z7" s="13">
        <v>0</v>
      </c>
      <c r="AA7" s="13">
        <v>0</v>
      </c>
      <c r="AB7" s="13">
        <v>0</v>
      </c>
      <c r="AC7" s="13">
        <v>5247252</v>
      </c>
      <c r="AD7" s="13">
        <v>0</v>
      </c>
      <c r="AE7" s="19"/>
      <c r="AF7" s="13">
        <v>0</v>
      </c>
      <c r="AG7" s="13">
        <v>299705</v>
      </c>
      <c r="AH7" s="13">
        <v>357069</v>
      </c>
      <c r="AI7" s="13">
        <v>1358486</v>
      </c>
      <c r="AJ7" s="13">
        <v>122734</v>
      </c>
      <c r="AK7" s="13">
        <v>149819</v>
      </c>
      <c r="AL7" s="13">
        <v>0</v>
      </c>
      <c r="AM7" s="13">
        <v>159581</v>
      </c>
      <c r="AN7" s="13">
        <v>1044723</v>
      </c>
      <c r="AO7" s="13">
        <v>282457</v>
      </c>
      <c r="AP7" s="13">
        <v>17545</v>
      </c>
      <c r="AQ7" s="13">
        <v>5405854</v>
      </c>
      <c r="AR7" s="13">
        <v>188265</v>
      </c>
      <c r="AS7" s="13">
        <v>3515179</v>
      </c>
      <c r="AT7" s="13">
        <v>0</v>
      </c>
      <c r="AU7" s="13">
        <v>1597214</v>
      </c>
      <c r="AV7" s="13">
        <v>149090</v>
      </c>
      <c r="AW7" s="13">
        <v>664343</v>
      </c>
      <c r="AX7" s="13">
        <v>332617</v>
      </c>
      <c r="AY7" s="13">
        <v>26826</v>
      </c>
      <c r="AZ7" s="13">
        <v>18427955</v>
      </c>
      <c r="BA7" s="13">
        <v>5658</v>
      </c>
      <c r="BB7" s="13">
        <v>1407923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89567821</v>
      </c>
      <c r="D9" s="13">
        <v>0</v>
      </c>
      <c r="E9" s="13">
        <v>7513850</v>
      </c>
      <c r="F9" s="13">
        <v>21084042</v>
      </c>
      <c r="G9" s="14"/>
      <c r="H9" s="13">
        <v>179146</v>
      </c>
      <c r="I9" s="13">
        <v>10566044</v>
      </c>
      <c r="J9" s="13">
        <v>8903906</v>
      </c>
      <c r="K9" s="13">
        <v>2011442</v>
      </c>
      <c r="L9" s="13">
        <v>7231935</v>
      </c>
      <c r="M9" s="13">
        <v>119568</v>
      </c>
      <c r="N9" s="13">
        <v>232506</v>
      </c>
      <c r="O9" s="13">
        <v>1533804</v>
      </c>
      <c r="P9" s="13">
        <v>2576796</v>
      </c>
      <c r="Q9" s="13">
        <v>10280020</v>
      </c>
      <c r="R9" s="13">
        <v>0</v>
      </c>
      <c r="S9" s="13">
        <v>3748629</v>
      </c>
      <c r="T9" s="13">
        <v>10854268</v>
      </c>
      <c r="U9" s="13">
        <v>11706401</v>
      </c>
      <c r="V9" s="13">
        <v>1537622</v>
      </c>
      <c r="W9" s="13">
        <v>157138</v>
      </c>
      <c r="X9" s="13">
        <v>2931339</v>
      </c>
      <c r="Y9" s="13">
        <v>1362808</v>
      </c>
      <c r="Z9" s="13">
        <v>0</v>
      </c>
      <c r="AA9" s="13">
        <v>0</v>
      </c>
      <c r="AB9" s="13">
        <v>0</v>
      </c>
      <c r="AC9" s="13">
        <v>6406297</v>
      </c>
      <c r="AD9" s="13">
        <v>0</v>
      </c>
      <c r="AE9" s="19"/>
      <c r="AF9" s="13">
        <v>0</v>
      </c>
      <c r="AG9" s="13">
        <v>399557</v>
      </c>
      <c r="AH9" s="13">
        <v>481273</v>
      </c>
      <c r="AI9" s="13">
        <v>1759662</v>
      </c>
      <c r="AJ9" s="13">
        <v>156535</v>
      </c>
      <c r="AK9" s="13">
        <v>203408</v>
      </c>
      <c r="AL9" s="13">
        <v>0</v>
      </c>
      <c r="AM9" s="13">
        <v>216180</v>
      </c>
      <c r="AN9" s="13">
        <v>1301223</v>
      </c>
      <c r="AO9" s="13">
        <v>373008</v>
      </c>
      <c r="AP9" s="13">
        <v>31571</v>
      </c>
      <c r="AQ9" s="13">
        <v>5862879</v>
      </c>
      <c r="AR9" s="13">
        <v>216928</v>
      </c>
      <c r="AS9" s="13">
        <v>4571077</v>
      </c>
      <c r="AT9" s="13">
        <v>0</v>
      </c>
      <c r="AU9" s="13">
        <v>175474</v>
      </c>
      <c r="AV9" s="13">
        <v>223570</v>
      </c>
      <c r="AW9" s="13">
        <v>824869</v>
      </c>
      <c r="AX9" s="13">
        <v>389892</v>
      </c>
      <c r="AY9" s="13">
        <v>32428</v>
      </c>
      <c r="AZ9" s="13">
        <v>18773964</v>
      </c>
      <c r="BA9" s="13">
        <v>6618</v>
      </c>
      <c r="BB9" s="13">
        <v>1407923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B9E6-4E23-444D-81FC-79A8F3124CCE}">
  <sheetPr codeName="Sheet118"/>
  <dimension ref="A1:BC9"/>
  <sheetViews>
    <sheetView topLeftCell="AJ1" workbookViewId="0">
      <selection activeCell="H5" sqref="H5:BC5"/>
    </sheetView>
  </sheetViews>
  <sheetFormatPr defaultColWidth="11.7109375" defaultRowHeight="15"/>
  <sheetData>
    <row r="1" spans="1:55">
      <c r="A1" s="33" t="s">
        <v>172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21910149</v>
      </c>
      <c r="D4" s="13">
        <v>0</v>
      </c>
      <c r="E4" s="13">
        <v>3975305</v>
      </c>
      <c r="F4" s="13">
        <v>5272276</v>
      </c>
      <c r="G4" s="14"/>
      <c r="H4" s="13">
        <v>51272</v>
      </c>
      <c r="I4" s="13">
        <v>2686557</v>
      </c>
      <c r="J4" s="13">
        <v>2183096</v>
      </c>
      <c r="K4" s="13">
        <v>503849</v>
      </c>
      <c r="L4" s="13">
        <v>2353139</v>
      </c>
      <c r="M4" s="13">
        <v>35749</v>
      </c>
      <c r="N4" s="13">
        <v>61235</v>
      </c>
      <c r="O4" s="13">
        <v>329894</v>
      </c>
      <c r="P4" s="13">
        <v>664559</v>
      </c>
      <c r="Q4" s="13">
        <v>3287456</v>
      </c>
      <c r="R4" s="13">
        <v>0</v>
      </c>
      <c r="S4" s="13">
        <v>0</v>
      </c>
      <c r="T4" s="13">
        <v>2664833</v>
      </c>
      <c r="U4" s="13">
        <v>2589368</v>
      </c>
      <c r="V4" s="13">
        <v>373650</v>
      </c>
      <c r="W4" s="13">
        <v>34964</v>
      </c>
      <c r="X4" s="13">
        <v>781193</v>
      </c>
      <c r="Y4" s="13">
        <v>280601</v>
      </c>
      <c r="Z4" s="13">
        <v>0</v>
      </c>
      <c r="AA4" s="13">
        <v>0</v>
      </c>
      <c r="AB4" s="13">
        <v>0</v>
      </c>
      <c r="AC4" s="13">
        <v>2051614</v>
      </c>
      <c r="AD4" s="13">
        <v>0</v>
      </c>
      <c r="AE4" s="19"/>
      <c r="AF4" s="13">
        <v>5123</v>
      </c>
      <c r="AG4" s="13">
        <v>119182</v>
      </c>
      <c r="AH4" s="13">
        <v>125692</v>
      </c>
      <c r="AI4" s="13">
        <v>490956</v>
      </c>
      <c r="AJ4" s="13">
        <v>54884</v>
      </c>
      <c r="AK4" s="13">
        <v>50696</v>
      </c>
      <c r="AL4" s="13">
        <v>0</v>
      </c>
      <c r="AM4" s="13">
        <v>34145</v>
      </c>
      <c r="AN4" s="13">
        <v>397522</v>
      </c>
      <c r="AO4" s="13">
        <v>107788</v>
      </c>
      <c r="AP4" s="13">
        <v>26878</v>
      </c>
      <c r="AQ4" s="13">
        <v>1623</v>
      </c>
      <c r="AR4" s="13">
        <v>66103</v>
      </c>
      <c r="AS4" s="13">
        <v>1188393</v>
      </c>
      <c r="AT4" s="13">
        <v>0</v>
      </c>
      <c r="AU4" s="13">
        <v>33793</v>
      </c>
      <c r="AV4" s="13">
        <v>39189</v>
      </c>
      <c r="AW4" s="13">
        <v>187746</v>
      </c>
      <c r="AX4" s="13">
        <v>94514</v>
      </c>
      <c r="AY4" s="13">
        <v>8792</v>
      </c>
      <c r="AZ4" s="13">
        <v>7214923</v>
      </c>
      <c r="BA4" s="13">
        <v>898</v>
      </c>
      <c r="BB4" s="13">
        <v>863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40159711</v>
      </c>
      <c r="D5" s="13">
        <v>0</v>
      </c>
      <c r="E5" s="13">
        <v>7421044</v>
      </c>
      <c r="F5" s="13">
        <v>9666690</v>
      </c>
      <c r="G5" s="14"/>
      <c r="H5" s="13">
        <v>92638</v>
      </c>
      <c r="I5" s="13">
        <v>4938103</v>
      </c>
      <c r="J5" s="13">
        <v>2338473</v>
      </c>
      <c r="K5" s="13">
        <v>934240</v>
      </c>
      <c r="L5" s="13">
        <v>3903318</v>
      </c>
      <c r="M5" s="13">
        <v>65194</v>
      </c>
      <c r="N5" s="13">
        <v>106857</v>
      </c>
      <c r="O5" s="13">
        <v>668601</v>
      </c>
      <c r="P5" s="13">
        <v>1218983</v>
      </c>
      <c r="Q5" s="13">
        <v>5214555</v>
      </c>
      <c r="R5" s="13">
        <v>0</v>
      </c>
      <c r="S5" s="13">
        <v>460</v>
      </c>
      <c r="T5" s="13">
        <v>4440397</v>
      </c>
      <c r="U5" s="13">
        <v>4689152</v>
      </c>
      <c r="V5" s="13">
        <v>685931</v>
      </c>
      <c r="W5" s="13">
        <v>63239</v>
      </c>
      <c r="X5" s="13">
        <v>1418908</v>
      </c>
      <c r="Y5" s="13">
        <v>518723</v>
      </c>
      <c r="Z5" s="13">
        <v>0</v>
      </c>
      <c r="AA5" s="13">
        <v>0</v>
      </c>
      <c r="AB5" s="13">
        <v>0</v>
      </c>
      <c r="AC5" s="13">
        <v>3236589</v>
      </c>
      <c r="AD5" s="13">
        <v>0</v>
      </c>
      <c r="AE5" s="19"/>
      <c r="AF5" s="13">
        <v>9850</v>
      </c>
      <c r="AG5" s="13">
        <v>205414</v>
      </c>
      <c r="AH5" s="13">
        <v>220195</v>
      </c>
      <c r="AI5" s="13">
        <v>857945</v>
      </c>
      <c r="AJ5" s="13">
        <v>86831</v>
      </c>
      <c r="AK5" s="13">
        <v>92537</v>
      </c>
      <c r="AL5" s="13">
        <v>0</v>
      </c>
      <c r="AM5" s="13">
        <v>61251</v>
      </c>
      <c r="AN5" s="13">
        <v>656861</v>
      </c>
      <c r="AO5" s="13">
        <v>190317</v>
      </c>
      <c r="AP5" s="13">
        <v>35806</v>
      </c>
      <c r="AQ5" s="13">
        <v>405392</v>
      </c>
      <c r="AR5" s="13">
        <v>123095</v>
      </c>
      <c r="AS5" s="13">
        <v>2086842</v>
      </c>
      <c r="AT5" s="13">
        <v>0</v>
      </c>
      <c r="AU5" s="13">
        <v>62389</v>
      </c>
      <c r="AV5" s="13">
        <v>54869</v>
      </c>
      <c r="AW5" s="13">
        <v>376433</v>
      </c>
      <c r="AX5" s="13">
        <v>139468</v>
      </c>
      <c r="AY5" s="13">
        <v>13872</v>
      </c>
      <c r="AZ5" s="13">
        <v>13755761</v>
      </c>
      <c r="BA5" s="13">
        <v>1482</v>
      </c>
      <c r="BB5" s="13">
        <v>936168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51521254</v>
      </c>
      <c r="D6" s="13">
        <v>0</v>
      </c>
      <c r="E6" s="13">
        <v>7526706</v>
      </c>
      <c r="F6" s="13">
        <v>12303864</v>
      </c>
      <c r="G6" s="14"/>
      <c r="H6" s="13">
        <v>120327</v>
      </c>
      <c r="I6" s="13">
        <v>6271745</v>
      </c>
      <c r="J6" s="13">
        <v>4151170</v>
      </c>
      <c r="K6" s="13">
        <v>1190304</v>
      </c>
      <c r="L6" s="13">
        <v>4873477</v>
      </c>
      <c r="M6" s="13">
        <v>80258</v>
      </c>
      <c r="N6" s="13">
        <v>131803</v>
      </c>
      <c r="O6" s="13">
        <v>870915</v>
      </c>
      <c r="P6" s="13">
        <v>1557156</v>
      </c>
      <c r="Q6" s="13">
        <v>7113459</v>
      </c>
      <c r="R6" s="13">
        <v>0</v>
      </c>
      <c r="S6" s="13">
        <v>1191952</v>
      </c>
      <c r="T6" s="13">
        <v>6249549</v>
      </c>
      <c r="U6" s="13">
        <v>6335208</v>
      </c>
      <c r="V6" s="13">
        <v>884160</v>
      </c>
      <c r="W6" s="13">
        <v>80367</v>
      </c>
      <c r="X6" s="13">
        <v>1668314</v>
      </c>
      <c r="Y6" s="13">
        <v>699420</v>
      </c>
      <c r="Z6" s="13">
        <v>0</v>
      </c>
      <c r="AA6" s="13">
        <v>0</v>
      </c>
      <c r="AB6" s="13">
        <v>48464</v>
      </c>
      <c r="AC6" s="13">
        <v>3976552</v>
      </c>
      <c r="AD6" s="13">
        <v>0</v>
      </c>
      <c r="AE6" s="19"/>
      <c r="AF6" s="13">
        <v>10778</v>
      </c>
      <c r="AG6" s="13">
        <v>265258</v>
      </c>
      <c r="AH6" s="13">
        <v>281711</v>
      </c>
      <c r="AI6" s="13">
        <v>1072785</v>
      </c>
      <c r="AJ6" s="13">
        <v>100398</v>
      </c>
      <c r="AK6" s="13">
        <v>119419</v>
      </c>
      <c r="AL6" s="13">
        <v>0</v>
      </c>
      <c r="AM6" s="13">
        <v>82090</v>
      </c>
      <c r="AN6" s="13">
        <v>881773</v>
      </c>
      <c r="AO6" s="13">
        <v>232601</v>
      </c>
      <c r="AP6" s="13">
        <v>39183</v>
      </c>
      <c r="AQ6" s="13">
        <v>2323125</v>
      </c>
      <c r="AR6" s="13">
        <v>144618</v>
      </c>
      <c r="AS6" s="13">
        <v>2603496</v>
      </c>
      <c r="AT6" s="13">
        <v>0</v>
      </c>
      <c r="AU6" s="13">
        <v>82225</v>
      </c>
      <c r="AV6" s="13">
        <v>73985</v>
      </c>
      <c r="AW6" s="13">
        <v>489568</v>
      </c>
      <c r="AX6" s="26">
        <v>200692</v>
      </c>
      <c r="AY6" s="13">
        <v>17785</v>
      </c>
      <c r="AZ6" s="13">
        <v>17539194</v>
      </c>
      <c r="BA6" s="13">
        <v>2291</v>
      </c>
      <c r="BB6" s="13">
        <v>1086307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68818732</v>
      </c>
      <c r="D7" s="13">
        <v>0</v>
      </c>
      <c r="E7" s="13">
        <v>7526706</v>
      </c>
      <c r="F7" s="13">
        <v>15675293</v>
      </c>
      <c r="G7" s="14"/>
      <c r="H7" s="13">
        <v>138260</v>
      </c>
      <c r="I7" s="13">
        <v>8028206</v>
      </c>
      <c r="J7" s="13">
        <v>6863702</v>
      </c>
      <c r="K7" s="13">
        <v>1531001</v>
      </c>
      <c r="L7" s="13">
        <v>6202493</v>
      </c>
      <c r="M7" s="13">
        <v>97134</v>
      </c>
      <c r="N7" s="13">
        <v>164534</v>
      </c>
      <c r="O7" s="13">
        <v>1142347</v>
      </c>
      <c r="P7" s="13">
        <v>2019037</v>
      </c>
      <c r="Q7" s="13">
        <v>9840501</v>
      </c>
      <c r="R7" s="13">
        <v>0</v>
      </c>
      <c r="S7" s="13">
        <v>3141311</v>
      </c>
      <c r="T7" s="13">
        <v>8737142</v>
      </c>
      <c r="U7" s="13">
        <v>8781858</v>
      </c>
      <c r="V7" s="13">
        <v>1156691</v>
      </c>
      <c r="W7" s="13">
        <v>103778</v>
      </c>
      <c r="X7" s="13">
        <v>2306381</v>
      </c>
      <c r="Y7" s="13">
        <v>953163</v>
      </c>
      <c r="Z7" s="13">
        <v>0</v>
      </c>
      <c r="AA7" s="13">
        <v>0</v>
      </c>
      <c r="AB7" s="13">
        <v>97144</v>
      </c>
      <c r="AC7" s="13">
        <v>5009443</v>
      </c>
      <c r="AD7" s="13">
        <v>0</v>
      </c>
      <c r="AE7" s="19"/>
      <c r="AF7" s="13">
        <v>10778</v>
      </c>
      <c r="AG7" s="13">
        <v>360441</v>
      </c>
      <c r="AH7" s="13">
        <v>363672</v>
      </c>
      <c r="AI7" s="13">
        <v>1341377</v>
      </c>
      <c r="AJ7" s="13">
        <v>119607</v>
      </c>
      <c r="AK7" s="13">
        <v>156146</v>
      </c>
      <c r="AL7" s="13">
        <v>0</v>
      </c>
      <c r="AM7" s="13">
        <v>102265</v>
      </c>
      <c r="AN7" s="13">
        <v>1125443</v>
      </c>
      <c r="AO7" s="13">
        <v>290394</v>
      </c>
      <c r="AP7" s="13">
        <v>39183</v>
      </c>
      <c r="AQ7" s="13">
        <v>5044805</v>
      </c>
      <c r="AR7" s="13">
        <v>166444</v>
      </c>
      <c r="AS7" s="13">
        <v>3238892</v>
      </c>
      <c r="AT7" s="13">
        <v>0</v>
      </c>
      <c r="AU7" s="13">
        <v>130219</v>
      </c>
      <c r="AV7" s="13">
        <v>137831</v>
      </c>
      <c r="AW7" s="13">
        <v>644418</v>
      </c>
      <c r="AX7" s="13">
        <v>259971</v>
      </c>
      <c r="AY7" s="13">
        <v>24284</v>
      </c>
      <c r="AZ7" s="13">
        <v>19024260</v>
      </c>
      <c r="BA7" s="13">
        <v>4077</v>
      </c>
      <c r="BB7" s="13">
        <v>1608604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96188838</v>
      </c>
      <c r="D9" s="13">
        <v>0</v>
      </c>
      <c r="E9" s="13">
        <v>7526706</v>
      </c>
      <c r="F9" s="13">
        <v>20600098</v>
      </c>
      <c r="G9" s="14"/>
      <c r="H9" s="13">
        <v>152677</v>
      </c>
      <c r="I9" s="13">
        <v>10634499</v>
      </c>
      <c r="J9" s="13">
        <v>10581146</v>
      </c>
      <c r="K9" s="13">
        <v>2053505</v>
      </c>
      <c r="L9" s="13">
        <v>7570765</v>
      </c>
      <c r="M9" s="13">
        <v>121257</v>
      </c>
      <c r="N9" s="13">
        <v>208518</v>
      </c>
      <c r="O9" s="13">
        <v>1532623</v>
      </c>
      <c r="P9" s="13">
        <v>2710933</v>
      </c>
      <c r="Q9" s="13">
        <v>13948499</v>
      </c>
      <c r="R9" s="13">
        <v>0</v>
      </c>
      <c r="S9" s="13">
        <v>3821229</v>
      </c>
      <c r="T9" s="13">
        <v>12233399</v>
      </c>
      <c r="U9" s="13">
        <v>12347125</v>
      </c>
      <c r="V9" s="13">
        <v>1563034</v>
      </c>
      <c r="W9" s="13">
        <v>139240</v>
      </c>
      <c r="X9" s="13">
        <v>3068379</v>
      </c>
      <c r="Y9" s="13">
        <v>1305569</v>
      </c>
      <c r="Z9" s="13">
        <v>0</v>
      </c>
      <c r="AA9" s="13">
        <v>0</v>
      </c>
      <c r="AB9" s="13">
        <v>97144</v>
      </c>
      <c r="AC9" s="13">
        <v>5982455</v>
      </c>
      <c r="AD9" s="13">
        <v>0</v>
      </c>
      <c r="AE9" s="19"/>
      <c r="AF9" s="13">
        <v>10778</v>
      </c>
      <c r="AG9" s="13">
        <v>459781</v>
      </c>
      <c r="AH9" s="13">
        <v>485001</v>
      </c>
      <c r="AI9" s="13">
        <v>1682577</v>
      </c>
      <c r="AJ9" s="13">
        <v>149435</v>
      </c>
      <c r="AK9" s="13">
        <v>201716</v>
      </c>
      <c r="AL9" s="13">
        <v>0</v>
      </c>
      <c r="AM9" s="13">
        <v>120641</v>
      </c>
      <c r="AN9" s="13">
        <v>1367302</v>
      </c>
      <c r="AO9" s="13">
        <v>376982</v>
      </c>
      <c r="AP9" s="13">
        <v>40562</v>
      </c>
      <c r="AQ9" s="13">
        <v>8582067</v>
      </c>
      <c r="AR9" s="13">
        <v>188396</v>
      </c>
      <c r="AS9" s="13">
        <v>4255465</v>
      </c>
      <c r="AT9" s="13">
        <v>0</v>
      </c>
      <c r="AU9" s="13">
        <v>141234</v>
      </c>
      <c r="AV9" s="13">
        <v>215344</v>
      </c>
      <c r="AW9" s="13">
        <v>831916</v>
      </c>
      <c r="AX9" s="13">
        <v>306724</v>
      </c>
      <c r="AY9" s="13">
        <v>30053</v>
      </c>
      <c r="AZ9" s="13">
        <v>19024260</v>
      </c>
      <c r="BA9" s="13">
        <v>5153</v>
      </c>
      <c r="BB9" s="13">
        <v>2308033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9C88-66CC-4D62-8971-53CB8BB49B15}">
  <sheetPr codeName="Sheet119"/>
  <dimension ref="A1:BC9"/>
  <sheetViews>
    <sheetView topLeftCell="F1" workbookViewId="0">
      <selection activeCell="BC6" sqref="H6:BC6"/>
    </sheetView>
  </sheetViews>
  <sheetFormatPr defaultColWidth="11.7109375" defaultRowHeight="15"/>
  <cols>
    <col min="7" max="7" width="1.85546875" customWidth="1"/>
  </cols>
  <sheetData>
    <row r="1" spans="1:55">
      <c r="A1" s="33" t="s">
        <v>173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23379768</v>
      </c>
      <c r="D4" s="13">
        <v>0</v>
      </c>
      <c r="E4" s="13">
        <v>4012046</v>
      </c>
      <c r="F4" s="13">
        <v>5264835</v>
      </c>
      <c r="G4" s="14"/>
      <c r="H4" s="13">
        <v>13099</v>
      </c>
      <c r="I4" s="13">
        <v>2672352</v>
      </c>
      <c r="J4" s="13">
        <v>3739542</v>
      </c>
      <c r="K4" s="13">
        <v>526919</v>
      </c>
      <c r="L4" s="13">
        <v>1782999</v>
      </c>
      <c r="M4" s="13">
        <v>23490</v>
      </c>
      <c r="N4" s="13">
        <v>45314</v>
      </c>
      <c r="O4" s="13">
        <v>354649</v>
      </c>
      <c r="P4" s="13">
        <v>665779</v>
      </c>
      <c r="Q4" s="13">
        <v>2909448</v>
      </c>
      <c r="R4" s="13">
        <v>0</v>
      </c>
      <c r="S4" s="13">
        <v>0</v>
      </c>
      <c r="T4" s="13">
        <v>1691371</v>
      </c>
      <c r="U4" s="13">
        <v>2792829</v>
      </c>
      <c r="V4" s="13">
        <v>373855</v>
      </c>
      <c r="W4" s="13">
        <v>34682</v>
      </c>
      <c r="X4" s="13">
        <v>745500</v>
      </c>
      <c r="Y4" s="13">
        <v>253927</v>
      </c>
      <c r="Z4" s="13">
        <v>0</v>
      </c>
      <c r="AA4" s="13">
        <v>0</v>
      </c>
      <c r="AB4" s="13">
        <v>0</v>
      </c>
      <c r="AC4" s="13">
        <v>1457490</v>
      </c>
      <c r="AD4" s="13">
        <v>0</v>
      </c>
      <c r="AE4" s="19"/>
      <c r="AF4" s="13">
        <v>0</v>
      </c>
      <c r="AG4" s="13">
        <v>112438</v>
      </c>
      <c r="AH4" s="13">
        <v>119219</v>
      </c>
      <c r="AI4" s="13">
        <v>362446</v>
      </c>
      <c r="AJ4" s="13">
        <v>57744</v>
      </c>
      <c r="AK4" s="13">
        <v>43757</v>
      </c>
      <c r="AL4" s="13">
        <v>0</v>
      </c>
      <c r="AM4" s="13">
        <v>22942</v>
      </c>
      <c r="AN4" s="13">
        <v>348948</v>
      </c>
      <c r="AO4" s="13">
        <v>79484</v>
      </c>
      <c r="AP4" s="13">
        <v>8234</v>
      </c>
      <c r="AQ4" s="13">
        <v>657617</v>
      </c>
      <c r="AR4" s="13">
        <v>18030</v>
      </c>
      <c r="AS4" s="13">
        <v>945740</v>
      </c>
      <c r="AT4" s="13">
        <v>0</v>
      </c>
      <c r="AU4" s="13">
        <v>24336</v>
      </c>
      <c r="AV4" s="13">
        <v>33111</v>
      </c>
      <c r="AW4" s="13">
        <v>196602</v>
      </c>
      <c r="AX4" s="13">
        <v>144182</v>
      </c>
      <c r="AY4" s="13">
        <v>8047</v>
      </c>
      <c r="AZ4" s="13">
        <v>9169233</v>
      </c>
      <c r="BA4" s="13">
        <v>904</v>
      </c>
      <c r="BB4" s="13">
        <v>401263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42624420</v>
      </c>
      <c r="D5" s="13">
        <v>0</v>
      </c>
      <c r="E5" s="13">
        <v>7456573</v>
      </c>
      <c r="F5" s="13">
        <v>9667289</v>
      </c>
      <c r="G5" s="14"/>
      <c r="H5" s="13">
        <v>25034</v>
      </c>
      <c r="I5" s="13">
        <v>4886538</v>
      </c>
      <c r="J5" s="13">
        <v>6503022</v>
      </c>
      <c r="K5" s="13">
        <v>957216</v>
      </c>
      <c r="L5" s="13">
        <v>3101369</v>
      </c>
      <c r="M5" s="13">
        <v>45268</v>
      </c>
      <c r="N5" s="13">
        <v>80055</v>
      </c>
      <c r="O5" s="13">
        <v>651442</v>
      </c>
      <c r="P5" s="13">
        <v>1215702</v>
      </c>
      <c r="Q5" s="13">
        <v>4976880</v>
      </c>
      <c r="R5" s="13">
        <v>0</v>
      </c>
      <c r="S5" s="13">
        <v>0</v>
      </c>
      <c r="T5" s="13">
        <v>2543863</v>
      </c>
      <c r="U5" s="13">
        <v>4897975</v>
      </c>
      <c r="V5" s="13">
        <v>690054</v>
      </c>
      <c r="W5" s="13">
        <v>62994</v>
      </c>
      <c r="X5" s="13">
        <v>1374674</v>
      </c>
      <c r="Y5" s="13">
        <v>502864</v>
      </c>
      <c r="Z5" s="13">
        <v>0</v>
      </c>
      <c r="AA5" s="13">
        <v>0</v>
      </c>
      <c r="AB5" s="13">
        <v>0</v>
      </c>
      <c r="AC5" s="13">
        <v>2441131</v>
      </c>
      <c r="AD5" s="13">
        <v>0</v>
      </c>
      <c r="AE5" s="19"/>
      <c r="AF5" s="13">
        <v>0</v>
      </c>
      <c r="AG5" s="13">
        <v>203345</v>
      </c>
      <c r="AH5" s="13">
        <v>184913</v>
      </c>
      <c r="AI5" s="13">
        <v>628325</v>
      </c>
      <c r="AJ5" s="13">
        <v>96448</v>
      </c>
      <c r="AK5" s="13">
        <v>84213</v>
      </c>
      <c r="AL5" s="13">
        <v>0</v>
      </c>
      <c r="AM5" s="13">
        <v>41327</v>
      </c>
      <c r="AN5" s="13">
        <v>624322</v>
      </c>
      <c r="AO5" s="13">
        <v>133028</v>
      </c>
      <c r="AP5" s="13">
        <v>15416</v>
      </c>
      <c r="AQ5" s="13">
        <v>1050824</v>
      </c>
      <c r="AR5" s="13">
        <v>32492</v>
      </c>
      <c r="AS5" s="13">
        <v>1710400</v>
      </c>
      <c r="AT5" s="13">
        <v>0</v>
      </c>
      <c r="AU5" s="13">
        <v>41144</v>
      </c>
      <c r="AV5" s="13">
        <v>49772</v>
      </c>
      <c r="AW5" s="13">
        <v>383716</v>
      </c>
      <c r="AX5" s="13">
        <v>240470</v>
      </c>
      <c r="AY5" s="13">
        <v>11230</v>
      </c>
      <c r="AZ5" s="13">
        <v>17135110</v>
      </c>
      <c r="BA5" s="13">
        <v>1147</v>
      </c>
      <c r="BB5" s="13">
        <v>1292851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56114395</v>
      </c>
      <c r="D6" s="13">
        <v>0</v>
      </c>
      <c r="E6" s="13">
        <v>7521908</v>
      </c>
      <c r="F6" s="13">
        <v>12308863</v>
      </c>
      <c r="G6" s="14"/>
      <c r="H6" s="13">
        <v>29680</v>
      </c>
      <c r="I6" s="13">
        <v>6203454</v>
      </c>
      <c r="J6" s="13">
        <v>8419739</v>
      </c>
      <c r="K6" s="13">
        <v>1202514</v>
      </c>
      <c r="L6" s="13">
        <v>3954334</v>
      </c>
      <c r="M6" s="13">
        <v>57665</v>
      </c>
      <c r="N6" s="13">
        <v>100698</v>
      </c>
      <c r="O6" s="13">
        <v>852079</v>
      </c>
      <c r="P6" s="13">
        <v>1551165</v>
      </c>
      <c r="Q6" s="13">
        <v>7154777</v>
      </c>
      <c r="R6" s="13">
        <v>0</v>
      </c>
      <c r="S6" s="13">
        <v>490106</v>
      </c>
      <c r="T6" s="13">
        <v>5589939</v>
      </c>
      <c r="U6" s="13">
        <v>6761987</v>
      </c>
      <c r="V6" s="13">
        <v>892921</v>
      </c>
      <c r="W6" s="13">
        <v>80322</v>
      </c>
      <c r="X6" s="13">
        <v>1925505</v>
      </c>
      <c r="Y6" s="13">
        <v>653116</v>
      </c>
      <c r="Z6" s="13">
        <v>0</v>
      </c>
      <c r="AA6" s="13">
        <v>0</v>
      </c>
      <c r="AB6" s="13">
        <v>0</v>
      </c>
      <c r="AC6" s="13">
        <v>3173740</v>
      </c>
      <c r="AD6" s="13">
        <v>0</v>
      </c>
      <c r="AE6" s="19"/>
      <c r="AF6" s="13">
        <v>0</v>
      </c>
      <c r="AG6" s="13">
        <v>265896</v>
      </c>
      <c r="AH6" s="13">
        <v>237469</v>
      </c>
      <c r="AI6" s="13">
        <v>793947</v>
      </c>
      <c r="AJ6" s="13">
        <v>112994</v>
      </c>
      <c r="AK6" s="13">
        <v>110419</v>
      </c>
      <c r="AL6" s="13">
        <v>0</v>
      </c>
      <c r="AM6" s="13">
        <v>51994</v>
      </c>
      <c r="AN6" s="13">
        <v>846904</v>
      </c>
      <c r="AO6" s="13">
        <v>164316</v>
      </c>
      <c r="AP6" s="13">
        <v>15416</v>
      </c>
      <c r="AQ6" s="13">
        <v>3190374</v>
      </c>
      <c r="AR6" s="13">
        <v>40599</v>
      </c>
      <c r="AS6" s="13">
        <v>2098146</v>
      </c>
      <c r="AT6" s="13">
        <v>0</v>
      </c>
      <c r="AU6" s="13">
        <v>50652</v>
      </c>
      <c r="AV6" s="13">
        <v>61751</v>
      </c>
      <c r="AW6" s="13">
        <v>496060</v>
      </c>
      <c r="AX6" s="26">
        <v>265784</v>
      </c>
      <c r="AY6" s="13">
        <v>15758</v>
      </c>
      <c r="AZ6" s="13">
        <v>21648429</v>
      </c>
      <c r="BA6" s="13">
        <v>1951</v>
      </c>
      <c r="BB6" s="13">
        <v>1293595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75604815</v>
      </c>
      <c r="D7" s="13">
        <v>0</v>
      </c>
      <c r="E7" s="13">
        <v>7521908</v>
      </c>
      <c r="F7" s="13">
        <v>15824828</v>
      </c>
      <c r="G7" s="14"/>
      <c r="H7" s="13">
        <v>39706</v>
      </c>
      <c r="I7" s="13">
        <v>7938296</v>
      </c>
      <c r="J7" s="13">
        <v>11062431</v>
      </c>
      <c r="K7" s="13">
        <v>1552186</v>
      </c>
      <c r="L7" s="13">
        <v>5081047</v>
      </c>
      <c r="M7" s="13">
        <v>70931</v>
      </c>
      <c r="N7" s="13">
        <v>122677</v>
      </c>
      <c r="O7" s="13">
        <v>1109091</v>
      </c>
      <c r="P7" s="13">
        <v>2018331</v>
      </c>
      <c r="Q7" s="13">
        <v>10088763</v>
      </c>
      <c r="R7" s="13">
        <v>0</v>
      </c>
      <c r="S7" s="13">
        <v>2133318</v>
      </c>
      <c r="T7" s="13">
        <v>10769293</v>
      </c>
      <c r="U7" s="13">
        <v>9425071</v>
      </c>
      <c r="V7" s="13">
        <v>1161976</v>
      </c>
      <c r="W7" s="13">
        <v>103469</v>
      </c>
      <c r="X7" s="13">
        <v>2250313</v>
      </c>
      <c r="Y7" s="13">
        <v>857969</v>
      </c>
      <c r="Z7" s="13">
        <v>0</v>
      </c>
      <c r="AA7" s="13">
        <v>0</v>
      </c>
      <c r="AB7" s="13">
        <v>0</v>
      </c>
      <c r="AC7" s="13">
        <v>3985557</v>
      </c>
      <c r="AD7" s="13">
        <v>0</v>
      </c>
      <c r="AE7" s="19"/>
      <c r="AF7" s="13">
        <v>0</v>
      </c>
      <c r="AG7" s="13">
        <v>346544</v>
      </c>
      <c r="AH7" s="13">
        <v>314623</v>
      </c>
      <c r="AI7" s="13">
        <v>978639</v>
      </c>
      <c r="AJ7" s="13">
        <v>137833</v>
      </c>
      <c r="AK7" s="13">
        <v>139654</v>
      </c>
      <c r="AL7" s="13">
        <v>0</v>
      </c>
      <c r="AM7" s="13">
        <v>64142</v>
      </c>
      <c r="AN7" s="13">
        <v>1050444</v>
      </c>
      <c r="AO7" s="13">
        <v>196858</v>
      </c>
      <c r="AP7" s="13">
        <v>15416</v>
      </c>
      <c r="AQ7" s="13">
        <v>6028343</v>
      </c>
      <c r="AR7" s="13">
        <v>50875</v>
      </c>
      <c r="AS7" s="13">
        <v>2581010</v>
      </c>
      <c r="AT7" s="13">
        <v>0</v>
      </c>
      <c r="AU7" s="13">
        <v>73822</v>
      </c>
      <c r="AV7" s="13">
        <v>125551</v>
      </c>
      <c r="AW7" s="13">
        <v>630931</v>
      </c>
      <c r="AX7" s="13">
        <v>299489</v>
      </c>
      <c r="AY7" s="13">
        <v>20581</v>
      </c>
      <c r="AZ7" s="13">
        <v>23415867</v>
      </c>
      <c r="BA7" s="13">
        <v>3613</v>
      </c>
      <c r="BB7" s="13">
        <v>1397541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105004566</v>
      </c>
      <c r="D9" s="13">
        <v>0</v>
      </c>
      <c r="E9" s="13">
        <v>7521908</v>
      </c>
      <c r="F9" s="13">
        <v>21094691</v>
      </c>
      <c r="G9" s="14"/>
      <c r="H9" s="13">
        <v>53683</v>
      </c>
      <c r="I9" s="13">
        <v>10554329</v>
      </c>
      <c r="J9" s="13">
        <v>14736855</v>
      </c>
      <c r="K9" s="13">
        <v>2070047</v>
      </c>
      <c r="L9" s="13">
        <v>6177162</v>
      </c>
      <c r="M9" s="13">
        <v>90510</v>
      </c>
      <c r="N9" s="13">
        <v>144053</v>
      </c>
      <c r="O9" s="13">
        <v>1443699</v>
      </c>
      <c r="P9" s="13">
        <v>2700753</v>
      </c>
      <c r="Q9" s="13">
        <v>12995631</v>
      </c>
      <c r="R9" s="13">
        <v>0</v>
      </c>
      <c r="S9" s="13">
        <v>3320422</v>
      </c>
      <c r="T9" s="13">
        <v>14453926</v>
      </c>
      <c r="U9" s="13">
        <v>12944060</v>
      </c>
      <c r="V9" s="13">
        <v>1565960</v>
      </c>
      <c r="W9" s="13">
        <v>138368</v>
      </c>
      <c r="X9" s="13">
        <v>3013764</v>
      </c>
      <c r="Y9" s="13">
        <v>1243182</v>
      </c>
      <c r="Z9" s="13">
        <v>0</v>
      </c>
      <c r="AA9" s="13">
        <v>0</v>
      </c>
      <c r="AB9" s="13">
        <v>0</v>
      </c>
      <c r="AC9" s="13">
        <v>4613541</v>
      </c>
      <c r="AD9" s="13">
        <v>0</v>
      </c>
      <c r="AE9" s="19"/>
      <c r="AF9" s="13">
        <v>0</v>
      </c>
      <c r="AG9" s="13">
        <v>429963</v>
      </c>
      <c r="AH9" s="13">
        <v>430511</v>
      </c>
      <c r="AI9" s="13">
        <v>1193242</v>
      </c>
      <c r="AJ9" s="13">
        <v>177620</v>
      </c>
      <c r="AK9" s="13">
        <v>180826</v>
      </c>
      <c r="AL9" s="13">
        <v>0</v>
      </c>
      <c r="AM9" s="13">
        <v>78621</v>
      </c>
      <c r="AN9" s="13">
        <v>1232510</v>
      </c>
      <c r="AO9" s="13">
        <v>234750</v>
      </c>
      <c r="AP9" s="13">
        <v>15416</v>
      </c>
      <c r="AQ9" s="13">
        <v>9510835</v>
      </c>
      <c r="AR9" s="13">
        <v>65145</v>
      </c>
      <c r="AS9" s="13">
        <v>3369594</v>
      </c>
      <c r="AT9" s="13">
        <v>0</v>
      </c>
      <c r="AU9" s="13">
        <v>83273</v>
      </c>
      <c r="AV9" s="13">
        <v>171051</v>
      </c>
      <c r="AW9" s="13">
        <v>725306</v>
      </c>
      <c r="AX9" s="13">
        <v>323845</v>
      </c>
      <c r="AY9" s="13">
        <v>23286</v>
      </c>
      <c r="AZ9" s="13">
        <v>23415867</v>
      </c>
      <c r="BA9" s="13">
        <v>4365</v>
      </c>
      <c r="BB9" s="13">
        <v>2433140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0FA4-B3DC-40F5-B17B-383B7D1BC15A}">
  <sheetPr codeName="Sheet12"/>
  <dimension ref="A1:BC9"/>
  <sheetViews>
    <sheetView workbookViewId="0">
      <selection activeCell="E24" sqref="E24"/>
    </sheetView>
  </sheetViews>
  <sheetFormatPr defaultRowHeight="15"/>
  <cols>
    <col min="2" max="2" width="11.7109375" customWidth="1"/>
    <col min="7" max="7" width="3.28515625" customWidth="1"/>
  </cols>
  <sheetData>
    <row r="1" spans="1:55">
      <c r="A1" s="33" t="s">
        <v>65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30145665</v>
      </c>
      <c r="D4" s="13">
        <v>0</v>
      </c>
      <c r="E4" s="13">
        <v>0</v>
      </c>
      <c r="F4" s="13">
        <v>11896395</v>
      </c>
      <c r="G4" s="14"/>
      <c r="H4" s="13">
        <v>48653</v>
      </c>
      <c r="I4" s="13">
        <v>2700073</v>
      </c>
      <c r="J4" s="13">
        <v>0</v>
      </c>
      <c r="K4" s="13">
        <v>476560</v>
      </c>
      <c r="L4" s="13">
        <v>5410624</v>
      </c>
      <c r="M4" s="13">
        <v>47257</v>
      </c>
      <c r="N4" s="13">
        <v>34045</v>
      </c>
      <c r="O4" s="13">
        <v>745892</v>
      </c>
      <c r="P4" s="13">
        <v>1263243</v>
      </c>
      <c r="Q4" s="13">
        <v>3073117</v>
      </c>
      <c r="R4" s="13">
        <v>0</v>
      </c>
      <c r="S4" s="13">
        <v>0</v>
      </c>
      <c r="T4" s="13">
        <v>1885509</v>
      </c>
      <c r="U4" s="13">
        <v>3705156</v>
      </c>
      <c r="V4" s="13">
        <v>368821</v>
      </c>
      <c r="W4" s="13">
        <v>0</v>
      </c>
      <c r="X4" s="13">
        <v>39572</v>
      </c>
      <c r="Y4" s="13">
        <v>0</v>
      </c>
      <c r="Z4" s="13">
        <v>3437933</v>
      </c>
      <c r="AA4" s="13">
        <v>3454927</v>
      </c>
      <c r="AB4" s="13">
        <v>0</v>
      </c>
      <c r="AC4" s="13">
        <v>5086115</v>
      </c>
      <c r="AD4" s="13">
        <v>0</v>
      </c>
      <c r="AE4" s="19"/>
      <c r="AF4" s="13">
        <v>0</v>
      </c>
      <c r="AG4" s="13">
        <v>297833</v>
      </c>
      <c r="AH4" s="13">
        <v>96393</v>
      </c>
      <c r="AI4" s="13">
        <v>151349</v>
      </c>
      <c r="AJ4" s="13">
        <v>27050</v>
      </c>
      <c r="AK4" s="13">
        <v>46885</v>
      </c>
      <c r="AL4" s="13">
        <v>92</v>
      </c>
      <c r="AM4" s="13">
        <v>66382</v>
      </c>
      <c r="AN4" s="13">
        <v>1352025</v>
      </c>
      <c r="AO4" s="13">
        <v>101862</v>
      </c>
      <c r="AP4" s="13">
        <v>62910</v>
      </c>
      <c r="AQ4" s="13">
        <v>23539</v>
      </c>
      <c r="AR4" s="13">
        <v>41524</v>
      </c>
      <c r="AS4" s="13">
        <v>1138559</v>
      </c>
      <c r="AT4" s="13">
        <v>0</v>
      </c>
      <c r="AU4" s="13">
        <v>44816</v>
      </c>
      <c r="AV4" s="13">
        <v>40441</v>
      </c>
      <c r="AW4" s="13">
        <v>345717</v>
      </c>
      <c r="AX4" s="13">
        <v>294948</v>
      </c>
      <c r="AY4" s="13">
        <v>51777</v>
      </c>
      <c r="AZ4" s="13">
        <v>0</v>
      </c>
      <c r="BA4" s="13">
        <v>4785</v>
      </c>
      <c r="BB4" s="13">
        <v>1240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55083828</v>
      </c>
      <c r="D5" s="13">
        <v>0</v>
      </c>
      <c r="E5" s="13">
        <v>0</v>
      </c>
      <c r="F5" s="13">
        <v>21796267</v>
      </c>
      <c r="G5" s="14"/>
      <c r="H5" s="13">
        <v>90802</v>
      </c>
      <c r="I5" s="13">
        <v>4978868</v>
      </c>
      <c r="J5" s="13">
        <v>0</v>
      </c>
      <c r="K5" s="13">
        <v>871675</v>
      </c>
      <c r="L5" s="13">
        <v>9578665</v>
      </c>
      <c r="M5" s="13">
        <v>83226</v>
      </c>
      <c r="N5" s="13">
        <v>62026</v>
      </c>
      <c r="O5" s="13">
        <v>1383914</v>
      </c>
      <c r="P5" s="13">
        <v>2332376</v>
      </c>
      <c r="Q5" s="13">
        <v>6392507</v>
      </c>
      <c r="R5" s="13">
        <v>0</v>
      </c>
      <c r="S5" s="13">
        <v>0</v>
      </c>
      <c r="T5" s="13">
        <v>4148631</v>
      </c>
      <c r="U5" s="13">
        <v>7222139</v>
      </c>
      <c r="V5" s="13">
        <v>677043</v>
      </c>
      <c r="W5" s="13">
        <v>0</v>
      </c>
      <c r="X5" s="13">
        <v>72258</v>
      </c>
      <c r="Y5" s="13">
        <v>0</v>
      </c>
      <c r="Z5" s="13">
        <v>6626048</v>
      </c>
      <c r="AA5" s="13">
        <v>6609877</v>
      </c>
      <c r="AB5" s="13">
        <v>0</v>
      </c>
      <c r="AC5" s="13">
        <v>8774785</v>
      </c>
      <c r="AD5" s="13">
        <v>1801500</v>
      </c>
      <c r="AE5" s="19"/>
      <c r="AF5" s="13">
        <v>0</v>
      </c>
      <c r="AG5" s="13">
        <v>548785</v>
      </c>
      <c r="AH5" s="13">
        <v>199486</v>
      </c>
      <c r="AI5" s="13">
        <v>247748</v>
      </c>
      <c r="AJ5" s="13">
        <v>49885</v>
      </c>
      <c r="AK5" s="13">
        <v>81339</v>
      </c>
      <c r="AL5" s="13">
        <v>92</v>
      </c>
      <c r="AM5" s="13">
        <v>123114</v>
      </c>
      <c r="AN5" s="13">
        <v>2454715</v>
      </c>
      <c r="AO5" s="13">
        <v>177676</v>
      </c>
      <c r="AP5" s="13">
        <v>119324</v>
      </c>
      <c r="AQ5" s="13">
        <v>1326666</v>
      </c>
      <c r="AR5" s="13">
        <v>74175</v>
      </c>
      <c r="AS5" s="13">
        <v>2006670</v>
      </c>
      <c r="AT5" s="13">
        <v>0</v>
      </c>
      <c r="AU5" s="13">
        <v>77713</v>
      </c>
      <c r="AV5" s="13">
        <v>60446</v>
      </c>
      <c r="AW5" s="13">
        <v>600764</v>
      </c>
      <c r="AX5" s="13">
        <v>566941</v>
      </c>
      <c r="AY5" s="13">
        <v>89057</v>
      </c>
      <c r="AZ5" s="13">
        <v>0</v>
      </c>
      <c r="BA5" s="13">
        <v>9625</v>
      </c>
      <c r="BB5" s="13">
        <v>4973771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70064089</v>
      </c>
      <c r="D6" s="13">
        <v>0</v>
      </c>
      <c r="E6" s="13">
        <v>0</v>
      </c>
      <c r="F6" s="13">
        <v>27736424</v>
      </c>
      <c r="G6" s="14"/>
      <c r="H6" s="13">
        <v>121222</v>
      </c>
      <c r="I6" s="13">
        <v>6327995</v>
      </c>
      <c r="J6" s="13">
        <v>0</v>
      </c>
      <c r="K6" s="13">
        <v>1107204</v>
      </c>
      <c r="L6" s="13">
        <v>14733445</v>
      </c>
      <c r="M6" s="13">
        <v>99890</v>
      </c>
      <c r="N6" s="13">
        <v>74431</v>
      </c>
      <c r="O6" s="13">
        <v>1813576</v>
      </c>
      <c r="P6" s="13">
        <v>2959310</v>
      </c>
      <c r="Q6" s="13">
        <v>8621771</v>
      </c>
      <c r="R6" s="13">
        <v>0</v>
      </c>
      <c r="S6" s="13">
        <v>0</v>
      </c>
      <c r="T6" s="13">
        <v>6289272</v>
      </c>
      <c r="U6" s="13">
        <v>9418260</v>
      </c>
      <c r="V6" s="13">
        <v>866424</v>
      </c>
      <c r="W6" s="13">
        <v>0</v>
      </c>
      <c r="X6" s="13">
        <v>88665</v>
      </c>
      <c r="Y6" s="13">
        <v>0</v>
      </c>
      <c r="Z6" s="13">
        <v>8687425</v>
      </c>
      <c r="AA6" s="13">
        <v>9073787</v>
      </c>
      <c r="AB6" s="13">
        <v>0</v>
      </c>
      <c r="AC6" s="13">
        <v>11723789</v>
      </c>
      <c r="AD6" s="13">
        <v>3541120</v>
      </c>
      <c r="AE6" s="19"/>
      <c r="AF6" s="13">
        <v>0</v>
      </c>
      <c r="AG6" s="13">
        <v>714049</v>
      </c>
      <c r="AH6" s="13">
        <v>262977</v>
      </c>
      <c r="AI6" s="13">
        <v>295704</v>
      </c>
      <c r="AJ6" s="13">
        <v>64317</v>
      </c>
      <c r="AK6" s="13">
        <v>99849</v>
      </c>
      <c r="AL6" s="13">
        <v>92</v>
      </c>
      <c r="AM6" s="13">
        <v>174368</v>
      </c>
      <c r="AN6" s="13">
        <v>3171737</v>
      </c>
      <c r="AO6" s="13">
        <v>220375</v>
      </c>
      <c r="AP6" s="13">
        <v>119859</v>
      </c>
      <c r="AQ6" s="13">
        <v>3377704</v>
      </c>
      <c r="AR6" s="13">
        <v>88898</v>
      </c>
      <c r="AS6" s="13">
        <v>2528794</v>
      </c>
      <c r="AT6" s="13">
        <v>0</v>
      </c>
      <c r="AU6" s="13">
        <v>100036</v>
      </c>
      <c r="AV6" s="13">
        <v>81909</v>
      </c>
      <c r="AW6" s="13">
        <v>781884</v>
      </c>
      <c r="AX6" s="13">
        <v>711261</v>
      </c>
      <c r="AY6" s="13">
        <v>111041</v>
      </c>
      <c r="AZ6" s="13">
        <v>0</v>
      </c>
      <c r="BA6" s="13">
        <v>13177</v>
      </c>
      <c r="BB6" s="13">
        <v>8980066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88526492</v>
      </c>
      <c r="D7" s="13">
        <v>0</v>
      </c>
      <c r="E7" s="13">
        <v>0</v>
      </c>
      <c r="F7" s="13">
        <v>35653286</v>
      </c>
      <c r="G7" s="14"/>
      <c r="H7" s="13">
        <v>140580</v>
      </c>
      <c r="I7" s="13">
        <v>8155225</v>
      </c>
      <c r="J7" s="13">
        <v>0</v>
      </c>
      <c r="K7" s="13">
        <v>1434552</v>
      </c>
      <c r="L7" s="13">
        <v>18343769</v>
      </c>
      <c r="M7" s="13">
        <v>120533</v>
      </c>
      <c r="N7" s="13">
        <v>87289</v>
      </c>
      <c r="O7" s="13">
        <v>2235661</v>
      </c>
      <c r="P7" s="13">
        <v>3801846</v>
      </c>
      <c r="Q7" s="13">
        <v>10773193</v>
      </c>
      <c r="R7" s="13">
        <v>0</v>
      </c>
      <c r="S7" s="13">
        <v>0</v>
      </c>
      <c r="T7" s="13">
        <v>7291553</v>
      </c>
      <c r="U7" s="13">
        <v>11611717</v>
      </c>
      <c r="V7" s="13">
        <v>1117391</v>
      </c>
      <c r="W7" s="13">
        <v>0</v>
      </c>
      <c r="X7" s="13">
        <v>122784</v>
      </c>
      <c r="Y7" s="13">
        <v>0</v>
      </c>
      <c r="Z7" s="13">
        <v>10471560</v>
      </c>
      <c r="AA7" s="13">
        <v>11272524</v>
      </c>
      <c r="AB7" s="13">
        <v>0</v>
      </c>
      <c r="AC7" s="13">
        <v>14536797</v>
      </c>
      <c r="AD7" s="13">
        <v>5316518</v>
      </c>
      <c r="AE7" s="19"/>
      <c r="AF7" s="13">
        <v>0</v>
      </c>
      <c r="AG7" s="13">
        <v>888495</v>
      </c>
      <c r="AH7" s="13">
        <v>342481</v>
      </c>
      <c r="AI7" s="13">
        <v>342447</v>
      </c>
      <c r="AJ7" s="13">
        <v>79186</v>
      </c>
      <c r="AK7" s="13">
        <v>122361</v>
      </c>
      <c r="AL7" s="13">
        <v>92</v>
      </c>
      <c r="AM7" s="13">
        <v>244216</v>
      </c>
      <c r="AN7" s="13">
        <v>3862172</v>
      </c>
      <c r="AO7" s="13">
        <v>280534</v>
      </c>
      <c r="AP7" s="13">
        <v>122496</v>
      </c>
      <c r="AQ7" s="13">
        <v>4959120</v>
      </c>
      <c r="AR7" s="13">
        <v>106186</v>
      </c>
      <c r="AS7" s="13">
        <v>3137147</v>
      </c>
      <c r="AT7" s="13">
        <v>0</v>
      </c>
      <c r="AU7" s="13">
        <v>139747</v>
      </c>
      <c r="AV7" s="13">
        <v>146896</v>
      </c>
      <c r="AW7" s="13">
        <v>983228</v>
      </c>
      <c r="AX7" s="13">
        <v>895702</v>
      </c>
      <c r="AY7" s="13">
        <v>132063</v>
      </c>
      <c r="AZ7" s="13">
        <v>0</v>
      </c>
      <c r="BA7" s="13">
        <v>16039</v>
      </c>
      <c r="BB7" s="13">
        <v>13237084</v>
      </c>
      <c r="BC7" s="13">
        <v>0</v>
      </c>
    </row>
    <row r="8" spans="1:55" ht="9.6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115681702</v>
      </c>
      <c r="D9" s="13">
        <v>0</v>
      </c>
      <c r="E9" s="13">
        <v>0</v>
      </c>
      <c r="F9" s="13">
        <v>47525369</v>
      </c>
      <c r="G9" s="14"/>
      <c r="H9" s="13">
        <v>175373</v>
      </c>
      <c r="I9" s="13">
        <v>10897134</v>
      </c>
      <c r="J9" s="13">
        <v>0</v>
      </c>
      <c r="K9" s="13">
        <v>1919264</v>
      </c>
      <c r="L9" s="13">
        <v>21311166</v>
      </c>
      <c r="M9" s="13">
        <v>154147</v>
      </c>
      <c r="N9" s="13">
        <v>109053</v>
      </c>
      <c r="O9" s="13">
        <v>2685040</v>
      </c>
      <c r="P9" s="13">
        <v>5083794</v>
      </c>
      <c r="Q9" s="13">
        <v>12433283</v>
      </c>
      <c r="R9" s="13">
        <v>0</v>
      </c>
      <c r="S9" s="13">
        <v>0</v>
      </c>
      <c r="T9" s="13">
        <v>7388313</v>
      </c>
      <c r="U9" s="13">
        <v>14333620</v>
      </c>
      <c r="V9" s="13">
        <v>1494008</v>
      </c>
      <c r="W9" s="13">
        <v>0</v>
      </c>
      <c r="X9" s="13">
        <v>172113</v>
      </c>
      <c r="Y9" s="13">
        <v>0</v>
      </c>
      <c r="Z9" s="13">
        <v>10471560</v>
      </c>
      <c r="AA9" s="13">
        <v>11741144</v>
      </c>
      <c r="AB9" s="13">
        <v>0</v>
      </c>
      <c r="AC9" s="13">
        <v>17574719</v>
      </c>
      <c r="AD9" s="13">
        <v>7908565</v>
      </c>
      <c r="AE9" s="19"/>
      <c r="AF9" s="13">
        <v>0</v>
      </c>
      <c r="AG9" s="13">
        <v>1090504</v>
      </c>
      <c r="AH9" s="13">
        <v>469344</v>
      </c>
      <c r="AI9" s="13">
        <v>423252</v>
      </c>
      <c r="AJ9" s="13">
        <v>99062</v>
      </c>
      <c r="AK9" s="13">
        <v>158788</v>
      </c>
      <c r="AL9" s="13">
        <v>92</v>
      </c>
      <c r="AM9" s="13">
        <v>320095</v>
      </c>
      <c r="AN9" s="13">
        <v>4704489</v>
      </c>
      <c r="AO9" s="13">
        <v>369106</v>
      </c>
      <c r="AP9" s="13">
        <v>124008</v>
      </c>
      <c r="AQ9" s="13">
        <v>5352332</v>
      </c>
      <c r="AR9" s="13">
        <v>136371</v>
      </c>
      <c r="AS9" s="13">
        <v>4040886</v>
      </c>
      <c r="AT9" s="13">
        <v>0</v>
      </c>
      <c r="AU9" s="13">
        <v>154757</v>
      </c>
      <c r="AV9" s="13">
        <v>216668</v>
      </c>
      <c r="AW9" s="13">
        <v>1209208</v>
      </c>
      <c r="AX9" s="13">
        <v>1096070</v>
      </c>
      <c r="AY9" s="13">
        <v>163201</v>
      </c>
      <c r="AZ9" s="13">
        <v>0</v>
      </c>
      <c r="BA9" s="13">
        <v>19813</v>
      </c>
      <c r="BB9" s="13">
        <v>14500008</v>
      </c>
      <c r="BC9" s="13">
        <v>0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DCDE-DE02-4FB2-AD9A-1A9E9BF72604}">
  <sheetPr codeName="Sheet120"/>
  <dimension ref="A1:BC9"/>
  <sheetViews>
    <sheetView topLeftCell="AI1" workbookViewId="0">
      <selection activeCell="AN39" sqref="AN39"/>
    </sheetView>
  </sheetViews>
  <sheetFormatPr defaultColWidth="11.7109375" defaultRowHeight="15"/>
  <cols>
    <col min="7" max="7" width="1.85546875" customWidth="1"/>
  </cols>
  <sheetData>
    <row r="1" spans="1:55">
      <c r="A1" s="33" t="s">
        <v>174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27849938</v>
      </c>
      <c r="D4" s="13">
        <v>0</v>
      </c>
      <c r="E4" s="13">
        <v>4082267</v>
      </c>
      <c r="F4" s="13">
        <v>5266368</v>
      </c>
      <c r="G4" s="14"/>
      <c r="H4" s="13">
        <v>16079</v>
      </c>
      <c r="I4" s="13">
        <v>2639468</v>
      </c>
      <c r="J4" s="13">
        <v>2519155</v>
      </c>
      <c r="K4" s="13">
        <v>526971</v>
      </c>
      <c r="L4" s="13">
        <v>1558474</v>
      </c>
      <c r="M4" s="13">
        <v>22050</v>
      </c>
      <c r="N4" s="13">
        <v>12770</v>
      </c>
      <c r="O4" s="13">
        <v>309710</v>
      </c>
      <c r="P4" s="13">
        <v>679486</v>
      </c>
      <c r="Q4" s="13">
        <v>2092586</v>
      </c>
      <c r="R4" s="13">
        <v>0</v>
      </c>
      <c r="S4" s="13">
        <v>0</v>
      </c>
      <c r="T4" s="13">
        <v>2133811</v>
      </c>
      <c r="U4" s="13">
        <v>412597</v>
      </c>
      <c r="V4" s="13">
        <v>371090</v>
      </c>
      <c r="W4" s="13">
        <v>34199</v>
      </c>
      <c r="X4" s="13">
        <v>758089</v>
      </c>
      <c r="Y4" s="13">
        <v>311353</v>
      </c>
      <c r="Z4" s="13">
        <v>0</v>
      </c>
      <c r="AA4" s="13">
        <v>0</v>
      </c>
      <c r="AB4" s="13">
        <v>0</v>
      </c>
      <c r="AC4" s="13">
        <v>985980</v>
      </c>
      <c r="AD4" s="13">
        <v>0</v>
      </c>
      <c r="AE4" s="19"/>
      <c r="AF4" s="13">
        <v>0</v>
      </c>
      <c r="AG4" s="13">
        <v>101246</v>
      </c>
      <c r="AH4" s="13">
        <v>115520</v>
      </c>
      <c r="AI4" s="13">
        <v>167617</v>
      </c>
      <c r="AJ4" s="13">
        <v>61027</v>
      </c>
      <c r="AK4" s="13">
        <v>32522</v>
      </c>
      <c r="AL4" s="13">
        <v>0</v>
      </c>
      <c r="AM4" s="13">
        <v>15981</v>
      </c>
      <c r="AN4" s="13">
        <v>256330</v>
      </c>
      <c r="AO4" s="13">
        <v>42196</v>
      </c>
      <c r="AP4" s="13">
        <v>0</v>
      </c>
      <c r="AQ4" s="13">
        <v>3005929</v>
      </c>
      <c r="AR4" s="13">
        <v>12160</v>
      </c>
      <c r="AS4" s="13">
        <v>760712</v>
      </c>
      <c r="AT4" s="13">
        <v>0</v>
      </c>
      <c r="AU4" s="13">
        <v>17119</v>
      </c>
      <c r="AV4" s="13">
        <v>22868</v>
      </c>
      <c r="AW4" s="13">
        <v>82044</v>
      </c>
      <c r="AX4" s="13">
        <v>37113</v>
      </c>
      <c r="AY4" s="13">
        <v>4605</v>
      </c>
      <c r="AZ4" s="13">
        <v>8362723</v>
      </c>
      <c r="BA4" s="13">
        <v>1926</v>
      </c>
      <c r="BB4" s="13">
        <v>131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47458913</v>
      </c>
      <c r="D5" s="13">
        <v>0</v>
      </c>
      <c r="E5" s="13">
        <v>6014056</v>
      </c>
      <c r="F5" s="13">
        <v>9656100</v>
      </c>
      <c r="G5" s="14"/>
      <c r="H5" s="13">
        <v>26471</v>
      </c>
      <c r="I5" s="13">
        <v>4846055</v>
      </c>
      <c r="J5" s="13">
        <v>3094708</v>
      </c>
      <c r="K5" s="13">
        <v>970318</v>
      </c>
      <c r="L5" s="13">
        <v>2751444</v>
      </c>
      <c r="M5" s="13">
        <v>41188</v>
      </c>
      <c r="N5" s="13">
        <v>25147</v>
      </c>
      <c r="O5" s="13">
        <v>561466</v>
      </c>
      <c r="P5" s="13">
        <v>1251483</v>
      </c>
      <c r="Q5" s="13">
        <v>3810038</v>
      </c>
      <c r="R5" s="13">
        <v>0</v>
      </c>
      <c r="S5" s="13">
        <v>0</v>
      </c>
      <c r="T5" s="13">
        <v>3913144</v>
      </c>
      <c r="U5" s="13">
        <v>846110</v>
      </c>
      <c r="V5" s="13">
        <v>673591</v>
      </c>
      <c r="W5" s="13">
        <v>61992</v>
      </c>
      <c r="X5" s="13">
        <v>1320021</v>
      </c>
      <c r="Y5" s="13">
        <v>527290</v>
      </c>
      <c r="Z5" s="13">
        <v>0</v>
      </c>
      <c r="AA5" s="13">
        <v>0</v>
      </c>
      <c r="AB5" s="13">
        <v>0</v>
      </c>
      <c r="AC5" s="13">
        <v>1597618</v>
      </c>
      <c r="AD5" s="13">
        <v>0</v>
      </c>
      <c r="AE5" s="19"/>
      <c r="AF5" s="13">
        <v>0</v>
      </c>
      <c r="AG5" s="13">
        <v>184326</v>
      </c>
      <c r="AH5" s="13">
        <v>212216</v>
      </c>
      <c r="AI5" s="13">
        <v>294101</v>
      </c>
      <c r="AJ5" s="13">
        <v>99693</v>
      </c>
      <c r="AK5" s="13">
        <v>63544</v>
      </c>
      <c r="AL5" s="13">
        <v>0</v>
      </c>
      <c r="AM5" s="13">
        <v>23943</v>
      </c>
      <c r="AN5" s="13">
        <v>413418</v>
      </c>
      <c r="AO5" s="13">
        <v>68906</v>
      </c>
      <c r="AP5" s="13">
        <v>1227</v>
      </c>
      <c r="AQ5" s="13">
        <v>5421735</v>
      </c>
      <c r="AR5" s="13">
        <v>23649</v>
      </c>
      <c r="AS5" s="13">
        <v>1398482</v>
      </c>
      <c r="AT5" s="13">
        <v>0</v>
      </c>
      <c r="AU5" s="13">
        <v>29379</v>
      </c>
      <c r="AV5" s="13">
        <v>37942</v>
      </c>
      <c r="AW5" s="13">
        <v>147504</v>
      </c>
      <c r="AX5" s="13">
        <v>57339</v>
      </c>
      <c r="AY5" s="13">
        <v>6203</v>
      </c>
      <c r="AZ5" s="13">
        <v>16986083</v>
      </c>
      <c r="BA5" s="13">
        <v>2983</v>
      </c>
      <c r="BB5" s="13">
        <v>131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58704936</v>
      </c>
      <c r="D6" s="13">
        <v>0</v>
      </c>
      <c r="E6" s="13">
        <v>6014056</v>
      </c>
      <c r="F6" s="13">
        <v>12289956</v>
      </c>
      <c r="G6" s="14"/>
      <c r="H6" s="13">
        <v>33452</v>
      </c>
      <c r="I6" s="13">
        <v>6144958</v>
      </c>
      <c r="J6" s="13">
        <v>4843495</v>
      </c>
      <c r="K6" s="13">
        <v>1224632</v>
      </c>
      <c r="L6" s="13">
        <v>3496244</v>
      </c>
      <c r="M6" s="13">
        <v>51492</v>
      </c>
      <c r="N6" s="13">
        <v>31662</v>
      </c>
      <c r="O6" s="13">
        <v>723465</v>
      </c>
      <c r="P6" s="13">
        <v>1605819</v>
      </c>
      <c r="Q6" s="13">
        <v>5537021</v>
      </c>
      <c r="R6" s="13">
        <v>0</v>
      </c>
      <c r="S6" s="13">
        <v>0</v>
      </c>
      <c r="T6" s="13">
        <v>5506690</v>
      </c>
      <c r="U6" s="13">
        <v>2398121</v>
      </c>
      <c r="V6" s="13">
        <v>861002</v>
      </c>
      <c r="W6" s="13">
        <v>78968</v>
      </c>
      <c r="X6" s="13">
        <v>1530777</v>
      </c>
      <c r="Y6" s="13">
        <v>715170</v>
      </c>
      <c r="Z6" s="13">
        <v>0</v>
      </c>
      <c r="AA6" s="13">
        <v>0</v>
      </c>
      <c r="AB6" s="13">
        <v>0</v>
      </c>
      <c r="AC6" s="13">
        <v>2021458</v>
      </c>
      <c r="AD6" s="13">
        <v>0</v>
      </c>
      <c r="AE6" s="19"/>
      <c r="AF6" s="13">
        <v>0</v>
      </c>
      <c r="AG6" s="13">
        <v>234375</v>
      </c>
      <c r="AH6" s="13">
        <v>270732</v>
      </c>
      <c r="AI6" s="13">
        <v>373459</v>
      </c>
      <c r="AJ6" s="13">
        <v>113068</v>
      </c>
      <c r="AK6" s="13">
        <v>84958</v>
      </c>
      <c r="AL6" s="13">
        <v>0</v>
      </c>
      <c r="AM6" s="13">
        <v>29624</v>
      </c>
      <c r="AN6" s="13">
        <v>520206</v>
      </c>
      <c r="AO6" s="13">
        <v>85770</v>
      </c>
      <c r="AP6" s="13">
        <v>2673</v>
      </c>
      <c r="AQ6" s="13">
        <v>7230897</v>
      </c>
      <c r="AR6" s="13">
        <v>30537</v>
      </c>
      <c r="AS6" s="13">
        <v>1785307</v>
      </c>
      <c r="AT6" s="13">
        <v>0</v>
      </c>
      <c r="AU6" s="13">
        <v>36671</v>
      </c>
      <c r="AV6" s="13">
        <v>44953</v>
      </c>
      <c r="AW6" s="13">
        <v>187803</v>
      </c>
      <c r="AX6" s="26">
        <v>71331</v>
      </c>
      <c r="AY6" s="13">
        <v>8004</v>
      </c>
      <c r="AZ6" s="13">
        <v>22247880</v>
      </c>
      <c r="BA6" s="13">
        <v>4759</v>
      </c>
      <c r="BB6" s="13">
        <v>131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75020570</v>
      </c>
      <c r="D7" s="13">
        <v>0</v>
      </c>
      <c r="E7" s="13">
        <v>6014056</v>
      </c>
      <c r="F7" s="13">
        <v>15806494</v>
      </c>
      <c r="G7" s="14"/>
      <c r="H7" s="13">
        <v>44432</v>
      </c>
      <c r="I7" s="13">
        <v>7889164</v>
      </c>
      <c r="J7" s="13">
        <v>7401522</v>
      </c>
      <c r="K7" s="13">
        <v>1583221</v>
      </c>
      <c r="L7" s="13">
        <v>4491306</v>
      </c>
      <c r="M7" s="13">
        <v>64390</v>
      </c>
      <c r="N7" s="13">
        <v>42768</v>
      </c>
      <c r="O7" s="13">
        <v>953886</v>
      </c>
      <c r="P7" s="13">
        <v>2075329</v>
      </c>
      <c r="Q7" s="13">
        <v>8094696</v>
      </c>
      <c r="R7" s="13">
        <v>0</v>
      </c>
      <c r="S7" s="13">
        <v>0</v>
      </c>
      <c r="T7" s="13">
        <v>7518121</v>
      </c>
      <c r="U7" s="13">
        <v>4609940</v>
      </c>
      <c r="V7" s="13">
        <v>1109551</v>
      </c>
      <c r="W7" s="13">
        <v>102073</v>
      </c>
      <c r="X7" s="13">
        <v>2055061</v>
      </c>
      <c r="Y7" s="13">
        <v>977257</v>
      </c>
      <c r="Z7" s="13">
        <v>0</v>
      </c>
      <c r="AA7" s="13">
        <v>0</v>
      </c>
      <c r="AB7" s="13">
        <v>0</v>
      </c>
      <c r="AC7" s="13">
        <v>2588706</v>
      </c>
      <c r="AD7" s="13">
        <v>0</v>
      </c>
      <c r="AE7" s="19"/>
      <c r="AF7" s="13">
        <v>0</v>
      </c>
      <c r="AG7" s="13">
        <v>299480</v>
      </c>
      <c r="AH7" s="13">
        <v>349034</v>
      </c>
      <c r="AI7" s="13">
        <v>482819</v>
      </c>
      <c r="AJ7" s="13">
        <v>132492</v>
      </c>
      <c r="AK7" s="13">
        <v>107201</v>
      </c>
      <c r="AL7" s="13">
        <v>0</v>
      </c>
      <c r="AM7" s="13">
        <v>34947</v>
      </c>
      <c r="AN7" s="13">
        <v>660262</v>
      </c>
      <c r="AO7" s="13">
        <v>108389</v>
      </c>
      <c r="AP7" s="13">
        <v>2673</v>
      </c>
      <c r="AQ7" s="13">
        <v>9866741</v>
      </c>
      <c r="AR7" s="13">
        <v>39273</v>
      </c>
      <c r="AS7" s="13">
        <v>2268318</v>
      </c>
      <c r="AT7" s="13">
        <v>0</v>
      </c>
      <c r="AU7" s="13">
        <v>50112</v>
      </c>
      <c r="AV7" s="13">
        <v>84535</v>
      </c>
      <c r="AW7" s="13">
        <v>241163</v>
      </c>
      <c r="AX7" s="13">
        <v>92168</v>
      </c>
      <c r="AY7" s="13">
        <v>10366</v>
      </c>
      <c r="AZ7" s="13">
        <v>29253981</v>
      </c>
      <c r="BA7" s="13">
        <v>6211</v>
      </c>
      <c r="BB7" s="13">
        <v>131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99564459</v>
      </c>
      <c r="D9" s="13">
        <v>0</v>
      </c>
      <c r="E9" s="13">
        <v>6014056</v>
      </c>
      <c r="F9" s="13">
        <v>21086644</v>
      </c>
      <c r="G9" s="14"/>
      <c r="H9" s="13">
        <v>59431</v>
      </c>
      <c r="I9" s="13">
        <v>10499620</v>
      </c>
      <c r="J9" s="13">
        <v>11142698</v>
      </c>
      <c r="K9" s="13">
        <v>2107467</v>
      </c>
      <c r="L9" s="13">
        <v>5485181</v>
      </c>
      <c r="M9" s="13">
        <v>83934</v>
      </c>
      <c r="N9" s="13">
        <v>58942</v>
      </c>
      <c r="O9" s="13">
        <v>1223391</v>
      </c>
      <c r="P9" s="13">
        <v>2754825</v>
      </c>
      <c r="Q9" s="13">
        <v>10778806</v>
      </c>
      <c r="R9" s="13">
        <v>0</v>
      </c>
      <c r="S9" s="13">
        <v>0</v>
      </c>
      <c r="T9" s="13">
        <v>8276584</v>
      </c>
      <c r="U9" s="13">
        <v>7663399</v>
      </c>
      <c r="V9" s="13">
        <v>1486563</v>
      </c>
      <c r="W9" s="13">
        <v>137086</v>
      </c>
      <c r="X9" s="13">
        <v>2680999</v>
      </c>
      <c r="Y9" s="13">
        <v>1405720</v>
      </c>
      <c r="Z9" s="13">
        <v>0</v>
      </c>
      <c r="AA9" s="13">
        <v>0</v>
      </c>
      <c r="AB9" s="13">
        <v>0</v>
      </c>
      <c r="AC9" s="13">
        <v>3059952</v>
      </c>
      <c r="AD9" s="13">
        <v>0</v>
      </c>
      <c r="AE9" s="19"/>
      <c r="AF9" s="13">
        <v>0</v>
      </c>
      <c r="AG9" s="13">
        <v>374015</v>
      </c>
      <c r="AH9" s="13">
        <v>465367</v>
      </c>
      <c r="AI9" s="13">
        <v>636135</v>
      </c>
      <c r="AJ9" s="13">
        <v>163822</v>
      </c>
      <c r="AK9" s="13">
        <v>137957</v>
      </c>
      <c r="AL9" s="13">
        <v>0</v>
      </c>
      <c r="AM9" s="13">
        <v>40393</v>
      </c>
      <c r="AN9" s="13">
        <v>794288</v>
      </c>
      <c r="AO9" s="13">
        <v>144912</v>
      </c>
      <c r="AP9" s="13">
        <v>2673</v>
      </c>
      <c r="AQ9" s="13">
        <v>13643222</v>
      </c>
      <c r="AR9" s="13">
        <v>48278</v>
      </c>
      <c r="AS9" s="13">
        <v>3104095</v>
      </c>
      <c r="AT9" s="13">
        <v>0</v>
      </c>
      <c r="AU9" s="13">
        <v>57605</v>
      </c>
      <c r="AV9" s="13">
        <v>117148</v>
      </c>
      <c r="AW9" s="13">
        <v>319210</v>
      </c>
      <c r="AX9" s="13">
        <v>115887</v>
      </c>
      <c r="AY9" s="13">
        <v>10686</v>
      </c>
      <c r="AZ9" s="13">
        <v>30781027</v>
      </c>
      <c r="BA9" s="13">
        <v>6940</v>
      </c>
      <c r="BB9" s="13">
        <v>131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4AA83-CDB8-483D-8BCB-857CE70BAFBA}">
  <sheetPr codeName="Sheet121"/>
  <dimension ref="A1:BC9"/>
  <sheetViews>
    <sheetView topLeftCell="AI1" workbookViewId="0">
      <selection activeCell="AU44" sqref="AU44"/>
    </sheetView>
  </sheetViews>
  <sheetFormatPr defaultColWidth="11.7109375" defaultRowHeight="15"/>
  <cols>
    <col min="7" max="7" width="1.85546875" customWidth="1"/>
  </cols>
  <sheetData>
    <row r="1" spans="1:55">
      <c r="A1" s="33" t="s">
        <v>175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19871866</v>
      </c>
      <c r="D4" s="13">
        <v>0</v>
      </c>
      <c r="E4" s="13">
        <v>0</v>
      </c>
      <c r="F4" s="13">
        <v>6180645</v>
      </c>
      <c r="G4" s="14"/>
      <c r="H4" s="13">
        <v>13365</v>
      </c>
      <c r="I4" s="13">
        <v>2612629</v>
      </c>
      <c r="J4" s="13">
        <v>3018546</v>
      </c>
      <c r="K4" s="13">
        <v>513156</v>
      </c>
      <c r="L4" s="13">
        <v>1468552</v>
      </c>
      <c r="M4" s="13">
        <v>24421</v>
      </c>
      <c r="N4" s="13">
        <v>18235</v>
      </c>
      <c r="O4" s="13">
        <v>166105</v>
      </c>
      <c r="P4" s="13">
        <v>664900</v>
      </c>
      <c r="Q4" s="13">
        <v>2043092</v>
      </c>
      <c r="R4" s="13">
        <v>0</v>
      </c>
      <c r="S4" s="13">
        <v>0</v>
      </c>
      <c r="T4" s="13">
        <v>87217</v>
      </c>
      <c r="U4" s="13">
        <v>2663789</v>
      </c>
      <c r="V4" s="13">
        <v>391809</v>
      </c>
      <c r="W4" s="13">
        <v>34125</v>
      </c>
      <c r="X4" s="13">
        <v>639327</v>
      </c>
      <c r="Y4" s="13">
        <v>394327</v>
      </c>
      <c r="Z4" s="13">
        <v>0</v>
      </c>
      <c r="AA4" s="13">
        <v>0</v>
      </c>
      <c r="AB4" s="13">
        <v>0</v>
      </c>
      <c r="AC4" s="13">
        <v>901646</v>
      </c>
      <c r="AD4" s="13">
        <v>0</v>
      </c>
      <c r="AE4" s="19"/>
      <c r="AF4" s="13">
        <v>0</v>
      </c>
      <c r="AG4" s="13">
        <v>100046</v>
      </c>
      <c r="AH4" s="13">
        <v>107169</v>
      </c>
      <c r="AI4" s="13">
        <v>170499</v>
      </c>
      <c r="AJ4" s="13">
        <v>40945</v>
      </c>
      <c r="AK4" s="13">
        <v>27473</v>
      </c>
      <c r="AL4" s="13">
        <v>0</v>
      </c>
      <c r="AM4" s="13">
        <v>8510</v>
      </c>
      <c r="AN4" s="13">
        <v>197835</v>
      </c>
      <c r="AO4" s="13">
        <v>40185</v>
      </c>
      <c r="AP4" s="13">
        <v>0</v>
      </c>
      <c r="AQ4" s="13">
        <v>1448841</v>
      </c>
      <c r="AR4" s="13">
        <v>0</v>
      </c>
      <c r="AS4" s="13">
        <v>805496</v>
      </c>
      <c r="AT4" s="13">
        <v>0</v>
      </c>
      <c r="AU4" s="13">
        <v>16831</v>
      </c>
      <c r="AV4" s="13">
        <v>22877</v>
      </c>
      <c r="AW4" s="13">
        <v>93596</v>
      </c>
      <c r="AX4" s="13">
        <v>58510</v>
      </c>
      <c r="AY4" s="13">
        <v>3350</v>
      </c>
      <c r="AZ4" s="13">
        <v>0</v>
      </c>
      <c r="BA4" s="13">
        <v>3495</v>
      </c>
      <c r="BB4" s="13">
        <v>473114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36137789</v>
      </c>
      <c r="D5" s="13">
        <v>0</v>
      </c>
      <c r="E5" s="13">
        <v>0</v>
      </c>
      <c r="F5" s="13">
        <v>11339205</v>
      </c>
      <c r="G5" s="14"/>
      <c r="H5" s="13">
        <v>26624</v>
      </c>
      <c r="I5" s="13">
        <v>4807465</v>
      </c>
      <c r="J5" s="13">
        <v>5441707</v>
      </c>
      <c r="K5" s="13">
        <v>949917</v>
      </c>
      <c r="L5" s="13">
        <v>2713937</v>
      </c>
      <c r="M5" s="13">
        <v>42279</v>
      </c>
      <c r="N5" s="13">
        <v>34419</v>
      </c>
      <c r="O5" s="13">
        <v>290817</v>
      </c>
      <c r="P5" s="13">
        <v>1222680</v>
      </c>
      <c r="Q5" s="13">
        <v>3287278</v>
      </c>
      <c r="R5" s="13">
        <v>0</v>
      </c>
      <c r="S5" s="13">
        <v>0</v>
      </c>
      <c r="T5" s="13">
        <v>161487</v>
      </c>
      <c r="U5" s="13">
        <v>5005495</v>
      </c>
      <c r="V5" s="13">
        <v>721533</v>
      </c>
      <c r="W5" s="13">
        <v>61932</v>
      </c>
      <c r="X5" s="13">
        <v>1168008</v>
      </c>
      <c r="Y5" s="13">
        <v>700419</v>
      </c>
      <c r="Z5" s="13">
        <v>0</v>
      </c>
      <c r="AA5" s="13">
        <v>0</v>
      </c>
      <c r="AB5" s="13">
        <v>0</v>
      </c>
      <c r="AC5" s="13">
        <v>1589728</v>
      </c>
      <c r="AD5" s="13">
        <v>0</v>
      </c>
      <c r="AE5" s="19"/>
      <c r="AF5" s="13">
        <v>0</v>
      </c>
      <c r="AG5" s="13">
        <v>183720</v>
      </c>
      <c r="AH5" s="13">
        <v>202461</v>
      </c>
      <c r="AI5" s="13">
        <v>323277</v>
      </c>
      <c r="AJ5" s="13">
        <v>86900</v>
      </c>
      <c r="AK5" s="13">
        <v>54174</v>
      </c>
      <c r="AL5" s="13">
        <v>0</v>
      </c>
      <c r="AM5" s="13">
        <v>20503</v>
      </c>
      <c r="AN5" s="13">
        <v>318983</v>
      </c>
      <c r="AO5" s="13">
        <v>72714</v>
      </c>
      <c r="AP5" s="13">
        <v>0</v>
      </c>
      <c r="AQ5" s="13">
        <v>1835492</v>
      </c>
      <c r="AR5" s="13">
        <v>1886</v>
      </c>
      <c r="AS5" s="13">
        <v>1416657</v>
      </c>
      <c r="AT5" s="13">
        <v>0</v>
      </c>
      <c r="AU5" s="13">
        <v>27830</v>
      </c>
      <c r="AV5" s="13">
        <v>34772</v>
      </c>
      <c r="AW5" s="13">
        <v>169802</v>
      </c>
      <c r="AX5" s="13">
        <v>101946</v>
      </c>
      <c r="AY5" s="13">
        <v>4606</v>
      </c>
      <c r="AZ5" s="13">
        <v>0</v>
      </c>
      <c r="BA5" s="13">
        <v>6486</v>
      </c>
      <c r="BB5" s="13">
        <v>1980201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45917182</v>
      </c>
      <c r="D6" s="13">
        <v>0</v>
      </c>
      <c r="E6" s="13">
        <v>0</v>
      </c>
      <c r="F6" s="13">
        <v>14434892</v>
      </c>
      <c r="G6" s="14"/>
      <c r="H6" s="13">
        <v>34128</v>
      </c>
      <c r="I6" s="13">
        <v>6125963</v>
      </c>
      <c r="J6" s="13">
        <v>7380525</v>
      </c>
      <c r="K6" s="13">
        <v>1204834</v>
      </c>
      <c r="L6" s="13">
        <v>3512194</v>
      </c>
      <c r="M6" s="13">
        <v>52320</v>
      </c>
      <c r="N6" s="13">
        <v>42763</v>
      </c>
      <c r="O6" s="13">
        <v>377450</v>
      </c>
      <c r="P6" s="13">
        <v>1563328</v>
      </c>
      <c r="Q6" s="13">
        <v>4370709</v>
      </c>
      <c r="R6" s="13">
        <v>0</v>
      </c>
      <c r="S6" s="13">
        <v>0</v>
      </c>
      <c r="T6" s="13">
        <v>1515196</v>
      </c>
      <c r="U6" s="13">
        <v>6727301</v>
      </c>
      <c r="V6" s="13">
        <v>921674</v>
      </c>
      <c r="W6" s="13">
        <v>78902</v>
      </c>
      <c r="X6" s="13">
        <v>1369517</v>
      </c>
      <c r="Y6" s="13">
        <v>873820</v>
      </c>
      <c r="Z6" s="13">
        <v>0</v>
      </c>
      <c r="AA6" s="13">
        <v>0</v>
      </c>
      <c r="AB6" s="13">
        <v>0</v>
      </c>
      <c r="AC6" s="13">
        <v>2063006</v>
      </c>
      <c r="AD6" s="13">
        <v>0</v>
      </c>
      <c r="AE6" s="19"/>
      <c r="AF6" s="13">
        <v>0</v>
      </c>
      <c r="AG6" s="13">
        <v>240910</v>
      </c>
      <c r="AH6" s="13">
        <v>260898</v>
      </c>
      <c r="AI6" s="13">
        <v>428995</v>
      </c>
      <c r="AJ6" s="13">
        <v>104079</v>
      </c>
      <c r="AK6" s="13">
        <v>70472</v>
      </c>
      <c r="AL6" s="13">
        <v>0</v>
      </c>
      <c r="AM6" s="13">
        <v>29333</v>
      </c>
      <c r="AN6" s="13">
        <v>424643</v>
      </c>
      <c r="AO6" s="13">
        <v>98320</v>
      </c>
      <c r="AP6" s="13">
        <v>0</v>
      </c>
      <c r="AQ6" s="13">
        <v>3778142</v>
      </c>
      <c r="AR6" s="13">
        <v>1886</v>
      </c>
      <c r="AS6" s="13">
        <v>1775512</v>
      </c>
      <c r="AT6" s="13">
        <v>0</v>
      </c>
      <c r="AU6" s="13">
        <v>37182</v>
      </c>
      <c r="AV6" s="13">
        <v>43681</v>
      </c>
      <c r="AW6" s="13">
        <v>216394</v>
      </c>
      <c r="AX6" s="26">
        <v>136284</v>
      </c>
      <c r="AY6" s="13">
        <v>7106</v>
      </c>
      <c r="AZ6" s="13">
        <v>0</v>
      </c>
      <c r="BA6" s="13">
        <v>9217</v>
      </c>
      <c r="BB6" s="13">
        <v>4955123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59582154</v>
      </c>
      <c r="D7" s="13">
        <v>0</v>
      </c>
      <c r="E7" s="13">
        <v>0</v>
      </c>
      <c r="F7" s="13">
        <v>18555285</v>
      </c>
      <c r="G7" s="14"/>
      <c r="H7" s="13">
        <v>45065</v>
      </c>
      <c r="I7" s="13">
        <v>7892503</v>
      </c>
      <c r="J7" s="13">
        <v>9597036</v>
      </c>
      <c r="K7" s="13">
        <v>1546806</v>
      </c>
      <c r="L7" s="13">
        <v>4530024</v>
      </c>
      <c r="M7" s="13">
        <v>64849</v>
      </c>
      <c r="N7" s="13">
        <v>58684</v>
      </c>
      <c r="O7" s="13">
        <v>497453</v>
      </c>
      <c r="P7" s="13">
        <v>2019166</v>
      </c>
      <c r="Q7" s="13">
        <v>6866635</v>
      </c>
      <c r="R7" s="13">
        <v>0</v>
      </c>
      <c r="S7" s="13">
        <v>0</v>
      </c>
      <c r="T7" s="13">
        <v>3657666</v>
      </c>
      <c r="U7" s="13">
        <v>8846077</v>
      </c>
      <c r="V7" s="13">
        <v>1183958</v>
      </c>
      <c r="W7" s="13">
        <v>101902</v>
      </c>
      <c r="X7" s="13">
        <v>1873656</v>
      </c>
      <c r="Y7" s="13">
        <v>1138339</v>
      </c>
      <c r="Z7" s="13">
        <v>0</v>
      </c>
      <c r="AA7" s="13">
        <v>0</v>
      </c>
      <c r="AB7" s="13">
        <v>0</v>
      </c>
      <c r="AC7" s="13">
        <v>2712768</v>
      </c>
      <c r="AD7" s="13">
        <v>0</v>
      </c>
      <c r="AE7" s="19"/>
      <c r="AF7" s="13">
        <v>0</v>
      </c>
      <c r="AG7" s="13">
        <v>311880</v>
      </c>
      <c r="AH7" s="13">
        <v>339007</v>
      </c>
      <c r="AI7" s="13">
        <v>551508</v>
      </c>
      <c r="AJ7" s="13">
        <v>129545</v>
      </c>
      <c r="AK7" s="13">
        <v>91248</v>
      </c>
      <c r="AL7" s="13">
        <v>0</v>
      </c>
      <c r="AM7" s="13">
        <v>38534</v>
      </c>
      <c r="AN7" s="13">
        <v>561910</v>
      </c>
      <c r="AO7" s="13">
        <v>141481</v>
      </c>
      <c r="AP7" s="13">
        <v>0</v>
      </c>
      <c r="AQ7" s="13">
        <v>6035318</v>
      </c>
      <c r="AR7" s="13">
        <v>1886</v>
      </c>
      <c r="AS7" s="13">
        <v>2313422</v>
      </c>
      <c r="AT7" s="13">
        <v>0</v>
      </c>
      <c r="AU7" s="13">
        <v>52706</v>
      </c>
      <c r="AV7" s="13">
        <v>71628</v>
      </c>
      <c r="AW7" s="13">
        <v>277106</v>
      </c>
      <c r="AX7" s="13">
        <v>174759</v>
      </c>
      <c r="AY7" s="13">
        <v>10347</v>
      </c>
      <c r="AZ7" s="13">
        <v>0</v>
      </c>
      <c r="BA7" s="13">
        <v>11807</v>
      </c>
      <c r="BB7" s="13">
        <v>9893058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80385566</v>
      </c>
      <c r="D9" s="13">
        <v>0</v>
      </c>
      <c r="E9" s="13">
        <v>0</v>
      </c>
      <c r="F9" s="13">
        <v>24647364</v>
      </c>
      <c r="G9" s="14"/>
      <c r="H9" s="13">
        <v>58961</v>
      </c>
      <c r="I9" s="13">
        <v>10581844</v>
      </c>
      <c r="J9" s="13">
        <v>9989291</v>
      </c>
      <c r="K9" s="13">
        <v>2060607</v>
      </c>
      <c r="L9" s="13">
        <v>5708233</v>
      </c>
      <c r="M9" s="13">
        <v>87084</v>
      </c>
      <c r="N9" s="13">
        <v>90557</v>
      </c>
      <c r="O9" s="13">
        <v>651981</v>
      </c>
      <c r="P9" s="13">
        <v>2724059</v>
      </c>
      <c r="Q9" s="13">
        <v>8763535</v>
      </c>
      <c r="R9" s="13">
        <v>0</v>
      </c>
      <c r="S9" s="13">
        <v>0</v>
      </c>
      <c r="T9" s="13">
        <v>5811598</v>
      </c>
      <c r="U9" s="13">
        <v>11415729</v>
      </c>
      <c r="V9" s="13">
        <v>1576728</v>
      </c>
      <c r="W9" s="13">
        <v>136848</v>
      </c>
      <c r="X9" s="13">
        <v>2517563</v>
      </c>
      <c r="Y9" s="13">
        <v>1594888</v>
      </c>
      <c r="Z9" s="13">
        <v>0</v>
      </c>
      <c r="AA9" s="13">
        <v>0</v>
      </c>
      <c r="AB9" s="13">
        <v>0</v>
      </c>
      <c r="AC9" s="13">
        <v>3330559</v>
      </c>
      <c r="AD9" s="13">
        <v>0</v>
      </c>
      <c r="AE9" s="19"/>
      <c r="AF9" s="13">
        <v>0</v>
      </c>
      <c r="AG9" s="13">
        <v>392897</v>
      </c>
      <c r="AH9" s="13">
        <v>456863</v>
      </c>
      <c r="AI9" s="13">
        <v>779206</v>
      </c>
      <c r="AJ9" s="13">
        <v>181284</v>
      </c>
      <c r="AK9" s="13">
        <v>126756</v>
      </c>
      <c r="AL9" s="13">
        <v>0</v>
      </c>
      <c r="AM9" s="13">
        <v>59302</v>
      </c>
      <c r="AN9" s="13">
        <v>724335</v>
      </c>
      <c r="AO9" s="13">
        <v>213320</v>
      </c>
      <c r="AP9" s="13">
        <v>11615</v>
      </c>
      <c r="AQ9" s="13">
        <v>8632611</v>
      </c>
      <c r="AR9" s="13">
        <v>27682</v>
      </c>
      <c r="AS9" s="13">
        <v>3185045</v>
      </c>
      <c r="AT9" s="13">
        <v>0</v>
      </c>
      <c r="AU9" s="13">
        <v>66212</v>
      </c>
      <c r="AV9" s="13">
        <v>104904</v>
      </c>
      <c r="AW9" s="13">
        <v>365790</v>
      </c>
      <c r="AX9" s="13">
        <v>207786</v>
      </c>
      <c r="AY9" s="13">
        <v>12672</v>
      </c>
      <c r="AZ9" s="13">
        <v>0</v>
      </c>
      <c r="BA9" s="13">
        <v>13493</v>
      </c>
      <c r="BB9" s="13">
        <v>14718787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BCCC-65F5-4548-B7EA-CB6B3D269CAF}">
  <sheetPr codeName="Sheet122"/>
  <dimension ref="A1:BC9"/>
  <sheetViews>
    <sheetView workbookViewId="0">
      <selection sqref="A1:XFD1048576"/>
    </sheetView>
  </sheetViews>
  <sheetFormatPr defaultColWidth="11.7109375" defaultRowHeight="15"/>
  <cols>
    <col min="7" max="7" width="1.85546875" customWidth="1"/>
  </cols>
  <sheetData>
    <row r="1" spans="1:55">
      <c r="A1" s="33" t="s">
        <v>176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20894216</v>
      </c>
      <c r="D4" s="13">
        <v>0</v>
      </c>
      <c r="E4" s="13">
        <v>0</v>
      </c>
      <c r="F4" s="13">
        <v>4949821</v>
      </c>
      <c r="G4" s="14"/>
      <c r="H4" s="13">
        <v>14137</v>
      </c>
      <c r="I4" s="13">
        <v>2692190</v>
      </c>
      <c r="J4" s="13">
        <v>0</v>
      </c>
      <c r="K4" s="13">
        <v>502184</v>
      </c>
      <c r="L4" s="13">
        <v>2056651</v>
      </c>
      <c r="M4" s="13">
        <v>36870</v>
      </c>
      <c r="N4" s="13">
        <v>61230</v>
      </c>
      <c r="O4" s="13">
        <v>276692</v>
      </c>
      <c r="P4" s="13">
        <v>720488</v>
      </c>
      <c r="Q4" s="13">
        <v>2271702</v>
      </c>
      <c r="R4" s="13">
        <v>0</v>
      </c>
      <c r="S4" s="13">
        <v>0</v>
      </c>
      <c r="T4" s="13">
        <v>2147537</v>
      </c>
      <c r="U4" s="13">
        <v>2695708</v>
      </c>
      <c r="V4" s="13">
        <v>372070</v>
      </c>
      <c r="W4" s="13">
        <v>22522</v>
      </c>
      <c r="X4" s="13">
        <v>635828</v>
      </c>
      <c r="Y4" s="13">
        <v>367479</v>
      </c>
      <c r="Z4" s="13">
        <v>0</v>
      </c>
      <c r="AA4" s="13">
        <v>0</v>
      </c>
      <c r="AB4" s="13">
        <v>0</v>
      </c>
      <c r="AC4" s="13">
        <v>1380247</v>
      </c>
      <c r="AD4" s="13">
        <v>0</v>
      </c>
      <c r="AE4" s="19"/>
      <c r="AF4" s="13">
        <v>0</v>
      </c>
      <c r="AG4" s="13">
        <v>117819</v>
      </c>
      <c r="AH4" s="13">
        <v>99513</v>
      </c>
      <c r="AI4" s="13">
        <v>358675</v>
      </c>
      <c r="AJ4" s="13">
        <v>38673</v>
      </c>
      <c r="AK4" s="13">
        <v>43815</v>
      </c>
      <c r="AL4" s="13">
        <v>0</v>
      </c>
      <c r="AM4" s="13">
        <v>35206</v>
      </c>
      <c r="AN4" s="13">
        <v>282874</v>
      </c>
      <c r="AO4" s="13">
        <v>91037</v>
      </c>
      <c r="AP4" s="13">
        <v>16580</v>
      </c>
      <c r="AQ4" s="13">
        <v>2916707</v>
      </c>
      <c r="AR4" s="13">
        <v>70939</v>
      </c>
      <c r="AS4" s="13">
        <v>1091016</v>
      </c>
      <c r="AT4" s="13">
        <v>0</v>
      </c>
      <c r="AU4" s="13">
        <v>28918</v>
      </c>
      <c r="AV4" s="13">
        <v>34954</v>
      </c>
      <c r="AW4" s="13">
        <v>147229</v>
      </c>
      <c r="AX4" s="13">
        <v>101083</v>
      </c>
      <c r="AY4" s="13">
        <v>4490</v>
      </c>
      <c r="AZ4" s="13">
        <v>0</v>
      </c>
      <c r="BA4" s="13">
        <v>2867</v>
      </c>
      <c r="BB4" s="13">
        <v>4808336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38307120</v>
      </c>
      <c r="D5" s="13">
        <v>0</v>
      </c>
      <c r="E5" s="13">
        <v>0</v>
      </c>
      <c r="F5" s="13">
        <v>9060376</v>
      </c>
      <c r="G5" s="14"/>
      <c r="H5" s="13">
        <v>27989</v>
      </c>
      <c r="I5" s="13">
        <v>4933184</v>
      </c>
      <c r="J5" s="13">
        <v>1451673</v>
      </c>
      <c r="K5" s="13">
        <v>919621</v>
      </c>
      <c r="L5" s="13">
        <v>3652293</v>
      </c>
      <c r="M5" s="13">
        <v>62881</v>
      </c>
      <c r="N5" s="13">
        <v>97358</v>
      </c>
      <c r="O5" s="13">
        <v>569768</v>
      </c>
      <c r="P5" s="13">
        <v>1348085</v>
      </c>
      <c r="Q5" s="13">
        <v>4841292</v>
      </c>
      <c r="R5" s="13">
        <v>0</v>
      </c>
      <c r="S5" s="13">
        <v>0</v>
      </c>
      <c r="T5" s="13">
        <v>3941893</v>
      </c>
      <c r="U5" s="13">
        <v>5197446</v>
      </c>
      <c r="V5" s="13">
        <v>685321</v>
      </c>
      <c r="W5" s="13">
        <v>22522</v>
      </c>
      <c r="X5" s="13">
        <v>1178320</v>
      </c>
      <c r="Y5" s="13">
        <v>729434</v>
      </c>
      <c r="Z5" s="13">
        <v>0</v>
      </c>
      <c r="AA5" s="13">
        <v>0</v>
      </c>
      <c r="AB5" s="13">
        <v>0</v>
      </c>
      <c r="AC5" s="13">
        <v>2343178</v>
      </c>
      <c r="AD5" s="13">
        <v>0</v>
      </c>
      <c r="AE5" s="19"/>
      <c r="AF5" s="13">
        <v>0</v>
      </c>
      <c r="AG5" s="13">
        <v>226120</v>
      </c>
      <c r="AH5" s="13">
        <v>179059</v>
      </c>
      <c r="AI5" s="13">
        <v>607838</v>
      </c>
      <c r="AJ5" s="13">
        <v>70556</v>
      </c>
      <c r="AK5" s="13">
        <v>83626</v>
      </c>
      <c r="AL5" s="13">
        <v>0</v>
      </c>
      <c r="AM5" s="13">
        <v>88420</v>
      </c>
      <c r="AN5" s="13">
        <v>538547</v>
      </c>
      <c r="AO5" s="13">
        <v>158150</v>
      </c>
      <c r="AP5" s="13">
        <v>16689</v>
      </c>
      <c r="AQ5" s="13">
        <v>5579884</v>
      </c>
      <c r="AR5" s="13">
        <v>121552</v>
      </c>
      <c r="AS5" s="13">
        <v>2040862</v>
      </c>
      <c r="AT5" s="13">
        <v>0</v>
      </c>
      <c r="AU5" s="13">
        <v>54354</v>
      </c>
      <c r="AV5" s="13">
        <v>57117</v>
      </c>
      <c r="AW5" s="13">
        <v>286857</v>
      </c>
      <c r="AX5" s="13">
        <v>165529</v>
      </c>
      <c r="AY5" s="13">
        <v>9132</v>
      </c>
      <c r="AZ5" s="13">
        <v>0</v>
      </c>
      <c r="BA5" s="13">
        <v>7177</v>
      </c>
      <c r="BB5" s="13">
        <v>9004286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48731418</v>
      </c>
      <c r="D6" s="13">
        <v>0</v>
      </c>
      <c r="E6" s="13">
        <v>0</v>
      </c>
      <c r="F6" s="13">
        <v>11526720</v>
      </c>
      <c r="G6" s="14"/>
      <c r="H6" s="13">
        <v>37517</v>
      </c>
      <c r="I6" s="13">
        <v>6256889</v>
      </c>
      <c r="J6" s="13">
        <v>3301500</v>
      </c>
      <c r="K6" s="13">
        <v>1175144</v>
      </c>
      <c r="L6" s="13">
        <v>4754801</v>
      </c>
      <c r="M6" s="13">
        <v>74775</v>
      </c>
      <c r="N6" s="13">
        <v>112272</v>
      </c>
      <c r="O6" s="13">
        <v>750777</v>
      </c>
      <c r="P6" s="13">
        <v>1698944</v>
      </c>
      <c r="Q6" s="13">
        <v>6646449</v>
      </c>
      <c r="R6" s="13">
        <v>0</v>
      </c>
      <c r="S6" s="13">
        <v>0</v>
      </c>
      <c r="T6" s="13">
        <v>5655005</v>
      </c>
      <c r="U6" s="13">
        <v>7076973</v>
      </c>
      <c r="V6" s="13">
        <v>882854</v>
      </c>
      <c r="W6" s="13">
        <v>22522</v>
      </c>
      <c r="X6" s="13">
        <v>1497782</v>
      </c>
      <c r="Y6" s="13">
        <v>944153</v>
      </c>
      <c r="Z6" s="13">
        <v>0</v>
      </c>
      <c r="AA6" s="13">
        <v>0</v>
      </c>
      <c r="AB6" s="13">
        <v>0</v>
      </c>
      <c r="AC6" s="13">
        <v>2961359</v>
      </c>
      <c r="AD6" s="13">
        <v>0</v>
      </c>
      <c r="AE6" s="19"/>
      <c r="AF6" s="13">
        <v>0</v>
      </c>
      <c r="AG6" s="13">
        <v>303049</v>
      </c>
      <c r="AH6" s="13">
        <v>237693</v>
      </c>
      <c r="AI6" s="13">
        <v>736332</v>
      </c>
      <c r="AJ6" s="13">
        <v>88707</v>
      </c>
      <c r="AK6" s="13">
        <v>108462</v>
      </c>
      <c r="AL6" s="13">
        <v>0</v>
      </c>
      <c r="AM6" s="13">
        <v>126330</v>
      </c>
      <c r="AN6" s="13">
        <v>723470</v>
      </c>
      <c r="AO6" s="13">
        <v>200318</v>
      </c>
      <c r="AP6" s="13">
        <v>16689</v>
      </c>
      <c r="AQ6" s="13">
        <v>7396094</v>
      </c>
      <c r="AR6" s="13">
        <v>140326</v>
      </c>
      <c r="AS6" s="13">
        <v>2636976</v>
      </c>
      <c r="AT6" s="13">
        <v>0</v>
      </c>
      <c r="AU6" s="13">
        <v>77118</v>
      </c>
      <c r="AV6" s="13">
        <v>76791</v>
      </c>
      <c r="AW6" s="13">
        <v>374146</v>
      </c>
      <c r="AX6" s="26">
        <v>215181</v>
      </c>
      <c r="AY6" s="13">
        <v>14541</v>
      </c>
      <c r="AZ6" s="13">
        <v>0</v>
      </c>
      <c r="BA6" s="13">
        <v>11042</v>
      </c>
      <c r="BB6" s="13">
        <v>12486439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64232953</v>
      </c>
      <c r="D7" s="13">
        <v>0</v>
      </c>
      <c r="E7" s="13">
        <v>1105698</v>
      </c>
      <c r="F7" s="13">
        <v>14815367</v>
      </c>
      <c r="G7" s="14"/>
      <c r="H7" s="13">
        <v>51720</v>
      </c>
      <c r="I7" s="13">
        <v>8034736</v>
      </c>
      <c r="J7" s="13">
        <v>5506247</v>
      </c>
      <c r="K7" s="13">
        <v>1524556</v>
      </c>
      <c r="L7" s="13">
        <v>6143177</v>
      </c>
      <c r="M7" s="13">
        <v>88451</v>
      </c>
      <c r="N7" s="13">
        <v>129109</v>
      </c>
      <c r="O7" s="13">
        <v>952359</v>
      </c>
      <c r="P7" s="13">
        <v>2149745</v>
      </c>
      <c r="Q7" s="13">
        <v>8734470</v>
      </c>
      <c r="R7" s="13">
        <v>0</v>
      </c>
      <c r="S7" s="13">
        <v>0</v>
      </c>
      <c r="T7" s="13">
        <v>7554751</v>
      </c>
      <c r="U7" s="13">
        <v>9327588</v>
      </c>
      <c r="V7" s="13">
        <v>1146284</v>
      </c>
      <c r="W7" s="13">
        <v>22522</v>
      </c>
      <c r="X7" s="13">
        <v>1908651</v>
      </c>
      <c r="Y7" s="13">
        <v>1276666</v>
      </c>
      <c r="Z7" s="13">
        <v>0</v>
      </c>
      <c r="AA7" s="13">
        <v>0</v>
      </c>
      <c r="AB7" s="13">
        <v>0</v>
      </c>
      <c r="AC7" s="13">
        <v>3689813</v>
      </c>
      <c r="AD7" s="13">
        <v>0</v>
      </c>
      <c r="AE7" s="19"/>
      <c r="AF7" s="13">
        <v>0</v>
      </c>
      <c r="AG7" s="13">
        <v>387689</v>
      </c>
      <c r="AH7" s="13">
        <v>316905</v>
      </c>
      <c r="AI7" s="13">
        <v>888342</v>
      </c>
      <c r="AJ7" s="13">
        <v>119782</v>
      </c>
      <c r="AK7" s="13">
        <v>141170</v>
      </c>
      <c r="AL7" s="13">
        <v>0</v>
      </c>
      <c r="AM7" s="13">
        <v>187464</v>
      </c>
      <c r="AN7" s="13">
        <v>926924</v>
      </c>
      <c r="AO7" s="13">
        <v>249255</v>
      </c>
      <c r="AP7" s="13">
        <v>16689</v>
      </c>
      <c r="AQ7" s="13">
        <v>9608267</v>
      </c>
      <c r="AR7" s="13">
        <v>155254</v>
      </c>
      <c r="AS7" s="13">
        <v>3350216</v>
      </c>
      <c r="AT7" s="13">
        <v>0</v>
      </c>
      <c r="AU7" s="13">
        <v>116284</v>
      </c>
      <c r="AV7" s="13">
        <v>145493</v>
      </c>
      <c r="AW7" s="13">
        <v>513661</v>
      </c>
      <c r="AX7" s="13">
        <v>260677</v>
      </c>
      <c r="AY7" s="13">
        <v>19277</v>
      </c>
      <c r="AZ7" s="13">
        <v>0</v>
      </c>
      <c r="BA7" s="13">
        <v>14264</v>
      </c>
      <c r="BB7" s="13">
        <v>17723896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88168903</v>
      </c>
      <c r="D9" s="13">
        <v>0</v>
      </c>
      <c r="E9" s="13">
        <v>4960042</v>
      </c>
      <c r="F9" s="13">
        <v>19640911</v>
      </c>
      <c r="G9" s="14"/>
      <c r="H9" s="13">
        <v>94730</v>
      </c>
      <c r="I9" s="13">
        <v>10665973</v>
      </c>
      <c r="J9" s="13">
        <v>8446539</v>
      </c>
      <c r="K9" s="13">
        <v>2013572</v>
      </c>
      <c r="L9" s="13">
        <v>7590763</v>
      </c>
      <c r="M9" s="13">
        <v>110651</v>
      </c>
      <c r="N9" s="13">
        <v>157345</v>
      </c>
      <c r="O9" s="13">
        <v>1239533</v>
      </c>
      <c r="P9" s="13">
        <v>2871912</v>
      </c>
      <c r="Q9" s="13">
        <v>10970508</v>
      </c>
      <c r="R9" s="13">
        <v>0</v>
      </c>
      <c r="S9" s="13">
        <v>0</v>
      </c>
      <c r="T9" s="13">
        <v>7999963</v>
      </c>
      <c r="U9" s="13">
        <v>12244567</v>
      </c>
      <c r="V9" s="13">
        <v>1541680</v>
      </c>
      <c r="W9" s="13">
        <v>22522</v>
      </c>
      <c r="X9" s="13">
        <v>2565109</v>
      </c>
      <c r="Y9" s="13">
        <v>1811548</v>
      </c>
      <c r="Z9" s="13">
        <v>0</v>
      </c>
      <c r="AA9" s="13">
        <v>0</v>
      </c>
      <c r="AB9" s="13">
        <v>0</v>
      </c>
      <c r="AC9" s="13">
        <v>4362055</v>
      </c>
      <c r="AD9" s="13">
        <v>0</v>
      </c>
      <c r="AE9" s="19"/>
      <c r="AF9" s="13">
        <v>0</v>
      </c>
      <c r="AG9" s="13">
        <v>482737</v>
      </c>
      <c r="AH9" s="13">
        <v>438171</v>
      </c>
      <c r="AI9" s="13">
        <v>1129180</v>
      </c>
      <c r="AJ9" s="13">
        <v>170779</v>
      </c>
      <c r="AK9" s="13">
        <v>187133</v>
      </c>
      <c r="AL9" s="13">
        <v>0</v>
      </c>
      <c r="AM9" s="13">
        <v>239769</v>
      </c>
      <c r="AN9" s="13">
        <v>1155832</v>
      </c>
      <c r="AO9" s="13">
        <v>328914</v>
      </c>
      <c r="AP9" s="13">
        <v>24653</v>
      </c>
      <c r="AQ9" s="13">
        <v>12437445</v>
      </c>
      <c r="AR9" s="13">
        <v>185675</v>
      </c>
      <c r="AS9" s="13">
        <v>4419589</v>
      </c>
      <c r="AT9" s="13">
        <v>0</v>
      </c>
      <c r="AU9" s="13">
        <v>133119</v>
      </c>
      <c r="AV9" s="13">
        <v>225027</v>
      </c>
      <c r="AW9" s="13">
        <v>619637</v>
      </c>
      <c r="AX9" s="13">
        <v>308863</v>
      </c>
      <c r="AY9" s="13">
        <v>23725</v>
      </c>
      <c r="AZ9" s="13">
        <v>0</v>
      </c>
      <c r="BA9" s="13">
        <v>16669</v>
      </c>
      <c r="BB9" s="13">
        <v>22560268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3EDC-C66B-4D9C-8084-DA1686237D18}">
  <sheetPr codeName="Sheet123"/>
  <dimension ref="A1:BC9"/>
  <sheetViews>
    <sheetView topLeftCell="F1" workbookViewId="0">
      <selection activeCell="BC7" sqref="H7:BC7"/>
    </sheetView>
  </sheetViews>
  <sheetFormatPr defaultColWidth="11.7109375" defaultRowHeight="15"/>
  <cols>
    <col min="7" max="7" width="1.85546875" customWidth="1"/>
  </cols>
  <sheetData>
    <row r="1" spans="1:55">
      <c r="A1" s="33" t="s">
        <v>177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23057866</v>
      </c>
      <c r="D4" s="13">
        <v>0</v>
      </c>
      <c r="E4" s="13">
        <v>4542043</v>
      </c>
      <c r="F4" s="13">
        <v>4855970</v>
      </c>
      <c r="G4" s="14"/>
      <c r="H4" s="13">
        <v>57888</v>
      </c>
      <c r="I4" s="13">
        <v>2564625</v>
      </c>
      <c r="J4" s="13">
        <v>3840875</v>
      </c>
      <c r="K4" s="13">
        <v>370697</v>
      </c>
      <c r="L4" s="13">
        <v>2222287</v>
      </c>
      <c r="M4" s="13">
        <v>58517</v>
      </c>
      <c r="N4" s="13">
        <v>71459</v>
      </c>
      <c r="O4" s="13">
        <v>408397</v>
      </c>
      <c r="P4" s="13">
        <v>713836</v>
      </c>
      <c r="Q4" s="13">
        <v>3351328</v>
      </c>
      <c r="R4" s="13">
        <v>0</v>
      </c>
      <c r="S4" s="13">
        <v>23</v>
      </c>
      <c r="T4" s="13">
        <v>2892688</v>
      </c>
      <c r="U4" s="13">
        <v>3012980</v>
      </c>
      <c r="V4" s="13">
        <v>407961</v>
      </c>
      <c r="W4" s="13">
        <v>0</v>
      </c>
      <c r="X4" s="13">
        <v>703943</v>
      </c>
      <c r="Y4" s="13">
        <v>509664</v>
      </c>
      <c r="Z4" s="13">
        <v>0</v>
      </c>
      <c r="AA4" s="13">
        <v>53</v>
      </c>
      <c r="AB4" s="13">
        <v>0</v>
      </c>
      <c r="AC4" s="13">
        <v>1646688</v>
      </c>
      <c r="AD4" s="13">
        <v>0</v>
      </c>
      <c r="AE4" s="19"/>
      <c r="AF4" s="13">
        <v>3754</v>
      </c>
      <c r="AG4" s="13">
        <v>140860</v>
      </c>
      <c r="AH4" s="13">
        <v>125849</v>
      </c>
      <c r="AI4" s="13">
        <v>328599</v>
      </c>
      <c r="AJ4" s="13">
        <v>45929</v>
      </c>
      <c r="AK4" s="13">
        <v>54379</v>
      </c>
      <c r="AL4" s="13">
        <v>0</v>
      </c>
      <c r="AM4" s="13">
        <v>52604</v>
      </c>
      <c r="AN4" s="13">
        <v>377360</v>
      </c>
      <c r="AO4" s="13">
        <v>96850</v>
      </c>
      <c r="AP4" s="13">
        <v>16388</v>
      </c>
      <c r="AQ4" s="13">
        <v>3699450</v>
      </c>
      <c r="AR4" s="13">
        <v>76297</v>
      </c>
      <c r="AS4" s="13">
        <v>1255775</v>
      </c>
      <c r="AT4" s="13">
        <v>0</v>
      </c>
      <c r="AU4" s="13">
        <v>30963</v>
      </c>
      <c r="AV4" s="13">
        <v>37138</v>
      </c>
      <c r="AW4" s="13">
        <v>139029</v>
      </c>
      <c r="AX4" s="13">
        <v>119600</v>
      </c>
      <c r="AY4" s="13">
        <v>8493</v>
      </c>
      <c r="AZ4" s="13">
        <v>0</v>
      </c>
      <c r="BA4" s="13">
        <v>3128</v>
      </c>
      <c r="BB4" s="13">
        <v>3766526</v>
      </c>
      <c r="BC4" s="13">
        <v>329</v>
      </c>
    </row>
    <row r="5" spans="1:55" ht="15.75" thickBot="1">
      <c r="A5" s="12">
        <v>44434.291666666664</v>
      </c>
      <c r="B5" s="12">
        <v>44434.75</v>
      </c>
      <c r="C5" s="13">
        <v>42269261</v>
      </c>
      <c r="D5" s="13">
        <v>0</v>
      </c>
      <c r="E5" s="13">
        <v>7519473</v>
      </c>
      <c r="F5" s="13">
        <v>8905669</v>
      </c>
      <c r="G5" s="14"/>
      <c r="H5" s="13">
        <v>106450</v>
      </c>
      <c r="I5" s="13">
        <v>4688465</v>
      </c>
      <c r="J5" s="13">
        <v>5940985</v>
      </c>
      <c r="K5" s="13">
        <v>675590</v>
      </c>
      <c r="L5" s="13">
        <v>3716602</v>
      </c>
      <c r="M5" s="13">
        <v>65790</v>
      </c>
      <c r="N5" s="13">
        <v>123252</v>
      </c>
      <c r="O5" s="13">
        <v>902262</v>
      </c>
      <c r="P5" s="13">
        <v>1334953</v>
      </c>
      <c r="Q5" s="13">
        <v>4870688</v>
      </c>
      <c r="R5" s="13">
        <v>0</v>
      </c>
      <c r="S5" s="13">
        <v>23</v>
      </c>
      <c r="T5" s="13">
        <v>4822152</v>
      </c>
      <c r="U5" s="13">
        <v>5148387</v>
      </c>
      <c r="V5" s="13">
        <v>751588</v>
      </c>
      <c r="W5" s="13">
        <v>0</v>
      </c>
      <c r="X5" s="13">
        <v>1384459</v>
      </c>
      <c r="Y5" s="13">
        <v>873846</v>
      </c>
      <c r="Z5" s="13">
        <v>0</v>
      </c>
      <c r="AA5" s="13">
        <v>53</v>
      </c>
      <c r="AB5" s="13">
        <v>0</v>
      </c>
      <c r="AC5" s="13">
        <v>2937882</v>
      </c>
      <c r="AD5" s="13">
        <v>0</v>
      </c>
      <c r="AE5" s="19"/>
      <c r="AF5" s="13">
        <v>7301</v>
      </c>
      <c r="AG5" s="13">
        <v>232321</v>
      </c>
      <c r="AH5" s="13">
        <v>225573</v>
      </c>
      <c r="AI5" s="13">
        <v>591042</v>
      </c>
      <c r="AJ5" s="13">
        <v>82239</v>
      </c>
      <c r="AK5" s="13">
        <v>98865</v>
      </c>
      <c r="AL5" s="13">
        <v>0</v>
      </c>
      <c r="AM5" s="13">
        <v>91016</v>
      </c>
      <c r="AN5" s="13">
        <v>705046</v>
      </c>
      <c r="AO5" s="13">
        <v>157485</v>
      </c>
      <c r="AP5" s="13">
        <v>17453</v>
      </c>
      <c r="AQ5" s="13">
        <v>5885571</v>
      </c>
      <c r="AR5" s="13">
        <v>126566</v>
      </c>
      <c r="AS5" s="13">
        <v>2279968</v>
      </c>
      <c r="AT5" s="13">
        <v>0</v>
      </c>
      <c r="AU5" s="13">
        <v>62041</v>
      </c>
      <c r="AV5" s="13">
        <v>63187</v>
      </c>
      <c r="AW5" s="13">
        <v>331069</v>
      </c>
      <c r="AX5" s="13">
        <v>260285</v>
      </c>
      <c r="AY5" s="13">
        <v>15683</v>
      </c>
      <c r="AZ5" s="13">
        <v>0</v>
      </c>
      <c r="BA5" s="13">
        <v>5290</v>
      </c>
      <c r="BB5" s="13">
        <v>6213047</v>
      </c>
      <c r="BC5" s="13">
        <v>329</v>
      </c>
    </row>
    <row r="6" spans="1:55" ht="15.75" thickBot="1">
      <c r="A6" s="12">
        <v>44434.291666666664</v>
      </c>
      <c r="B6" s="12">
        <v>44434.875</v>
      </c>
      <c r="C6" s="13">
        <v>53808105</v>
      </c>
      <c r="D6" s="13">
        <v>0</v>
      </c>
      <c r="E6" s="13">
        <v>7519473</v>
      </c>
      <c r="F6" s="13">
        <v>11335444</v>
      </c>
      <c r="G6" s="14"/>
      <c r="H6" s="13">
        <v>132980</v>
      </c>
      <c r="I6" s="13">
        <v>5967969</v>
      </c>
      <c r="J6" s="13">
        <v>7371310</v>
      </c>
      <c r="K6" s="13">
        <v>871233</v>
      </c>
      <c r="L6" s="13">
        <v>4593961</v>
      </c>
      <c r="M6" s="13">
        <v>78989</v>
      </c>
      <c r="N6" s="13">
        <v>149426</v>
      </c>
      <c r="O6" s="13">
        <v>1106071</v>
      </c>
      <c r="P6" s="13">
        <v>1705544</v>
      </c>
      <c r="Q6" s="13">
        <v>6136155</v>
      </c>
      <c r="R6" s="13">
        <v>0</v>
      </c>
      <c r="S6" s="13">
        <v>23</v>
      </c>
      <c r="T6" s="13">
        <v>6305361</v>
      </c>
      <c r="U6" s="13">
        <v>6720125</v>
      </c>
      <c r="V6" s="13">
        <v>956724</v>
      </c>
      <c r="W6" s="13">
        <v>0</v>
      </c>
      <c r="X6" s="13">
        <v>1728680</v>
      </c>
      <c r="Y6" s="13">
        <v>1133927</v>
      </c>
      <c r="Z6" s="13">
        <v>0</v>
      </c>
      <c r="AA6" s="13">
        <v>53</v>
      </c>
      <c r="AB6" s="13">
        <v>0</v>
      </c>
      <c r="AC6" s="13">
        <v>3694475</v>
      </c>
      <c r="AD6" s="13">
        <v>0</v>
      </c>
      <c r="AE6" s="19"/>
      <c r="AF6" s="13">
        <v>9195</v>
      </c>
      <c r="AG6" s="13">
        <v>291541</v>
      </c>
      <c r="AH6" s="13">
        <v>286579</v>
      </c>
      <c r="AI6" s="13">
        <v>757275</v>
      </c>
      <c r="AJ6" s="13">
        <v>102795</v>
      </c>
      <c r="AK6" s="13">
        <v>125132</v>
      </c>
      <c r="AL6" s="13">
        <v>0</v>
      </c>
      <c r="AM6" s="13">
        <v>115677</v>
      </c>
      <c r="AN6" s="13">
        <v>964530</v>
      </c>
      <c r="AO6" s="13">
        <v>193909</v>
      </c>
      <c r="AP6" s="13">
        <v>17453</v>
      </c>
      <c r="AQ6" s="13">
        <v>7398983</v>
      </c>
      <c r="AR6" s="13">
        <v>149309</v>
      </c>
      <c r="AS6" s="13">
        <v>2820410</v>
      </c>
      <c r="AT6" s="13">
        <v>0</v>
      </c>
      <c r="AU6" s="13">
        <v>85015</v>
      </c>
      <c r="AV6" s="13">
        <v>83702</v>
      </c>
      <c r="AW6" s="13">
        <v>449686</v>
      </c>
      <c r="AX6" s="26">
        <v>321070</v>
      </c>
      <c r="AY6" s="13">
        <v>21493</v>
      </c>
      <c r="AZ6" s="13">
        <v>0</v>
      </c>
      <c r="BA6" s="13">
        <v>6692</v>
      </c>
      <c r="BB6" s="13">
        <v>7721816</v>
      </c>
      <c r="BC6" s="13">
        <v>329</v>
      </c>
    </row>
    <row r="7" spans="1:55" ht="15.75" thickBot="1">
      <c r="A7" s="12">
        <v>44434.291666666664</v>
      </c>
      <c r="B7" s="12">
        <v>44434.041666666701</v>
      </c>
      <c r="C7" s="13">
        <v>67735600</v>
      </c>
      <c r="D7" s="13">
        <v>0</v>
      </c>
      <c r="E7" s="13">
        <v>7519473</v>
      </c>
      <c r="F7" s="13">
        <v>14575188</v>
      </c>
      <c r="G7" s="14"/>
      <c r="H7" s="13">
        <v>149626</v>
      </c>
      <c r="I7" s="13">
        <v>7664078</v>
      </c>
      <c r="J7" s="13">
        <v>10175337</v>
      </c>
      <c r="K7" s="13">
        <v>1179846</v>
      </c>
      <c r="L7" s="13">
        <v>5757592</v>
      </c>
      <c r="M7" s="13">
        <v>93727</v>
      </c>
      <c r="N7" s="13">
        <v>185481</v>
      </c>
      <c r="O7" s="13">
        <v>1314467</v>
      </c>
      <c r="P7" s="13">
        <v>2189410</v>
      </c>
      <c r="Q7" s="13">
        <v>8693865</v>
      </c>
      <c r="R7" s="13">
        <v>0</v>
      </c>
      <c r="S7" s="13">
        <v>23</v>
      </c>
      <c r="T7" s="13">
        <v>8684034</v>
      </c>
      <c r="U7" s="13">
        <v>9116477</v>
      </c>
      <c r="V7" s="13">
        <v>1228615</v>
      </c>
      <c r="W7" s="13">
        <v>0</v>
      </c>
      <c r="X7" s="13">
        <v>2144941</v>
      </c>
      <c r="Y7" s="13">
        <v>1454399</v>
      </c>
      <c r="Z7" s="13">
        <v>0</v>
      </c>
      <c r="AA7" s="13">
        <v>53</v>
      </c>
      <c r="AB7" s="13">
        <v>0</v>
      </c>
      <c r="AC7" s="13">
        <v>4612733</v>
      </c>
      <c r="AD7" s="13">
        <v>0</v>
      </c>
      <c r="AE7" s="19"/>
      <c r="AF7" s="13">
        <v>9347</v>
      </c>
      <c r="AG7" s="13">
        <v>367200</v>
      </c>
      <c r="AH7" s="13">
        <v>366568</v>
      </c>
      <c r="AI7" s="13">
        <v>947238</v>
      </c>
      <c r="AJ7" s="13">
        <v>127754</v>
      </c>
      <c r="AK7" s="13">
        <v>157949</v>
      </c>
      <c r="AL7" s="13">
        <v>0</v>
      </c>
      <c r="AM7" s="13">
        <v>146444</v>
      </c>
      <c r="AN7" s="13">
        <v>1238851</v>
      </c>
      <c r="AO7" s="13">
        <v>242240</v>
      </c>
      <c r="AP7" s="13">
        <v>18496</v>
      </c>
      <c r="AQ7" s="13">
        <v>10126874</v>
      </c>
      <c r="AR7" s="13">
        <v>168228</v>
      </c>
      <c r="AS7" s="13">
        <v>3520638</v>
      </c>
      <c r="AT7" s="13">
        <v>0</v>
      </c>
      <c r="AU7" s="13">
        <v>118510</v>
      </c>
      <c r="AV7" s="13">
        <v>139218</v>
      </c>
      <c r="AW7" s="13">
        <v>601885</v>
      </c>
      <c r="AX7" s="13">
        <v>389922</v>
      </c>
      <c r="AY7" s="13">
        <v>27503</v>
      </c>
      <c r="AZ7" s="13">
        <v>0</v>
      </c>
      <c r="BA7" s="13">
        <v>9215</v>
      </c>
      <c r="BB7" s="13">
        <v>10018634</v>
      </c>
      <c r="BC7" s="13">
        <v>329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88345214</v>
      </c>
      <c r="D9" s="13">
        <v>0</v>
      </c>
      <c r="E9" s="13">
        <v>7519473</v>
      </c>
      <c r="F9" s="13">
        <v>19615533</v>
      </c>
      <c r="G9" s="14"/>
      <c r="H9" s="13">
        <v>183639</v>
      </c>
      <c r="I9" s="13">
        <v>10284069</v>
      </c>
      <c r="J9" s="13">
        <v>13537994</v>
      </c>
      <c r="K9" s="13">
        <v>1720187</v>
      </c>
      <c r="L9" s="13">
        <v>7084526</v>
      </c>
      <c r="M9" s="13">
        <v>117883</v>
      </c>
      <c r="N9" s="13">
        <v>243767</v>
      </c>
      <c r="O9" s="13">
        <v>1650542</v>
      </c>
      <c r="P9" s="13">
        <v>2911745</v>
      </c>
      <c r="Q9" s="13">
        <v>11088906</v>
      </c>
      <c r="R9" s="13">
        <v>0</v>
      </c>
      <c r="S9" s="13">
        <v>23</v>
      </c>
      <c r="T9" s="13">
        <v>11409740</v>
      </c>
      <c r="U9" s="13">
        <v>12109701</v>
      </c>
      <c r="V9" s="13">
        <v>1630161</v>
      </c>
      <c r="W9" s="13">
        <v>0</v>
      </c>
      <c r="X9" s="13">
        <v>2805860</v>
      </c>
      <c r="Y9" s="13">
        <v>1973047</v>
      </c>
      <c r="Z9" s="13">
        <v>0</v>
      </c>
      <c r="AA9" s="13">
        <v>53</v>
      </c>
      <c r="AB9" s="13">
        <v>0</v>
      </c>
      <c r="AC9" s="13">
        <v>5444340</v>
      </c>
      <c r="AD9" s="13">
        <v>0</v>
      </c>
      <c r="AE9" s="19"/>
      <c r="AF9" s="13">
        <v>9347</v>
      </c>
      <c r="AG9" s="13">
        <v>440671</v>
      </c>
      <c r="AH9" s="13">
        <v>485395</v>
      </c>
      <c r="AI9" s="13">
        <v>1206047</v>
      </c>
      <c r="AJ9" s="13">
        <v>163866</v>
      </c>
      <c r="AK9" s="13">
        <v>203613</v>
      </c>
      <c r="AL9" s="13">
        <v>0</v>
      </c>
      <c r="AM9" s="13">
        <v>188668</v>
      </c>
      <c r="AN9" s="13">
        <v>1518505</v>
      </c>
      <c r="AO9" s="13">
        <v>321956</v>
      </c>
      <c r="AP9" s="13">
        <v>32436</v>
      </c>
      <c r="AQ9" s="13">
        <v>13450954</v>
      </c>
      <c r="AR9" s="13">
        <v>196760</v>
      </c>
      <c r="AS9" s="13">
        <v>4540073</v>
      </c>
      <c r="AT9" s="13">
        <v>0</v>
      </c>
      <c r="AU9" s="13">
        <v>132183</v>
      </c>
      <c r="AV9" s="13">
        <v>219489</v>
      </c>
      <c r="AW9" s="13">
        <v>704823</v>
      </c>
      <c r="AX9" s="13">
        <v>457779</v>
      </c>
      <c r="AY9" s="13">
        <v>33903</v>
      </c>
      <c r="AZ9" s="13">
        <v>0</v>
      </c>
      <c r="BA9" s="13">
        <v>10397</v>
      </c>
      <c r="BB9" s="13">
        <v>13454828</v>
      </c>
      <c r="BC9" s="13">
        <v>329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B450-B75E-42DF-B786-23CAC31CCE96}">
  <sheetPr codeName="Sheet124"/>
  <dimension ref="A1:BC9"/>
  <sheetViews>
    <sheetView workbookViewId="0">
      <selection sqref="A1:XFD1048576"/>
    </sheetView>
  </sheetViews>
  <sheetFormatPr defaultColWidth="11.7109375" defaultRowHeight="15"/>
  <cols>
    <col min="7" max="7" width="1.85546875" customWidth="1"/>
  </cols>
  <sheetData>
    <row r="1" spans="1:55">
      <c r="A1" s="33" t="s">
        <v>178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21702375</v>
      </c>
      <c r="D4" s="13">
        <v>0</v>
      </c>
      <c r="E4" s="13">
        <v>3853814</v>
      </c>
      <c r="F4" s="13">
        <v>6158744</v>
      </c>
      <c r="G4" s="14"/>
      <c r="H4" s="13">
        <v>53799</v>
      </c>
      <c r="I4" s="13">
        <v>2649293</v>
      </c>
      <c r="J4" s="13">
        <v>3635933</v>
      </c>
      <c r="K4" s="13">
        <v>544061</v>
      </c>
      <c r="L4" s="13">
        <v>2013926</v>
      </c>
      <c r="M4" s="13">
        <v>33056</v>
      </c>
      <c r="N4" s="13">
        <v>79732</v>
      </c>
      <c r="O4" s="13">
        <v>422796</v>
      </c>
      <c r="P4" s="13">
        <v>718297</v>
      </c>
      <c r="Q4" s="13">
        <v>3269134</v>
      </c>
      <c r="R4" s="13">
        <v>0</v>
      </c>
      <c r="S4" s="13">
        <v>0</v>
      </c>
      <c r="T4" s="13">
        <v>3039429</v>
      </c>
      <c r="U4" s="13">
        <v>3030468</v>
      </c>
      <c r="V4" s="13">
        <v>409419</v>
      </c>
      <c r="W4" s="13">
        <v>0</v>
      </c>
      <c r="X4" s="13">
        <v>626043</v>
      </c>
      <c r="Y4" s="13">
        <v>365201</v>
      </c>
      <c r="Z4" s="13">
        <v>0</v>
      </c>
      <c r="AA4" s="13">
        <v>0</v>
      </c>
      <c r="AB4" s="13">
        <v>0</v>
      </c>
      <c r="AC4" s="13">
        <v>1583196</v>
      </c>
      <c r="AD4" s="13">
        <v>0</v>
      </c>
      <c r="AE4" s="19"/>
      <c r="AF4" s="13">
        <v>4713</v>
      </c>
      <c r="AG4" s="13">
        <v>124243</v>
      </c>
      <c r="AH4" s="13">
        <v>120461</v>
      </c>
      <c r="AI4" s="13">
        <v>357594</v>
      </c>
      <c r="AJ4" s="13">
        <v>65401</v>
      </c>
      <c r="AK4" s="13">
        <v>52277</v>
      </c>
      <c r="AL4" s="13">
        <v>0</v>
      </c>
      <c r="AM4" s="13">
        <v>54017</v>
      </c>
      <c r="AN4" s="13">
        <v>447094</v>
      </c>
      <c r="AO4" s="13">
        <v>96215</v>
      </c>
      <c r="AP4" s="13">
        <v>14433</v>
      </c>
      <c r="AQ4" s="13">
        <v>2980937</v>
      </c>
      <c r="AR4" s="13">
        <v>70495</v>
      </c>
      <c r="AS4" s="13">
        <v>1133389</v>
      </c>
      <c r="AT4" s="13">
        <v>0</v>
      </c>
      <c r="AU4" s="13">
        <v>27761</v>
      </c>
      <c r="AV4" s="13">
        <v>35796</v>
      </c>
      <c r="AW4" s="13">
        <v>163623</v>
      </c>
      <c r="AX4" s="13">
        <v>118761</v>
      </c>
      <c r="AY4" s="13">
        <v>10659</v>
      </c>
      <c r="AZ4" s="13">
        <v>0</v>
      </c>
      <c r="BA4" s="13">
        <v>1487</v>
      </c>
      <c r="BB4" s="13">
        <v>3558468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39778398</v>
      </c>
      <c r="D5" s="13">
        <v>0</v>
      </c>
      <c r="E5" s="13">
        <v>5005866</v>
      </c>
      <c r="F5" s="13">
        <v>11310442</v>
      </c>
      <c r="G5" s="14"/>
      <c r="H5" s="13">
        <v>101374</v>
      </c>
      <c r="I5" s="13">
        <v>4844628</v>
      </c>
      <c r="J5" s="13">
        <v>6189771</v>
      </c>
      <c r="K5" s="13">
        <v>976344</v>
      </c>
      <c r="L5" s="13">
        <v>3471570</v>
      </c>
      <c r="M5" s="13">
        <v>57806</v>
      </c>
      <c r="N5" s="13">
        <v>136307</v>
      </c>
      <c r="O5" s="13">
        <v>799907</v>
      </c>
      <c r="P5" s="13">
        <v>1268142</v>
      </c>
      <c r="Q5" s="13">
        <v>5420855</v>
      </c>
      <c r="R5" s="13">
        <v>0</v>
      </c>
      <c r="S5" s="13">
        <v>0</v>
      </c>
      <c r="T5" s="13">
        <v>3326636</v>
      </c>
      <c r="U5" s="13">
        <v>5670931</v>
      </c>
      <c r="V5" s="13">
        <v>726564</v>
      </c>
      <c r="W5" s="13">
        <v>0</v>
      </c>
      <c r="X5" s="13">
        <v>1138545</v>
      </c>
      <c r="Y5" s="13">
        <v>584130</v>
      </c>
      <c r="Z5" s="13">
        <v>0</v>
      </c>
      <c r="AA5" s="13">
        <v>0</v>
      </c>
      <c r="AB5" s="13">
        <v>0</v>
      </c>
      <c r="AC5" s="13">
        <v>2691849</v>
      </c>
      <c r="AD5" s="13">
        <v>0</v>
      </c>
      <c r="AE5" s="19"/>
      <c r="AF5" s="13">
        <v>8701</v>
      </c>
      <c r="AG5" s="13">
        <v>217602</v>
      </c>
      <c r="AH5" s="13">
        <v>220037</v>
      </c>
      <c r="AI5" s="13">
        <v>649633</v>
      </c>
      <c r="AJ5" s="13">
        <v>98544</v>
      </c>
      <c r="AK5" s="13">
        <v>93634</v>
      </c>
      <c r="AL5" s="13">
        <v>0</v>
      </c>
      <c r="AM5" s="13">
        <v>92321</v>
      </c>
      <c r="AN5" s="13">
        <v>802944</v>
      </c>
      <c r="AO5" s="13">
        <v>171932</v>
      </c>
      <c r="AP5" s="13">
        <v>41804</v>
      </c>
      <c r="AQ5" s="13">
        <v>3355185</v>
      </c>
      <c r="AR5" s="13">
        <v>123358</v>
      </c>
      <c r="AS5" s="13">
        <v>2062855</v>
      </c>
      <c r="AT5" s="13">
        <v>0</v>
      </c>
      <c r="AU5" s="13">
        <v>81309</v>
      </c>
      <c r="AV5" s="13">
        <v>60273</v>
      </c>
      <c r="AW5" s="13">
        <v>312488</v>
      </c>
      <c r="AX5" s="13">
        <v>209979</v>
      </c>
      <c r="AY5" s="13">
        <v>18245</v>
      </c>
      <c r="AZ5" s="13">
        <v>0</v>
      </c>
      <c r="BA5" s="13">
        <v>2501</v>
      </c>
      <c r="BB5" s="13">
        <v>7450806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51886094</v>
      </c>
      <c r="D6" s="13">
        <v>0</v>
      </c>
      <c r="E6" s="13">
        <v>5005866</v>
      </c>
      <c r="F6" s="13">
        <v>14403066</v>
      </c>
      <c r="G6" s="14"/>
      <c r="H6" s="13">
        <v>130509</v>
      </c>
      <c r="I6" s="13">
        <v>6169150</v>
      </c>
      <c r="J6" s="13">
        <v>7382407</v>
      </c>
      <c r="K6" s="13">
        <v>1239957</v>
      </c>
      <c r="L6" s="13">
        <v>4368578</v>
      </c>
      <c r="M6" s="13">
        <v>69675</v>
      </c>
      <c r="N6" s="13">
        <v>165826</v>
      </c>
      <c r="O6" s="13">
        <v>1009489</v>
      </c>
      <c r="P6" s="13">
        <v>1604713</v>
      </c>
      <c r="Q6" s="13">
        <v>7408910</v>
      </c>
      <c r="R6" s="13">
        <v>0</v>
      </c>
      <c r="S6" s="13">
        <v>0</v>
      </c>
      <c r="T6" s="13">
        <v>4940684</v>
      </c>
      <c r="U6" s="13">
        <v>7318343</v>
      </c>
      <c r="V6" s="13">
        <v>916842</v>
      </c>
      <c r="W6" s="13">
        <v>0</v>
      </c>
      <c r="X6" s="13">
        <v>1443713</v>
      </c>
      <c r="Y6" s="13">
        <v>709928</v>
      </c>
      <c r="Z6" s="13">
        <v>0</v>
      </c>
      <c r="AA6" s="13">
        <v>0</v>
      </c>
      <c r="AB6" s="13">
        <v>0</v>
      </c>
      <c r="AC6" s="13">
        <v>3430008</v>
      </c>
      <c r="AD6" s="13">
        <v>0</v>
      </c>
      <c r="AE6" s="19"/>
      <c r="AF6" s="13">
        <v>8955</v>
      </c>
      <c r="AG6" s="13">
        <v>290777</v>
      </c>
      <c r="AH6" s="13">
        <v>280071</v>
      </c>
      <c r="AI6" s="13">
        <v>820659</v>
      </c>
      <c r="AJ6" s="13">
        <v>116129</v>
      </c>
      <c r="AK6" s="13">
        <v>121114</v>
      </c>
      <c r="AL6" s="13">
        <v>0</v>
      </c>
      <c r="AM6" s="13">
        <v>116322</v>
      </c>
      <c r="AN6" s="13">
        <v>1075658</v>
      </c>
      <c r="AO6" s="13">
        <v>213752</v>
      </c>
      <c r="AP6" s="13">
        <v>45966</v>
      </c>
      <c r="AQ6" s="13">
        <v>5181779</v>
      </c>
      <c r="AR6" s="13">
        <v>143335</v>
      </c>
      <c r="AS6" s="13">
        <v>2632727</v>
      </c>
      <c r="AT6" s="13">
        <v>0</v>
      </c>
      <c r="AU6" s="13">
        <v>99640</v>
      </c>
      <c r="AV6" s="13">
        <v>86316</v>
      </c>
      <c r="AW6" s="13">
        <v>420429</v>
      </c>
      <c r="AX6" s="26">
        <v>297038</v>
      </c>
      <c r="AY6" s="13">
        <v>25080</v>
      </c>
      <c r="AZ6" s="13">
        <v>0</v>
      </c>
      <c r="BA6" s="13">
        <v>3699</v>
      </c>
      <c r="BB6" s="13">
        <v>11614606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68591765</v>
      </c>
      <c r="D7" s="13">
        <v>0</v>
      </c>
      <c r="E7" s="13">
        <v>5005866</v>
      </c>
      <c r="F7" s="13">
        <v>18524279</v>
      </c>
      <c r="G7" s="14"/>
      <c r="H7" s="13">
        <v>148165</v>
      </c>
      <c r="I7" s="13">
        <v>7945097</v>
      </c>
      <c r="J7" s="13">
        <v>9008808</v>
      </c>
      <c r="K7" s="13">
        <v>1600008</v>
      </c>
      <c r="L7" s="13">
        <v>5505860</v>
      </c>
      <c r="M7" s="13">
        <v>83581</v>
      </c>
      <c r="N7" s="13">
        <v>197770</v>
      </c>
      <c r="O7" s="13">
        <v>1234231</v>
      </c>
      <c r="P7" s="13">
        <v>2053989</v>
      </c>
      <c r="Q7" s="13">
        <v>9839602</v>
      </c>
      <c r="R7" s="13">
        <v>0</v>
      </c>
      <c r="S7" s="13">
        <v>0</v>
      </c>
      <c r="T7" s="13">
        <v>7196056</v>
      </c>
      <c r="U7" s="13">
        <v>9490720</v>
      </c>
      <c r="V7" s="13">
        <v>1159438</v>
      </c>
      <c r="W7" s="13">
        <v>0</v>
      </c>
      <c r="X7" s="13">
        <v>1813378</v>
      </c>
      <c r="Y7" s="13">
        <v>904253</v>
      </c>
      <c r="Z7" s="13">
        <v>0</v>
      </c>
      <c r="AA7" s="13">
        <v>0</v>
      </c>
      <c r="AB7" s="13">
        <v>0</v>
      </c>
      <c r="AC7" s="13">
        <v>4279650</v>
      </c>
      <c r="AD7" s="13">
        <v>0</v>
      </c>
      <c r="AE7" s="19"/>
      <c r="AF7" s="13">
        <v>8955</v>
      </c>
      <c r="AG7" s="13">
        <v>366588</v>
      </c>
      <c r="AH7" s="13">
        <v>359339</v>
      </c>
      <c r="AI7" s="13">
        <v>1011159</v>
      </c>
      <c r="AJ7" s="13">
        <v>139427</v>
      </c>
      <c r="AK7" s="13">
        <v>153284</v>
      </c>
      <c r="AL7" s="13">
        <v>0</v>
      </c>
      <c r="AM7" s="13">
        <v>152905</v>
      </c>
      <c r="AN7" s="13">
        <v>1315724</v>
      </c>
      <c r="AO7" s="13">
        <v>262351</v>
      </c>
      <c r="AP7" s="13">
        <v>47051</v>
      </c>
      <c r="AQ7" s="13">
        <v>7508009</v>
      </c>
      <c r="AR7" s="13">
        <v>161942</v>
      </c>
      <c r="AS7" s="13">
        <v>3354219</v>
      </c>
      <c r="AT7" s="13">
        <v>0</v>
      </c>
      <c r="AU7" s="13">
        <v>144397</v>
      </c>
      <c r="AV7" s="13">
        <v>154790</v>
      </c>
      <c r="AW7" s="13">
        <v>568388</v>
      </c>
      <c r="AX7" s="13">
        <v>383983</v>
      </c>
      <c r="AY7" s="13">
        <v>31292</v>
      </c>
      <c r="AZ7" s="13">
        <v>0</v>
      </c>
      <c r="BA7" s="13">
        <v>5510</v>
      </c>
      <c r="BB7" s="13">
        <v>17230743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91237173</v>
      </c>
      <c r="D9" s="13">
        <v>0</v>
      </c>
      <c r="E9" s="13">
        <v>5005866</v>
      </c>
      <c r="F9" s="13">
        <v>24707531</v>
      </c>
      <c r="G9" s="14"/>
      <c r="H9" s="13">
        <v>178672</v>
      </c>
      <c r="I9" s="13">
        <v>10597110</v>
      </c>
      <c r="J9" s="13">
        <v>11443696</v>
      </c>
      <c r="K9" s="13">
        <v>2158295</v>
      </c>
      <c r="L9" s="13">
        <v>6783257</v>
      </c>
      <c r="M9" s="13">
        <v>106826</v>
      </c>
      <c r="N9" s="13">
        <v>247835</v>
      </c>
      <c r="O9" s="13">
        <v>1616612</v>
      </c>
      <c r="P9" s="13">
        <v>2748891</v>
      </c>
      <c r="Q9" s="13">
        <v>11786150</v>
      </c>
      <c r="R9" s="13">
        <v>0</v>
      </c>
      <c r="S9" s="13">
        <v>0</v>
      </c>
      <c r="T9" s="13">
        <v>7634919</v>
      </c>
      <c r="U9" s="13">
        <v>12085804</v>
      </c>
      <c r="V9" s="13">
        <v>1512388</v>
      </c>
      <c r="W9" s="13">
        <v>0</v>
      </c>
      <c r="X9" s="13">
        <v>2401465</v>
      </c>
      <c r="Y9" s="13">
        <v>1205098</v>
      </c>
      <c r="Z9" s="13">
        <v>0</v>
      </c>
      <c r="AA9" s="13">
        <v>0</v>
      </c>
      <c r="AB9" s="13">
        <v>0</v>
      </c>
      <c r="AC9" s="13">
        <v>5043185</v>
      </c>
      <c r="AD9" s="13">
        <v>0</v>
      </c>
      <c r="AE9" s="19"/>
      <c r="AF9" s="13">
        <v>8955</v>
      </c>
      <c r="AG9" s="13">
        <v>438569</v>
      </c>
      <c r="AH9" s="13">
        <v>479952</v>
      </c>
      <c r="AI9" s="13">
        <v>1258919</v>
      </c>
      <c r="AJ9" s="13">
        <v>173177</v>
      </c>
      <c r="AK9" s="13">
        <v>192840</v>
      </c>
      <c r="AL9" s="13">
        <v>0</v>
      </c>
      <c r="AM9" s="13">
        <v>241851</v>
      </c>
      <c r="AN9" s="13">
        <v>1577005</v>
      </c>
      <c r="AO9" s="13">
        <v>341294</v>
      </c>
      <c r="AP9" s="13">
        <v>597101</v>
      </c>
      <c r="AQ9" s="13">
        <v>8382748</v>
      </c>
      <c r="AR9" s="13">
        <v>188960</v>
      </c>
      <c r="AS9" s="13">
        <v>4346809</v>
      </c>
      <c r="AT9" s="13">
        <v>0</v>
      </c>
      <c r="AU9" s="13">
        <v>159466</v>
      </c>
      <c r="AV9" s="13">
        <v>235067</v>
      </c>
      <c r="AW9" s="13">
        <v>682194</v>
      </c>
      <c r="AX9" s="13">
        <v>449932</v>
      </c>
      <c r="AY9" s="13">
        <v>37472</v>
      </c>
      <c r="AZ9" s="13">
        <v>0</v>
      </c>
      <c r="BA9" s="13">
        <v>5935</v>
      </c>
      <c r="BB9" s="13">
        <v>25584497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A0B59-F036-4FE6-9C98-F78966E4C042}">
  <sheetPr codeName="Sheet125"/>
  <dimension ref="A1:BC9"/>
  <sheetViews>
    <sheetView workbookViewId="0">
      <selection sqref="A1:XFD1048576"/>
    </sheetView>
  </sheetViews>
  <sheetFormatPr defaultColWidth="11.7109375" defaultRowHeight="15"/>
  <cols>
    <col min="7" max="7" width="1.85546875" customWidth="1"/>
  </cols>
  <sheetData>
    <row r="1" spans="1:55">
      <c r="A1" s="33" t="s">
        <v>179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20830839</v>
      </c>
      <c r="D4" s="13">
        <v>0</v>
      </c>
      <c r="E4" s="13">
        <v>3950804</v>
      </c>
      <c r="F4" s="13">
        <v>5800150</v>
      </c>
      <c r="G4" s="14"/>
      <c r="H4" s="13">
        <v>55231</v>
      </c>
      <c r="I4" s="13">
        <v>2663730</v>
      </c>
      <c r="J4" s="13">
        <v>1703395</v>
      </c>
      <c r="K4" s="13">
        <v>554567</v>
      </c>
      <c r="L4" s="13">
        <v>2149308</v>
      </c>
      <c r="M4" s="13">
        <v>35817</v>
      </c>
      <c r="N4" s="13">
        <v>76403</v>
      </c>
      <c r="O4" s="13">
        <v>417545</v>
      </c>
      <c r="P4" s="13">
        <v>709063</v>
      </c>
      <c r="Q4" s="13">
        <v>1725084</v>
      </c>
      <c r="R4" s="13">
        <v>0</v>
      </c>
      <c r="S4" s="13">
        <v>0</v>
      </c>
      <c r="T4" s="13">
        <v>87428</v>
      </c>
      <c r="U4" s="13">
        <v>1548822</v>
      </c>
      <c r="V4" s="13">
        <v>374728</v>
      </c>
      <c r="W4" s="13">
        <v>0</v>
      </c>
      <c r="X4" s="13">
        <v>557328</v>
      </c>
      <c r="Y4" s="13">
        <v>198850</v>
      </c>
      <c r="Z4" s="13">
        <v>0</v>
      </c>
      <c r="AA4" s="13">
        <v>11656</v>
      </c>
      <c r="AB4" s="13">
        <v>0</v>
      </c>
      <c r="AC4" s="13">
        <v>1408676</v>
      </c>
      <c r="AD4" s="13">
        <v>0</v>
      </c>
      <c r="AE4" s="19"/>
      <c r="AF4" s="13">
        <v>2778</v>
      </c>
      <c r="AG4" s="13">
        <v>98737</v>
      </c>
      <c r="AH4" s="13">
        <v>125656</v>
      </c>
      <c r="AI4" s="13">
        <v>366247</v>
      </c>
      <c r="AJ4" s="13">
        <v>55667</v>
      </c>
      <c r="AK4" s="13">
        <v>46115</v>
      </c>
      <c r="AL4" s="13">
        <v>0</v>
      </c>
      <c r="AM4" s="13">
        <v>54489</v>
      </c>
      <c r="AN4" s="13">
        <v>393471</v>
      </c>
      <c r="AO4" s="13">
        <v>99450</v>
      </c>
      <c r="AP4" s="13">
        <v>638110</v>
      </c>
      <c r="AQ4" s="13">
        <v>1694</v>
      </c>
      <c r="AR4" s="13">
        <v>68753</v>
      </c>
      <c r="AS4" s="13">
        <v>1168816</v>
      </c>
      <c r="AT4" s="13">
        <v>0</v>
      </c>
      <c r="AU4" s="13">
        <v>38421</v>
      </c>
      <c r="AV4" s="13">
        <v>36217</v>
      </c>
      <c r="AW4" s="13">
        <v>146467</v>
      </c>
      <c r="AX4" s="13">
        <v>147048</v>
      </c>
      <c r="AY4" s="13">
        <v>8913</v>
      </c>
      <c r="AZ4" s="13">
        <v>0</v>
      </c>
      <c r="BA4" s="13">
        <v>1192</v>
      </c>
      <c r="BB4" s="13">
        <v>5211853</v>
      </c>
      <c r="BC4" s="13">
        <v>11</v>
      </c>
    </row>
    <row r="5" spans="1:55" ht="15.75" thickBot="1">
      <c r="A5" s="12">
        <v>44434.291666666664</v>
      </c>
      <c r="B5" s="12">
        <v>44434.75</v>
      </c>
      <c r="C5" s="13">
        <v>38211027</v>
      </c>
      <c r="D5" s="13">
        <v>0</v>
      </c>
      <c r="E5" s="13">
        <v>6009797</v>
      </c>
      <c r="F5" s="13">
        <v>10631059</v>
      </c>
      <c r="G5" s="14"/>
      <c r="H5" s="13">
        <v>101784</v>
      </c>
      <c r="I5" s="13">
        <v>4878862</v>
      </c>
      <c r="J5" s="13">
        <v>1703395</v>
      </c>
      <c r="K5" s="13">
        <v>1024767</v>
      </c>
      <c r="L5" s="13">
        <v>3958037</v>
      </c>
      <c r="M5" s="13">
        <v>60565</v>
      </c>
      <c r="N5" s="13">
        <v>119725</v>
      </c>
      <c r="O5" s="13">
        <v>799526</v>
      </c>
      <c r="P5" s="13">
        <v>1276015</v>
      </c>
      <c r="Q5" s="13">
        <v>2963603</v>
      </c>
      <c r="R5" s="13">
        <v>0</v>
      </c>
      <c r="S5" s="13">
        <v>0</v>
      </c>
      <c r="T5" s="13">
        <v>161358</v>
      </c>
      <c r="U5" s="13">
        <v>1556631</v>
      </c>
      <c r="V5" s="13">
        <v>690250</v>
      </c>
      <c r="W5" s="13">
        <v>0</v>
      </c>
      <c r="X5" s="13">
        <v>1062641</v>
      </c>
      <c r="Y5" s="13">
        <v>391174</v>
      </c>
      <c r="Z5" s="13">
        <v>0</v>
      </c>
      <c r="AA5" s="13">
        <v>19619</v>
      </c>
      <c r="AB5" s="13">
        <v>0</v>
      </c>
      <c r="AC5" s="13">
        <v>2333764</v>
      </c>
      <c r="AD5" s="13">
        <v>0</v>
      </c>
      <c r="AE5" s="19"/>
      <c r="AF5" s="13">
        <v>2778</v>
      </c>
      <c r="AG5" s="13">
        <v>169580</v>
      </c>
      <c r="AH5" s="13">
        <v>225958</v>
      </c>
      <c r="AI5" s="13">
        <v>672866</v>
      </c>
      <c r="AJ5" s="13">
        <v>92345</v>
      </c>
      <c r="AK5" s="13">
        <v>91953</v>
      </c>
      <c r="AL5" s="13">
        <v>0</v>
      </c>
      <c r="AM5" s="13">
        <v>89247</v>
      </c>
      <c r="AN5" s="13">
        <v>698388</v>
      </c>
      <c r="AO5" s="13">
        <v>181771</v>
      </c>
      <c r="AP5" s="13">
        <v>1189410</v>
      </c>
      <c r="AQ5" s="13">
        <v>33143</v>
      </c>
      <c r="AR5" s="13">
        <v>126789</v>
      </c>
      <c r="AS5" s="13">
        <v>2125737</v>
      </c>
      <c r="AT5" s="13">
        <v>0</v>
      </c>
      <c r="AU5" s="13">
        <v>87198</v>
      </c>
      <c r="AV5" s="13">
        <v>59846</v>
      </c>
      <c r="AW5" s="13">
        <v>310686</v>
      </c>
      <c r="AX5" s="13">
        <v>215810</v>
      </c>
      <c r="AY5" s="13">
        <v>13915</v>
      </c>
      <c r="AZ5" s="13">
        <v>0</v>
      </c>
      <c r="BA5" s="13">
        <v>2636</v>
      </c>
      <c r="BB5" s="13">
        <v>9157878</v>
      </c>
      <c r="BC5" s="13">
        <v>11</v>
      </c>
    </row>
    <row r="6" spans="1:55" ht="15.75" thickBot="1">
      <c r="A6" s="12">
        <v>44434.291666666664</v>
      </c>
      <c r="B6" s="12">
        <v>44434.875</v>
      </c>
      <c r="C6" s="13">
        <v>48661083</v>
      </c>
      <c r="D6" s="13">
        <v>0</v>
      </c>
      <c r="E6" s="13">
        <v>6009797</v>
      </c>
      <c r="F6" s="13">
        <v>13529669</v>
      </c>
      <c r="G6" s="14"/>
      <c r="H6" s="13">
        <v>132880</v>
      </c>
      <c r="I6" s="13">
        <v>6210807</v>
      </c>
      <c r="J6" s="13">
        <v>2802536</v>
      </c>
      <c r="K6" s="13">
        <v>1307975</v>
      </c>
      <c r="L6" s="13">
        <v>5102371</v>
      </c>
      <c r="M6" s="13">
        <v>72146</v>
      </c>
      <c r="N6" s="13">
        <v>143288</v>
      </c>
      <c r="O6" s="13">
        <v>965709</v>
      </c>
      <c r="P6" s="13">
        <v>1607755</v>
      </c>
      <c r="Q6" s="13">
        <v>4807081</v>
      </c>
      <c r="R6" s="13">
        <v>0</v>
      </c>
      <c r="S6" s="13">
        <v>0</v>
      </c>
      <c r="T6" s="13">
        <v>1336218</v>
      </c>
      <c r="U6" s="13">
        <v>1560214</v>
      </c>
      <c r="V6" s="13">
        <v>860633</v>
      </c>
      <c r="W6" s="13">
        <v>0</v>
      </c>
      <c r="X6" s="13">
        <v>1389989</v>
      </c>
      <c r="Y6" s="13">
        <v>514307</v>
      </c>
      <c r="Z6" s="13">
        <v>0</v>
      </c>
      <c r="AA6" s="13">
        <v>19619</v>
      </c>
      <c r="AB6" s="13">
        <v>0</v>
      </c>
      <c r="AC6" s="13">
        <v>2908494</v>
      </c>
      <c r="AD6" s="13">
        <v>0</v>
      </c>
      <c r="AE6" s="19"/>
      <c r="AF6" s="13">
        <v>2778</v>
      </c>
      <c r="AG6" s="13">
        <v>213181</v>
      </c>
      <c r="AH6" s="13">
        <v>285775</v>
      </c>
      <c r="AI6" s="13">
        <v>834022</v>
      </c>
      <c r="AJ6" s="13">
        <v>109443</v>
      </c>
      <c r="AK6" s="13">
        <v>116739</v>
      </c>
      <c r="AL6" s="13">
        <v>0</v>
      </c>
      <c r="AM6" s="13">
        <v>124153</v>
      </c>
      <c r="AN6" s="13">
        <v>893803</v>
      </c>
      <c r="AO6" s="13">
        <v>228063</v>
      </c>
      <c r="AP6" s="13">
        <v>1636022</v>
      </c>
      <c r="AQ6" s="13">
        <v>1402046</v>
      </c>
      <c r="AR6" s="13">
        <v>146416</v>
      </c>
      <c r="AS6" s="13">
        <v>2677420</v>
      </c>
      <c r="AT6" s="13">
        <v>0</v>
      </c>
      <c r="AU6" s="13">
        <v>113027</v>
      </c>
      <c r="AV6" s="13">
        <v>82624</v>
      </c>
      <c r="AW6" s="13">
        <v>416831</v>
      </c>
      <c r="AX6" s="26">
        <v>257446</v>
      </c>
      <c r="AY6" s="13">
        <v>16863</v>
      </c>
      <c r="AZ6" s="13">
        <v>0</v>
      </c>
      <c r="BA6" s="13">
        <v>3956</v>
      </c>
      <c r="BB6" s="13">
        <v>13307279</v>
      </c>
      <c r="BC6" s="13">
        <v>11</v>
      </c>
    </row>
    <row r="7" spans="1:55" ht="15.75" thickBot="1">
      <c r="A7" s="12">
        <v>44434.291666666664</v>
      </c>
      <c r="B7" s="12">
        <v>44434.041666666701</v>
      </c>
      <c r="C7" s="13">
        <v>61949505</v>
      </c>
      <c r="D7" s="13">
        <v>0</v>
      </c>
      <c r="E7" s="13">
        <v>6009797</v>
      </c>
      <c r="F7" s="13">
        <v>17393931</v>
      </c>
      <c r="G7" s="14"/>
      <c r="H7" s="13">
        <v>149019</v>
      </c>
      <c r="I7" s="13">
        <v>7983081</v>
      </c>
      <c r="J7" s="13">
        <v>4021427</v>
      </c>
      <c r="K7" s="13">
        <v>1685519</v>
      </c>
      <c r="L7" s="13">
        <v>6429115</v>
      </c>
      <c r="M7" s="13">
        <v>85444</v>
      </c>
      <c r="N7" s="13">
        <v>179001</v>
      </c>
      <c r="O7" s="13">
        <v>1215963</v>
      </c>
      <c r="P7" s="13">
        <v>2051264</v>
      </c>
      <c r="Q7" s="13">
        <v>7189105</v>
      </c>
      <c r="R7" s="13">
        <v>0</v>
      </c>
      <c r="S7" s="13">
        <v>0</v>
      </c>
      <c r="T7" s="13">
        <v>3594854</v>
      </c>
      <c r="U7" s="13">
        <v>1566109</v>
      </c>
      <c r="V7" s="13">
        <v>1079438</v>
      </c>
      <c r="W7" s="13">
        <v>0</v>
      </c>
      <c r="X7" s="13">
        <v>1763103</v>
      </c>
      <c r="Y7" s="13">
        <v>684850</v>
      </c>
      <c r="Z7" s="13">
        <v>0</v>
      </c>
      <c r="AA7" s="13">
        <v>19619</v>
      </c>
      <c r="AB7" s="13">
        <v>0</v>
      </c>
      <c r="AC7" s="13">
        <v>3581285</v>
      </c>
      <c r="AD7" s="13">
        <v>0</v>
      </c>
      <c r="AE7" s="19"/>
      <c r="AF7" s="13">
        <v>2778</v>
      </c>
      <c r="AG7" s="13">
        <v>270850</v>
      </c>
      <c r="AH7" s="13">
        <v>364948</v>
      </c>
      <c r="AI7" s="13">
        <v>1006343</v>
      </c>
      <c r="AJ7" s="13">
        <v>132923</v>
      </c>
      <c r="AK7" s="13">
        <v>151772</v>
      </c>
      <c r="AL7" s="13">
        <v>0</v>
      </c>
      <c r="AM7" s="13">
        <v>141884</v>
      </c>
      <c r="AN7" s="13">
        <v>1096849</v>
      </c>
      <c r="AO7" s="13">
        <v>279258</v>
      </c>
      <c r="AP7" s="13">
        <v>2272376</v>
      </c>
      <c r="AQ7" s="13">
        <v>3960510</v>
      </c>
      <c r="AR7" s="13">
        <v>162769</v>
      </c>
      <c r="AS7" s="13">
        <v>3447230</v>
      </c>
      <c r="AT7" s="13">
        <v>0</v>
      </c>
      <c r="AU7" s="13">
        <v>153348</v>
      </c>
      <c r="AV7" s="13">
        <v>144706</v>
      </c>
      <c r="AW7" s="13">
        <v>511497</v>
      </c>
      <c r="AX7" s="13">
        <v>301746</v>
      </c>
      <c r="AY7" s="13">
        <v>21297</v>
      </c>
      <c r="AZ7" s="13">
        <v>1213515</v>
      </c>
      <c r="BA7" s="13">
        <v>5686</v>
      </c>
      <c r="BB7" s="13">
        <v>18795160</v>
      </c>
      <c r="BC7" s="13">
        <v>60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81535273</v>
      </c>
      <c r="D9" s="13">
        <v>0</v>
      </c>
      <c r="E9" s="13">
        <v>6009797</v>
      </c>
      <c r="F9" s="13">
        <v>23189201</v>
      </c>
      <c r="G9" s="14"/>
      <c r="H9" s="13">
        <v>162681</v>
      </c>
      <c r="I9" s="13">
        <v>10633412</v>
      </c>
      <c r="J9" s="13">
        <v>4021953</v>
      </c>
      <c r="K9" s="13">
        <v>2261439</v>
      </c>
      <c r="L9" s="13">
        <v>7765346</v>
      </c>
      <c r="M9" s="13">
        <v>105304</v>
      </c>
      <c r="N9" s="13">
        <v>220996</v>
      </c>
      <c r="O9" s="13">
        <v>1468499</v>
      </c>
      <c r="P9" s="13">
        <v>2724595</v>
      </c>
      <c r="Q9" s="13">
        <v>9616767</v>
      </c>
      <c r="R9" s="13">
        <v>0</v>
      </c>
      <c r="S9" s="13">
        <v>0</v>
      </c>
      <c r="T9" s="13">
        <v>4037370</v>
      </c>
      <c r="U9" s="13">
        <v>1573977</v>
      </c>
      <c r="V9" s="13">
        <v>1405097</v>
      </c>
      <c r="W9" s="13">
        <v>0</v>
      </c>
      <c r="X9" s="13">
        <v>2329784</v>
      </c>
      <c r="Y9" s="13">
        <v>869767</v>
      </c>
      <c r="Z9" s="13">
        <v>0</v>
      </c>
      <c r="AA9" s="13">
        <v>20129</v>
      </c>
      <c r="AB9" s="13">
        <v>0</v>
      </c>
      <c r="AC9" s="13">
        <v>4098120</v>
      </c>
      <c r="AD9" s="13">
        <v>0</v>
      </c>
      <c r="AE9" s="19"/>
      <c r="AF9" s="13">
        <v>2778</v>
      </c>
      <c r="AG9" s="13">
        <v>327568</v>
      </c>
      <c r="AH9" s="13">
        <v>481449</v>
      </c>
      <c r="AI9" s="13">
        <v>1223647</v>
      </c>
      <c r="AJ9" s="13">
        <v>183364</v>
      </c>
      <c r="AK9" s="13">
        <v>197314</v>
      </c>
      <c r="AL9" s="13">
        <v>0</v>
      </c>
      <c r="AM9" s="13">
        <v>158078</v>
      </c>
      <c r="AN9" s="13">
        <v>1303260</v>
      </c>
      <c r="AO9" s="13">
        <v>352591</v>
      </c>
      <c r="AP9" s="13">
        <v>3250076</v>
      </c>
      <c r="AQ9" s="13">
        <v>4289170</v>
      </c>
      <c r="AR9" s="13">
        <v>178636</v>
      </c>
      <c r="AS9" s="13">
        <v>4438941</v>
      </c>
      <c r="AT9" s="13">
        <v>0</v>
      </c>
      <c r="AU9" s="13">
        <v>166048</v>
      </c>
      <c r="AV9" s="13">
        <v>216032</v>
      </c>
      <c r="AW9" s="13">
        <v>607951</v>
      </c>
      <c r="AX9" s="13">
        <v>343993</v>
      </c>
      <c r="AY9" s="13">
        <v>25026</v>
      </c>
      <c r="AZ9" s="13">
        <v>8748479</v>
      </c>
      <c r="BA9" s="13">
        <v>6507</v>
      </c>
      <c r="BB9" s="13">
        <v>19330735</v>
      </c>
      <c r="BC9" s="13">
        <v>82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7F65-6D29-4D40-91AC-E6FFD2798AB6}">
  <sheetPr codeName="Sheet126"/>
  <dimension ref="A1:BC9"/>
  <sheetViews>
    <sheetView topLeftCell="AG1" workbookViewId="0">
      <selection sqref="A1:XFD1048576"/>
    </sheetView>
  </sheetViews>
  <sheetFormatPr defaultColWidth="11.7109375" defaultRowHeight="15"/>
  <cols>
    <col min="7" max="7" width="1.85546875" customWidth="1"/>
  </cols>
  <sheetData>
    <row r="1" spans="1:55">
      <c r="A1" s="33" t="s">
        <v>180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19600080</v>
      </c>
      <c r="D4" s="13">
        <v>0</v>
      </c>
      <c r="E4" s="13">
        <v>0</v>
      </c>
      <c r="F4" s="13">
        <v>5226608</v>
      </c>
      <c r="G4" s="14"/>
      <c r="H4" s="13">
        <v>9166</v>
      </c>
      <c r="I4" s="13">
        <v>2662742</v>
      </c>
      <c r="J4" s="13">
        <v>0</v>
      </c>
      <c r="K4" s="13">
        <v>561590</v>
      </c>
      <c r="L4" s="13">
        <v>1826811</v>
      </c>
      <c r="M4" s="13">
        <v>28353</v>
      </c>
      <c r="N4" s="13">
        <v>34028</v>
      </c>
      <c r="O4" s="13">
        <v>411491</v>
      </c>
      <c r="P4" s="13">
        <v>674836</v>
      </c>
      <c r="Q4" s="13">
        <v>2819958</v>
      </c>
      <c r="R4" s="13">
        <v>0</v>
      </c>
      <c r="S4" s="13">
        <v>0</v>
      </c>
      <c r="T4" s="13">
        <v>83588</v>
      </c>
      <c r="U4" s="13">
        <v>9822</v>
      </c>
      <c r="V4" s="13">
        <v>372352</v>
      </c>
      <c r="W4" s="13">
        <v>0</v>
      </c>
      <c r="X4" s="13">
        <v>559784</v>
      </c>
      <c r="Y4" s="13">
        <v>436588</v>
      </c>
      <c r="Z4" s="13">
        <v>0</v>
      </c>
      <c r="AA4" s="13">
        <v>155976</v>
      </c>
      <c r="AB4" s="13">
        <v>8</v>
      </c>
      <c r="AC4" s="13">
        <v>872009</v>
      </c>
      <c r="AD4" s="13">
        <v>0</v>
      </c>
      <c r="AE4" s="19"/>
      <c r="AF4" s="13">
        <v>0</v>
      </c>
      <c r="AG4" s="13">
        <v>84743</v>
      </c>
      <c r="AH4" s="13">
        <v>119218</v>
      </c>
      <c r="AI4" s="13">
        <v>187455</v>
      </c>
      <c r="AJ4" s="13">
        <v>49132</v>
      </c>
      <c r="AK4" s="13">
        <v>45683</v>
      </c>
      <c r="AL4" s="13">
        <v>0</v>
      </c>
      <c r="AM4" s="13">
        <v>17611</v>
      </c>
      <c r="AN4" s="13">
        <v>271253</v>
      </c>
      <c r="AO4" s="13">
        <v>77021</v>
      </c>
      <c r="AP4" s="13">
        <v>976558</v>
      </c>
      <c r="AQ4" s="13">
        <v>0</v>
      </c>
      <c r="AR4" s="13">
        <v>14516</v>
      </c>
      <c r="AS4" s="13">
        <v>902818</v>
      </c>
      <c r="AT4" s="13">
        <v>0</v>
      </c>
      <c r="AU4" s="13">
        <v>24848</v>
      </c>
      <c r="AV4" s="13">
        <v>29927</v>
      </c>
      <c r="AW4" s="13">
        <v>139812</v>
      </c>
      <c r="AX4" s="13">
        <v>103202</v>
      </c>
      <c r="AY4" s="13">
        <v>6142</v>
      </c>
      <c r="AZ4" s="13">
        <v>7509749</v>
      </c>
      <c r="BA4" s="13">
        <v>921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34493428</v>
      </c>
      <c r="D5" s="13">
        <v>0</v>
      </c>
      <c r="E5" s="13">
        <v>0</v>
      </c>
      <c r="F5" s="13">
        <v>9548834</v>
      </c>
      <c r="G5" s="14"/>
      <c r="H5" s="13">
        <v>17835</v>
      </c>
      <c r="I5" s="13">
        <v>4877851</v>
      </c>
      <c r="J5" s="13">
        <v>295348</v>
      </c>
      <c r="K5" s="13">
        <v>1043445</v>
      </c>
      <c r="L5" s="13">
        <v>3183240</v>
      </c>
      <c r="M5" s="13">
        <v>46697</v>
      </c>
      <c r="N5" s="13">
        <v>66811</v>
      </c>
      <c r="O5" s="13">
        <v>771491</v>
      </c>
      <c r="P5" s="13">
        <v>1234331</v>
      </c>
      <c r="Q5" s="13">
        <v>4531564</v>
      </c>
      <c r="R5" s="13">
        <v>0</v>
      </c>
      <c r="S5" s="13">
        <v>0</v>
      </c>
      <c r="T5" s="13">
        <v>217806</v>
      </c>
      <c r="U5" s="13">
        <v>16682</v>
      </c>
      <c r="V5" s="13">
        <v>699380</v>
      </c>
      <c r="W5" s="13">
        <v>0</v>
      </c>
      <c r="X5" s="13">
        <v>1079515</v>
      </c>
      <c r="Y5" s="13">
        <v>633595</v>
      </c>
      <c r="Z5" s="13">
        <v>0</v>
      </c>
      <c r="AA5" s="13">
        <v>519559</v>
      </c>
      <c r="AB5" s="13">
        <v>8</v>
      </c>
      <c r="AC5" s="13">
        <v>1464225</v>
      </c>
      <c r="AD5" s="13">
        <v>0</v>
      </c>
      <c r="AE5" s="19"/>
      <c r="AF5" s="13">
        <v>0</v>
      </c>
      <c r="AG5" s="13">
        <v>139736</v>
      </c>
      <c r="AH5" s="13">
        <v>217995</v>
      </c>
      <c r="AI5" s="13">
        <v>317286</v>
      </c>
      <c r="AJ5" s="13">
        <v>87132</v>
      </c>
      <c r="AK5" s="13">
        <v>88184</v>
      </c>
      <c r="AL5" s="13">
        <v>0</v>
      </c>
      <c r="AM5" s="13">
        <v>26872</v>
      </c>
      <c r="AN5" s="13">
        <v>500819</v>
      </c>
      <c r="AO5" s="13">
        <v>133692</v>
      </c>
      <c r="AP5" s="13">
        <v>1553191</v>
      </c>
      <c r="AQ5" s="13">
        <v>50451</v>
      </c>
      <c r="AR5" s="13">
        <v>29735</v>
      </c>
      <c r="AS5" s="13">
        <v>1676849</v>
      </c>
      <c r="AT5" s="13">
        <v>0</v>
      </c>
      <c r="AU5" s="13">
        <v>43074</v>
      </c>
      <c r="AV5" s="13">
        <v>49543</v>
      </c>
      <c r="AW5" s="13">
        <v>267047</v>
      </c>
      <c r="AX5" s="13">
        <v>141801</v>
      </c>
      <c r="AY5" s="13">
        <v>8700</v>
      </c>
      <c r="AZ5" s="13">
        <v>14182597</v>
      </c>
      <c r="BA5" s="13">
        <v>1038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43058973</v>
      </c>
      <c r="D6" s="13">
        <v>0</v>
      </c>
      <c r="E6" s="13">
        <v>0</v>
      </c>
      <c r="F6" s="13">
        <v>12140284</v>
      </c>
      <c r="G6" s="14"/>
      <c r="H6" s="13">
        <v>23458</v>
      </c>
      <c r="I6" s="13">
        <v>6208766</v>
      </c>
      <c r="J6" s="13">
        <v>1640190</v>
      </c>
      <c r="K6" s="13">
        <v>1323365</v>
      </c>
      <c r="L6" s="13">
        <v>3951948</v>
      </c>
      <c r="M6" s="13">
        <v>58180</v>
      </c>
      <c r="N6" s="13">
        <v>84821</v>
      </c>
      <c r="O6" s="13">
        <v>1138612</v>
      </c>
      <c r="P6" s="13">
        <v>1587818</v>
      </c>
      <c r="Q6" s="13">
        <v>5609634</v>
      </c>
      <c r="R6" s="13">
        <v>0</v>
      </c>
      <c r="S6" s="13">
        <v>0</v>
      </c>
      <c r="T6" s="13">
        <v>1391549</v>
      </c>
      <c r="U6" s="13">
        <v>20352</v>
      </c>
      <c r="V6" s="13">
        <v>901084</v>
      </c>
      <c r="W6" s="13">
        <v>0</v>
      </c>
      <c r="X6" s="13">
        <v>1400588</v>
      </c>
      <c r="Y6" s="13">
        <v>780566</v>
      </c>
      <c r="Z6" s="13">
        <v>0</v>
      </c>
      <c r="AA6" s="13">
        <v>519559</v>
      </c>
      <c r="AB6" s="13">
        <v>8</v>
      </c>
      <c r="AC6" s="13">
        <v>1828372</v>
      </c>
      <c r="AD6" s="13">
        <v>0</v>
      </c>
      <c r="AE6" s="19"/>
      <c r="AF6" s="13">
        <v>0</v>
      </c>
      <c r="AG6" s="13">
        <v>176278</v>
      </c>
      <c r="AH6" s="13">
        <v>277176</v>
      </c>
      <c r="AI6" s="13">
        <v>399069</v>
      </c>
      <c r="AJ6" s="13">
        <v>98161</v>
      </c>
      <c r="AK6" s="13">
        <v>112271</v>
      </c>
      <c r="AL6" s="13">
        <v>0</v>
      </c>
      <c r="AM6" s="13">
        <v>31667</v>
      </c>
      <c r="AN6" s="13">
        <v>649556</v>
      </c>
      <c r="AO6" s="13">
        <v>160994</v>
      </c>
      <c r="AP6" s="13">
        <v>1555103</v>
      </c>
      <c r="AQ6" s="13">
        <v>1334363</v>
      </c>
      <c r="AR6" s="13">
        <v>38769</v>
      </c>
      <c r="AS6" s="13">
        <v>2076124</v>
      </c>
      <c r="AT6" s="13">
        <v>0</v>
      </c>
      <c r="AU6" s="13">
        <v>53983</v>
      </c>
      <c r="AV6" s="13">
        <v>60999</v>
      </c>
      <c r="AW6" s="13">
        <v>341783</v>
      </c>
      <c r="AX6" s="26">
        <v>166954</v>
      </c>
      <c r="AY6" s="13">
        <v>10884</v>
      </c>
      <c r="AZ6" s="13">
        <v>18115248</v>
      </c>
      <c r="BA6" s="13">
        <v>1966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54474705</v>
      </c>
      <c r="D7" s="13">
        <v>0</v>
      </c>
      <c r="E7" s="13">
        <v>0</v>
      </c>
      <c r="F7" s="13">
        <v>15595701</v>
      </c>
      <c r="G7" s="14"/>
      <c r="H7" s="13">
        <v>32062</v>
      </c>
      <c r="I7" s="13">
        <v>7997985</v>
      </c>
      <c r="J7" s="13">
        <v>3924060</v>
      </c>
      <c r="K7" s="13">
        <v>1685322</v>
      </c>
      <c r="L7" s="13">
        <v>4984810</v>
      </c>
      <c r="M7" s="13">
        <v>71678</v>
      </c>
      <c r="N7" s="13">
        <v>110669</v>
      </c>
      <c r="O7" s="13">
        <v>1563288</v>
      </c>
      <c r="P7" s="13">
        <v>2045985</v>
      </c>
      <c r="Q7" s="13">
        <v>7070796</v>
      </c>
      <c r="R7" s="13">
        <v>0</v>
      </c>
      <c r="S7" s="13">
        <v>0</v>
      </c>
      <c r="T7" s="13">
        <v>3054538</v>
      </c>
      <c r="U7" s="13">
        <v>26235</v>
      </c>
      <c r="V7" s="13">
        <v>1154514</v>
      </c>
      <c r="W7" s="13">
        <v>0</v>
      </c>
      <c r="X7" s="13">
        <v>1763274</v>
      </c>
      <c r="Y7" s="13">
        <v>979466</v>
      </c>
      <c r="Z7" s="13">
        <v>0</v>
      </c>
      <c r="AA7" s="13">
        <v>519559</v>
      </c>
      <c r="AB7" s="13">
        <v>8</v>
      </c>
      <c r="AC7" s="13">
        <v>2289515</v>
      </c>
      <c r="AD7" s="13">
        <v>0</v>
      </c>
      <c r="AE7" s="19"/>
      <c r="AF7" s="13">
        <v>0</v>
      </c>
      <c r="AG7" s="13">
        <v>222414</v>
      </c>
      <c r="AH7" s="13">
        <v>355969</v>
      </c>
      <c r="AI7" s="13">
        <v>489626</v>
      </c>
      <c r="AJ7" s="13">
        <v>116901</v>
      </c>
      <c r="AK7" s="13">
        <v>137549</v>
      </c>
      <c r="AL7" s="13">
        <v>0</v>
      </c>
      <c r="AM7" s="13">
        <v>37934</v>
      </c>
      <c r="AN7" s="13">
        <v>814761</v>
      </c>
      <c r="AO7" s="13">
        <v>198675</v>
      </c>
      <c r="AP7" s="13">
        <v>1576509</v>
      </c>
      <c r="AQ7" s="13">
        <v>3386004</v>
      </c>
      <c r="AR7" s="13">
        <v>51639</v>
      </c>
      <c r="AS7" s="13">
        <v>2608266</v>
      </c>
      <c r="AT7" s="13">
        <v>0</v>
      </c>
      <c r="AU7" s="13">
        <v>90475</v>
      </c>
      <c r="AV7" s="13">
        <v>117369</v>
      </c>
      <c r="AW7" s="13">
        <v>434871</v>
      </c>
      <c r="AX7" s="13">
        <v>198712</v>
      </c>
      <c r="AY7" s="13">
        <v>13700</v>
      </c>
      <c r="AZ7" s="13">
        <v>22094541</v>
      </c>
      <c r="BA7" s="13">
        <v>3149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72357457</v>
      </c>
      <c r="D9" s="13">
        <v>0</v>
      </c>
      <c r="E9" s="13">
        <v>0</v>
      </c>
      <c r="F9" s="13">
        <v>20779849</v>
      </c>
      <c r="G9" s="14"/>
      <c r="H9" s="13">
        <v>36399</v>
      </c>
      <c r="I9" s="13">
        <v>10650680</v>
      </c>
      <c r="J9" s="13">
        <v>6292598</v>
      </c>
      <c r="K9" s="13">
        <v>2245263</v>
      </c>
      <c r="L9" s="13">
        <v>6045132</v>
      </c>
      <c r="M9" s="13">
        <v>90516</v>
      </c>
      <c r="N9" s="13">
        <v>146153</v>
      </c>
      <c r="O9" s="13">
        <v>1860911</v>
      </c>
      <c r="P9" s="13">
        <v>2731161</v>
      </c>
      <c r="Q9" s="13">
        <v>8596917</v>
      </c>
      <c r="R9" s="13">
        <v>0</v>
      </c>
      <c r="S9" s="13">
        <v>0</v>
      </c>
      <c r="T9" s="13">
        <v>3662207</v>
      </c>
      <c r="U9" s="13">
        <v>34034</v>
      </c>
      <c r="V9" s="13">
        <v>1537311</v>
      </c>
      <c r="W9" s="13">
        <v>0</v>
      </c>
      <c r="X9" s="13">
        <v>2331153</v>
      </c>
      <c r="Y9" s="13">
        <v>1317420</v>
      </c>
      <c r="Z9" s="13">
        <v>0</v>
      </c>
      <c r="AA9" s="13">
        <v>519559</v>
      </c>
      <c r="AB9" s="13">
        <v>8</v>
      </c>
      <c r="AC9" s="13">
        <v>2626936</v>
      </c>
      <c r="AD9" s="13">
        <v>0</v>
      </c>
      <c r="AE9" s="19"/>
      <c r="AF9" s="13">
        <v>0</v>
      </c>
      <c r="AG9" s="13">
        <v>269463</v>
      </c>
      <c r="AH9" s="13">
        <v>474001</v>
      </c>
      <c r="AI9" s="13">
        <v>623939</v>
      </c>
      <c r="AJ9" s="13">
        <v>163102</v>
      </c>
      <c r="AK9" s="13">
        <v>167310</v>
      </c>
      <c r="AL9" s="13">
        <v>0</v>
      </c>
      <c r="AM9" s="13">
        <v>44462</v>
      </c>
      <c r="AN9" s="13">
        <v>980871</v>
      </c>
      <c r="AO9" s="13">
        <v>255646</v>
      </c>
      <c r="AP9" s="13">
        <v>1617325</v>
      </c>
      <c r="AQ9" s="13">
        <v>3823271</v>
      </c>
      <c r="AR9" s="13">
        <v>71781</v>
      </c>
      <c r="AS9" s="13">
        <v>3380837</v>
      </c>
      <c r="AT9" s="13">
        <v>0</v>
      </c>
      <c r="AU9" s="13">
        <v>100140</v>
      </c>
      <c r="AV9" s="13">
        <v>180894</v>
      </c>
      <c r="AW9" s="13">
        <v>519456</v>
      </c>
      <c r="AX9" s="13">
        <v>227600</v>
      </c>
      <c r="AY9" s="13">
        <v>14749</v>
      </c>
      <c r="AZ9" s="13">
        <v>22115741</v>
      </c>
      <c r="BA9" s="13">
        <v>3265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0CA3-B047-41FD-BC9E-0012E46DA6AE}">
  <sheetPr codeName="Sheet127"/>
  <dimension ref="A1:BC9"/>
  <sheetViews>
    <sheetView workbookViewId="0">
      <selection sqref="A1:XFD1048576"/>
    </sheetView>
  </sheetViews>
  <sheetFormatPr defaultColWidth="11.7109375" defaultRowHeight="15"/>
  <cols>
    <col min="7" max="7" width="1.85546875" customWidth="1"/>
  </cols>
  <sheetData>
    <row r="1" spans="1:55">
      <c r="A1" s="33" t="s">
        <v>181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17243382</v>
      </c>
      <c r="D4" s="13">
        <v>0</v>
      </c>
      <c r="E4" s="13">
        <v>0</v>
      </c>
      <c r="F4" s="13">
        <v>5259117</v>
      </c>
      <c r="G4" s="14"/>
      <c r="H4" s="13">
        <v>4803</v>
      </c>
      <c r="I4" s="13">
        <v>2648083</v>
      </c>
      <c r="J4" s="13">
        <v>384876</v>
      </c>
      <c r="K4" s="13">
        <v>558100</v>
      </c>
      <c r="L4" s="13">
        <v>1401245</v>
      </c>
      <c r="M4" s="13">
        <v>19061</v>
      </c>
      <c r="N4" s="13">
        <v>20165</v>
      </c>
      <c r="O4" s="13">
        <v>313370</v>
      </c>
      <c r="P4" s="13">
        <v>689260</v>
      </c>
      <c r="Q4" s="13">
        <v>1507008</v>
      </c>
      <c r="R4" s="13">
        <v>0</v>
      </c>
      <c r="S4" s="13">
        <v>0</v>
      </c>
      <c r="T4" s="13">
        <v>83083</v>
      </c>
      <c r="U4" s="13">
        <v>10432</v>
      </c>
      <c r="V4" s="13">
        <v>395158</v>
      </c>
      <c r="W4" s="13">
        <v>0</v>
      </c>
      <c r="X4" s="13">
        <v>580287</v>
      </c>
      <c r="Y4" s="13">
        <v>255515</v>
      </c>
      <c r="Z4" s="13">
        <v>0</v>
      </c>
      <c r="AA4" s="13">
        <v>0</v>
      </c>
      <c r="AB4" s="13">
        <v>0</v>
      </c>
      <c r="AC4" s="13">
        <v>694811</v>
      </c>
      <c r="AD4" s="13">
        <v>0</v>
      </c>
      <c r="AE4" s="19"/>
      <c r="AF4" s="13">
        <v>0</v>
      </c>
      <c r="AG4" s="13">
        <v>65196</v>
      </c>
      <c r="AH4" s="13">
        <v>117017</v>
      </c>
      <c r="AI4" s="13">
        <v>125475</v>
      </c>
      <c r="AJ4" s="13">
        <v>44821</v>
      </c>
      <c r="AK4" s="13">
        <v>29733</v>
      </c>
      <c r="AL4" s="13">
        <v>0</v>
      </c>
      <c r="AM4" s="13">
        <v>8177</v>
      </c>
      <c r="AN4" s="13">
        <v>214211</v>
      </c>
      <c r="AO4" s="13">
        <v>48165</v>
      </c>
      <c r="AP4" s="13">
        <v>969</v>
      </c>
      <c r="AQ4" s="13">
        <v>333</v>
      </c>
      <c r="AR4" s="13">
        <v>15807</v>
      </c>
      <c r="AS4" s="13">
        <v>799926</v>
      </c>
      <c r="AT4" s="13">
        <v>0</v>
      </c>
      <c r="AU4" s="13">
        <v>22289</v>
      </c>
      <c r="AV4" s="13">
        <v>21099</v>
      </c>
      <c r="AW4" s="13">
        <v>86581</v>
      </c>
      <c r="AX4" s="13">
        <v>44114</v>
      </c>
      <c r="AY4" s="13">
        <v>3384</v>
      </c>
      <c r="AZ4" s="13">
        <v>0</v>
      </c>
      <c r="BA4" s="13">
        <v>482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31176679</v>
      </c>
      <c r="D5" s="13">
        <v>0</v>
      </c>
      <c r="E5" s="13">
        <v>0</v>
      </c>
      <c r="F5" s="13">
        <v>9643220</v>
      </c>
      <c r="G5" s="14"/>
      <c r="H5" s="13">
        <v>15489</v>
      </c>
      <c r="I5" s="13">
        <v>4844148</v>
      </c>
      <c r="J5" s="13">
        <v>384876</v>
      </c>
      <c r="K5" s="13">
        <v>1027729</v>
      </c>
      <c r="L5" s="13">
        <v>2535033</v>
      </c>
      <c r="M5" s="13">
        <v>33754</v>
      </c>
      <c r="N5" s="13">
        <v>32626</v>
      </c>
      <c r="O5" s="13">
        <v>582203</v>
      </c>
      <c r="P5" s="13">
        <v>1246662</v>
      </c>
      <c r="Q5" s="13">
        <v>2753674</v>
      </c>
      <c r="R5" s="13">
        <v>0</v>
      </c>
      <c r="S5" s="13">
        <v>0</v>
      </c>
      <c r="T5" s="13">
        <v>153218</v>
      </c>
      <c r="U5" s="13">
        <v>31086</v>
      </c>
      <c r="V5" s="13">
        <v>719171</v>
      </c>
      <c r="W5" s="13">
        <v>0</v>
      </c>
      <c r="X5" s="13">
        <v>1087666</v>
      </c>
      <c r="Y5" s="13">
        <v>441248</v>
      </c>
      <c r="Z5" s="13">
        <v>0</v>
      </c>
      <c r="AA5" s="13">
        <v>0</v>
      </c>
      <c r="AB5" s="13">
        <v>0</v>
      </c>
      <c r="AC5" s="13">
        <v>1236014</v>
      </c>
      <c r="AD5" s="13">
        <v>0</v>
      </c>
      <c r="AE5" s="19"/>
      <c r="AF5" s="13">
        <v>0</v>
      </c>
      <c r="AG5" s="13">
        <v>101710</v>
      </c>
      <c r="AH5" s="13">
        <v>213847</v>
      </c>
      <c r="AI5" s="13">
        <v>260812</v>
      </c>
      <c r="AJ5" s="13">
        <v>79214</v>
      </c>
      <c r="AK5" s="13">
        <v>58046</v>
      </c>
      <c r="AL5" s="13">
        <v>0</v>
      </c>
      <c r="AM5" s="13">
        <v>17976</v>
      </c>
      <c r="AN5" s="13">
        <v>376849</v>
      </c>
      <c r="AO5" s="13">
        <v>77101</v>
      </c>
      <c r="AP5" s="13">
        <v>969</v>
      </c>
      <c r="AQ5" s="13">
        <v>30393</v>
      </c>
      <c r="AR5" s="13">
        <v>29884</v>
      </c>
      <c r="AS5" s="13">
        <v>1461417</v>
      </c>
      <c r="AT5" s="13">
        <v>0</v>
      </c>
      <c r="AU5" s="13">
        <v>34899</v>
      </c>
      <c r="AV5" s="13">
        <v>34529</v>
      </c>
      <c r="AW5" s="13">
        <v>160883</v>
      </c>
      <c r="AX5" s="13">
        <v>68018</v>
      </c>
      <c r="AY5" s="13">
        <v>4679</v>
      </c>
      <c r="AZ5" s="13">
        <v>1979269</v>
      </c>
      <c r="BA5" s="13">
        <v>521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39093446</v>
      </c>
      <c r="D6" s="13">
        <v>0</v>
      </c>
      <c r="E6" s="13">
        <v>0</v>
      </c>
      <c r="F6" s="13">
        <v>12274368</v>
      </c>
      <c r="G6" s="14"/>
      <c r="H6" s="13">
        <v>24701</v>
      </c>
      <c r="I6" s="13">
        <v>6165163</v>
      </c>
      <c r="J6" s="13">
        <v>1575847</v>
      </c>
      <c r="K6" s="13">
        <v>1308123</v>
      </c>
      <c r="L6" s="13">
        <v>3195719</v>
      </c>
      <c r="M6" s="13">
        <v>44570</v>
      </c>
      <c r="N6" s="13">
        <v>40480</v>
      </c>
      <c r="O6" s="13">
        <v>737628</v>
      </c>
      <c r="P6" s="13">
        <v>1578883</v>
      </c>
      <c r="Q6" s="13">
        <v>3828005</v>
      </c>
      <c r="R6" s="13">
        <v>0</v>
      </c>
      <c r="S6" s="13">
        <v>0</v>
      </c>
      <c r="T6" s="13">
        <v>966805</v>
      </c>
      <c r="U6" s="13">
        <v>864744</v>
      </c>
      <c r="V6" s="13">
        <v>903588</v>
      </c>
      <c r="W6" s="13">
        <v>0</v>
      </c>
      <c r="X6" s="13">
        <v>1296782</v>
      </c>
      <c r="Y6" s="13">
        <v>595479</v>
      </c>
      <c r="Z6" s="13">
        <v>0</v>
      </c>
      <c r="AA6" s="13">
        <v>0</v>
      </c>
      <c r="AB6" s="13">
        <v>0</v>
      </c>
      <c r="AC6" s="13">
        <v>1578457</v>
      </c>
      <c r="AD6" s="13">
        <v>0</v>
      </c>
      <c r="AE6" s="19"/>
      <c r="AF6" s="13">
        <v>0</v>
      </c>
      <c r="AG6" s="13">
        <v>150777</v>
      </c>
      <c r="AH6" s="13">
        <v>273535</v>
      </c>
      <c r="AI6" s="13">
        <v>346864</v>
      </c>
      <c r="AJ6" s="13">
        <v>91419</v>
      </c>
      <c r="AK6" s="13">
        <v>74079</v>
      </c>
      <c r="AL6" s="13">
        <v>0</v>
      </c>
      <c r="AM6" s="13">
        <v>24336</v>
      </c>
      <c r="AN6" s="13">
        <v>480939</v>
      </c>
      <c r="AO6" s="13">
        <v>99892</v>
      </c>
      <c r="AP6" s="13">
        <v>1722</v>
      </c>
      <c r="AQ6" s="13">
        <v>1384625</v>
      </c>
      <c r="AR6" s="13">
        <v>39924</v>
      </c>
      <c r="AS6" s="13">
        <v>1867109</v>
      </c>
      <c r="AT6" s="13">
        <v>0</v>
      </c>
      <c r="AU6" s="13">
        <v>45771</v>
      </c>
      <c r="AV6" s="13">
        <v>42812</v>
      </c>
      <c r="AW6" s="13">
        <v>204466</v>
      </c>
      <c r="AX6" s="26">
        <v>83197</v>
      </c>
      <c r="AY6" s="13">
        <v>6250</v>
      </c>
      <c r="AZ6" s="13">
        <v>5237553</v>
      </c>
      <c r="BA6" s="13">
        <v>1128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51087686</v>
      </c>
      <c r="D7" s="13">
        <v>0</v>
      </c>
      <c r="E7" s="13">
        <v>0</v>
      </c>
      <c r="F7" s="13">
        <v>15782291</v>
      </c>
      <c r="G7" s="14"/>
      <c r="H7" s="13">
        <v>32549</v>
      </c>
      <c r="I7" s="13">
        <v>7905085</v>
      </c>
      <c r="J7" s="13">
        <v>3767528</v>
      </c>
      <c r="K7" s="13">
        <v>1675605</v>
      </c>
      <c r="L7" s="13">
        <v>4079823</v>
      </c>
      <c r="M7" s="13">
        <v>58351</v>
      </c>
      <c r="N7" s="13">
        <v>58051</v>
      </c>
      <c r="O7" s="13">
        <v>961265</v>
      </c>
      <c r="P7" s="13">
        <v>2028502</v>
      </c>
      <c r="Q7" s="13">
        <v>5649368</v>
      </c>
      <c r="R7" s="13">
        <v>0</v>
      </c>
      <c r="S7" s="13">
        <v>0</v>
      </c>
      <c r="T7" s="13">
        <v>2700240</v>
      </c>
      <c r="U7" s="13">
        <v>2791104</v>
      </c>
      <c r="V7" s="13">
        <v>1130032</v>
      </c>
      <c r="W7" s="13">
        <v>0</v>
      </c>
      <c r="X7" s="13">
        <v>1770093</v>
      </c>
      <c r="Y7" s="13">
        <v>838875</v>
      </c>
      <c r="Z7" s="13">
        <v>0</v>
      </c>
      <c r="AA7" s="13">
        <v>0</v>
      </c>
      <c r="AB7" s="13">
        <v>0</v>
      </c>
      <c r="AC7" s="13">
        <v>2011939</v>
      </c>
      <c r="AD7" s="13">
        <v>0</v>
      </c>
      <c r="AE7" s="19"/>
      <c r="AF7" s="13">
        <v>0</v>
      </c>
      <c r="AG7" s="13">
        <v>214451</v>
      </c>
      <c r="AH7" s="13">
        <v>352038</v>
      </c>
      <c r="AI7" s="13">
        <v>445746</v>
      </c>
      <c r="AJ7" s="13">
        <v>109367</v>
      </c>
      <c r="AK7" s="13">
        <v>92967</v>
      </c>
      <c r="AL7" s="13">
        <v>0</v>
      </c>
      <c r="AM7" s="13">
        <v>32232</v>
      </c>
      <c r="AN7" s="13">
        <v>626031</v>
      </c>
      <c r="AO7" s="13">
        <v>137547</v>
      </c>
      <c r="AP7" s="13">
        <v>4291</v>
      </c>
      <c r="AQ7" s="13">
        <v>3775091</v>
      </c>
      <c r="AR7" s="13">
        <v>51097</v>
      </c>
      <c r="AS7" s="13">
        <v>2367386</v>
      </c>
      <c r="AT7" s="13">
        <v>0</v>
      </c>
      <c r="AU7" s="13">
        <v>67594</v>
      </c>
      <c r="AV7" s="13">
        <v>80446</v>
      </c>
      <c r="AW7" s="13">
        <v>262626</v>
      </c>
      <c r="AX7" s="13">
        <v>107667</v>
      </c>
      <c r="AY7" s="13">
        <v>8115</v>
      </c>
      <c r="AZ7" s="13">
        <v>9852702</v>
      </c>
      <c r="BA7" s="13">
        <v>2163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71404672</v>
      </c>
      <c r="D9" s="13">
        <v>0</v>
      </c>
      <c r="E9" s="13">
        <v>0</v>
      </c>
      <c r="F9" s="13">
        <v>21045245</v>
      </c>
      <c r="G9" s="14"/>
      <c r="H9" s="13">
        <v>48084</v>
      </c>
      <c r="I9" s="13">
        <v>10517465</v>
      </c>
      <c r="J9" s="13">
        <v>7875258</v>
      </c>
      <c r="K9" s="13">
        <v>2232918</v>
      </c>
      <c r="L9" s="13">
        <v>5183698</v>
      </c>
      <c r="M9" s="13">
        <v>81673</v>
      </c>
      <c r="N9" s="13">
        <v>86717</v>
      </c>
      <c r="O9" s="13">
        <v>1260058</v>
      </c>
      <c r="P9" s="13">
        <v>2707897</v>
      </c>
      <c r="Q9" s="13">
        <v>8607471</v>
      </c>
      <c r="R9" s="13">
        <v>0</v>
      </c>
      <c r="S9" s="13">
        <v>0</v>
      </c>
      <c r="T9" s="13">
        <v>5629871</v>
      </c>
      <c r="U9" s="13">
        <v>6599644</v>
      </c>
      <c r="V9" s="13">
        <v>1470554</v>
      </c>
      <c r="W9" s="13">
        <v>0</v>
      </c>
      <c r="X9" s="13">
        <v>2304478</v>
      </c>
      <c r="Y9" s="13">
        <v>1205827</v>
      </c>
      <c r="Z9" s="13">
        <v>0</v>
      </c>
      <c r="AA9" s="13">
        <v>1605</v>
      </c>
      <c r="AB9" s="13">
        <v>0</v>
      </c>
      <c r="AC9" s="13">
        <v>2467497</v>
      </c>
      <c r="AD9" s="13">
        <v>0</v>
      </c>
      <c r="AE9" s="19"/>
      <c r="AF9" s="13">
        <v>0</v>
      </c>
      <c r="AG9" s="13">
        <v>293030</v>
      </c>
      <c r="AH9" s="13">
        <v>471860</v>
      </c>
      <c r="AI9" s="13">
        <v>615556</v>
      </c>
      <c r="AJ9" s="13">
        <v>138077</v>
      </c>
      <c r="AK9" s="13">
        <v>128600</v>
      </c>
      <c r="AL9" s="13">
        <v>0</v>
      </c>
      <c r="AM9" s="13">
        <v>48962</v>
      </c>
      <c r="AN9" s="13">
        <v>818412</v>
      </c>
      <c r="AO9" s="13">
        <v>203974</v>
      </c>
      <c r="AP9" s="13">
        <v>21050</v>
      </c>
      <c r="AQ9" s="13">
        <v>7611618</v>
      </c>
      <c r="AR9" s="13">
        <v>76746</v>
      </c>
      <c r="AS9" s="13">
        <v>3188633</v>
      </c>
      <c r="AT9" s="13">
        <v>0</v>
      </c>
      <c r="AU9" s="13">
        <v>86221</v>
      </c>
      <c r="AV9" s="13">
        <v>135644</v>
      </c>
      <c r="AW9" s="13">
        <v>348975</v>
      </c>
      <c r="AX9" s="13">
        <v>140552</v>
      </c>
      <c r="AY9" s="13">
        <v>9552</v>
      </c>
      <c r="AZ9" s="13">
        <v>17078409</v>
      </c>
      <c r="BA9" s="13">
        <v>2163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33B0-36A2-41F9-B3C8-11A5FA7E0D93}">
  <sheetPr codeName="Sheet128"/>
  <dimension ref="A1:BC9"/>
  <sheetViews>
    <sheetView workbookViewId="0">
      <selection sqref="A1:XFD1048576"/>
    </sheetView>
  </sheetViews>
  <sheetFormatPr defaultColWidth="11.7109375" defaultRowHeight="15"/>
  <cols>
    <col min="7" max="7" width="1.85546875" customWidth="1"/>
  </cols>
  <sheetData>
    <row r="1" spans="1:55">
      <c r="A1" s="33" t="s">
        <v>182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24461458</v>
      </c>
      <c r="D4" s="13">
        <v>0</v>
      </c>
      <c r="E4" s="13">
        <v>3740210</v>
      </c>
      <c r="F4" s="13">
        <v>6154804</v>
      </c>
      <c r="G4" s="14"/>
      <c r="H4" s="13">
        <v>14000</v>
      </c>
      <c r="I4" s="13">
        <v>2597302</v>
      </c>
      <c r="J4" s="13">
        <v>3578324</v>
      </c>
      <c r="K4" s="13">
        <v>560561</v>
      </c>
      <c r="L4" s="13">
        <v>1820935</v>
      </c>
      <c r="M4" s="13">
        <v>34048</v>
      </c>
      <c r="N4" s="13">
        <v>57654</v>
      </c>
      <c r="O4" s="13">
        <v>287632</v>
      </c>
      <c r="P4" s="13">
        <v>681335</v>
      </c>
      <c r="Q4" s="13">
        <v>2591046</v>
      </c>
      <c r="R4" s="13">
        <v>0</v>
      </c>
      <c r="S4" s="13">
        <v>0</v>
      </c>
      <c r="T4" s="13">
        <v>2569960</v>
      </c>
      <c r="U4" s="13">
        <v>2981678</v>
      </c>
      <c r="V4" s="13">
        <v>388066</v>
      </c>
      <c r="W4" s="13">
        <v>0</v>
      </c>
      <c r="X4" s="13">
        <v>522470</v>
      </c>
      <c r="Y4" s="13">
        <v>173463</v>
      </c>
      <c r="Z4" s="13">
        <v>0</v>
      </c>
      <c r="AA4" s="13">
        <v>1398693</v>
      </c>
      <c r="AB4" s="13">
        <v>0</v>
      </c>
      <c r="AC4" s="13">
        <v>1044383</v>
      </c>
      <c r="AD4" s="13">
        <v>0</v>
      </c>
      <c r="AE4" s="19"/>
      <c r="AF4" s="13">
        <v>0</v>
      </c>
      <c r="AG4" s="13">
        <v>102009</v>
      </c>
      <c r="AH4" s="13">
        <v>122916</v>
      </c>
      <c r="AI4" s="13">
        <v>302640</v>
      </c>
      <c r="AJ4" s="13">
        <v>56661</v>
      </c>
      <c r="AK4" s="13">
        <v>39678</v>
      </c>
      <c r="AL4" s="13">
        <v>0</v>
      </c>
      <c r="AM4" s="13">
        <v>40467</v>
      </c>
      <c r="AN4" s="13">
        <v>294876</v>
      </c>
      <c r="AO4" s="13">
        <v>97427</v>
      </c>
      <c r="AP4" s="13">
        <v>78405</v>
      </c>
      <c r="AQ4" s="13">
        <v>3090140</v>
      </c>
      <c r="AR4" s="13">
        <v>63557</v>
      </c>
      <c r="AS4" s="13">
        <v>1128173</v>
      </c>
      <c r="AT4" s="13">
        <v>0</v>
      </c>
      <c r="AU4" s="13">
        <v>29506</v>
      </c>
      <c r="AV4" s="13">
        <v>36939</v>
      </c>
      <c r="AW4" s="13">
        <v>133440</v>
      </c>
      <c r="AX4" s="13">
        <v>71185</v>
      </c>
      <c r="AY4" s="13">
        <v>2627</v>
      </c>
      <c r="AZ4" s="13">
        <v>6825737</v>
      </c>
      <c r="BA4" s="13">
        <v>203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45089528</v>
      </c>
      <c r="D5" s="13">
        <v>0</v>
      </c>
      <c r="E5" s="13">
        <v>5026569</v>
      </c>
      <c r="F5" s="13">
        <v>11293775</v>
      </c>
      <c r="G5" s="14"/>
      <c r="H5" s="13">
        <v>24796</v>
      </c>
      <c r="I5" s="13">
        <v>4761555</v>
      </c>
      <c r="J5" s="13">
        <v>6586689</v>
      </c>
      <c r="K5" s="13">
        <v>1050913</v>
      </c>
      <c r="L5" s="13">
        <v>3146590</v>
      </c>
      <c r="M5" s="13">
        <v>58382</v>
      </c>
      <c r="N5" s="13">
        <v>102458</v>
      </c>
      <c r="O5" s="13">
        <v>565667</v>
      </c>
      <c r="P5" s="13">
        <v>1276186</v>
      </c>
      <c r="Q5" s="13">
        <v>5167612</v>
      </c>
      <c r="R5" s="13">
        <v>0</v>
      </c>
      <c r="S5" s="13">
        <v>0</v>
      </c>
      <c r="T5" s="13">
        <v>6772122</v>
      </c>
      <c r="U5" s="13">
        <v>5537936</v>
      </c>
      <c r="V5" s="13">
        <v>709139</v>
      </c>
      <c r="W5" s="13">
        <v>0</v>
      </c>
      <c r="X5" s="13">
        <v>969834</v>
      </c>
      <c r="Y5" s="13">
        <v>340811</v>
      </c>
      <c r="Z5" s="13">
        <v>0</v>
      </c>
      <c r="AA5" s="13">
        <v>3622866</v>
      </c>
      <c r="AB5" s="13">
        <v>0</v>
      </c>
      <c r="AC5" s="13">
        <v>1784330</v>
      </c>
      <c r="AD5" s="13">
        <v>0</v>
      </c>
      <c r="AE5" s="19"/>
      <c r="AF5" s="13">
        <v>0</v>
      </c>
      <c r="AG5" s="13">
        <v>180662</v>
      </c>
      <c r="AH5" s="13">
        <v>222817</v>
      </c>
      <c r="AI5" s="13">
        <v>530284</v>
      </c>
      <c r="AJ5" s="13">
        <v>89482</v>
      </c>
      <c r="AK5" s="13">
        <v>75462</v>
      </c>
      <c r="AL5" s="13">
        <v>0</v>
      </c>
      <c r="AM5" s="13">
        <v>69278</v>
      </c>
      <c r="AN5" s="13">
        <v>504714</v>
      </c>
      <c r="AO5" s="13">
        <v>172989</v>
      </c>
      <c r="AP5" s="13">
        <v>81842</v>
      </c>
      <c r="AQ5" s="13">
        <v>4077748</v>
      </c>
      <c r="AR5" s="13">
        <v>109525</v>
      </c>
      <c r="AS5" s="13">
        <v>2087037</v>
      </c>
      <c r="AT5" s="13">
        <v>0</v>
      </c>
      <c r="AU5" s="13">
        <v>52673</v>
      </c>
      <c r="AV5" s="13">
        <v>62244</v>
      </c>
      <c r="AW5" s="13">
        <v>262344</v>
      </c>
      <c r="AX5" s="13">
        <v>116980</v>
      </c>
      <c r="AY5" s="13">
        <v>3401</v>
      </c>
      <c r="AZ5" s="13">
        <v>8120109</v>
      </c>
      <c r="BA5" s="13">
        <v>203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59033567</v>
      </c>
      <c r="D6" s="13">
        <v>0</v>
      </c>
      <c r="E6" s="13">
        <v>5026569</v>
      </c>
      <c r="F6" s="13">
        <v>14377659</v>
      </c>
      <c r="G6" s="14"/>
      <c r="H6" s="13">
        <v>33589</v>
      </c>
      <c r="I6" s="13">
        <v>6065672</v>
      </c>
      <c r="J6" s="13">
        <v>8590470</v>
      </c>
      <c r="K6" s="13">
        <v>1335673</v>
      </c>
      <c r="L6" s="13">
        <v>3913407</v>
      </c>
      <c r="M6" s="13">
        <v>70728</v>
      </c>
      <c r="N6" s="13">
        <v>127296</v>
      </c>
      <c r="O6" s="13">
        <v>780612</v>
      </c>
      <c r="P6" s="13">
        <v>1621341</v>
      </c>
      <c r="Q6" s="13">
        <v>7079133</v>
      </c>
      <c r="R6" s="13">
        <v>0</v>
      </c>
      <c r="S6" s="13">
        <v>0</v>
      </c>
      <c r="T6" s="13">
        <v>10414506</v>
      </c>
      <c r="U6" s="13">
        <v>7300158</v>
      </c>
      <c r="V6" s="13">
        <v>904180</v>
      </c>
      <c r="W6" s="13">
        <v>0</v>
      </c>
      <c r="X6" s="13">
        <v>1155960</v>
      </c>
      <c r="Y6" s="13">
        <v>467805</v>
      </c>
      <c r="Z6" s="13">
        <v>0</v>
      </c>
      <c r="AA6" s="13">
        <v>5444223</v>
      </c>
      <c r="AB6" s="13">
        <v>46293</v>
      </c>
      <c r="AC6" s="13">
        <v>2260870</v>
      </c>
      <c r="AD6" s="13">
        <v>0</v>
      </c>
      <c r="AE6" s="19"/>
      <c r="AF6" s="13">
        <v>0</v>
      </c>
      <c r="AG6" s="13">
        <v>227525</v>
      </c>
      <c r="AH6" s="13">
        <v>282002</v>
      </c>
      <c r="AI6" s="13">
        <v>664496</v>
      </c>
      <c r="AJ6" s="13">
        <v>101562</v>
      </c>
      <c r="AK6" s="13">
        <v>96892</v>
      </c>
      <c r="AL6" s="13">
        <v>0</v>
      </c>
      <c r="AM6" s="13">
        <v>87723</v>
      </c>
      <c r="AN6" s="13">
        <v>622835</v>
      </c>
      <c r="AO6" s="13">
        <v>213115</v>
      </c>
      <c r="AP6" s="13">
        <v>81867</v>
      </c>
      <c r="AQ6" s="13">
        <v>6072031</v>
      </c>
      <c r="AR6" s="13">
        <v>128756</v>
      </c>
      <c r="AS6" s="13">
        <v>2612088</v>
      </c>
      <c r="AT6" s="13">
        <v>0</v>
      </c>
      <c r="AU6" s="13">
        <v>76238</v>
      </c>
      <c r="AV6" s="13">
        <v>81108</v>
      </c>
      <c r="AW6" s="13">
        <v>320227</v>
      </c>
      <c r="AX6" s="26">
        <v>145183</v>
      </c>
      <c r="AY6" s="13">
        <v>4458</v>
      </c>
      <c r="AZ6" s="13">
        <v>8120109</v>
      </c>
      <c r="BA6" s="13">
        <v>323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77151043</v>
      </c>
      <c r="D7" s="13">
        <v>0</v>
      </c>
      <c r="E7" s="13">
        <v>5026577</v>
      </c>
      <c r="F7" s="13">
        <v>18488567</v>
      </c>
      <c r="G7" s="14"/>
      <c r="H7" s="13">
        <v>40899</v>
      </c>
      <c r="I7" s="13">
        <v>7802174</v>
      </c>
      <c r="J7" s="13">
        <v>11216397</v>
      </c>
      <c r="K7" s="13">
        <v>1719991</v>
      </c>
      <c r="L7" s="13">
        <v>4867335</v>
      </c>
      <c r="M7" s="13">
        <v>82571</v>
      </c>
      <c r="N7" s="13">
        <v>159819</v>
      </c>
      <c r="O7" s="13">
        <v>1008064</v>
      </c>
      <c r="P7" s="13">
        <v>2047136</v>
      </c>
      <c r="Q7" s="13">
        <v>9757645</v>
      </c>
      <c r="R7" s="13">
        <v>0</v>
      </c>
      <c r="S7" s="13">
        <v>0</v>
      </c>
      <c r="T7" s="13">
        <v>14865648</v>
      </c>
      <c r="U7" s="13">
        <v>9700910</v>
      </c>
      <c r="V7" s="13">
        <v>1166328</v>
      </c>
      <c r="W7" s="13">
        <v>0</v>
      </c>
      <c r="X7" s="13">
        <v>1641166</v>
      </c>
      <c r="Y7" s="13">
        <v>634484</v>
      </c>
      <c r="Z7" s="13">
        <v>0</v>
      </c>
      <c r="AA7" s="13">
        <v>7547782</v>
      </c>
      <c r="AB7" s="13">
        <v>92866</v>
      </c>
      <c r="AC7" s="13">
        <v>2815080</v>
      </c>
      <c r="AD7" s="13">
        <v>0</v>
      </c>
      <c r="AE7" s="19"/>
      <c r="AF7" s="13">
        <v>0</v>
      </c>
      <c r="AG7" s="13">
        <v>287873</v>
      </c>
      <c r="AH7" s="13">
        <v>360910</v>
      </c>
      <c r="AI7" s="13">
        <v>813191</v>
      </c>
      <c r="AJ7" s="13">
        <v>121155</v>
      </c>
      <c r="AK7" s="13">
        <v>123361</v>
      </c>
      <c r="AL7" s="13">
        <v>0</v>
      </c>
      <c r="AM7" s="13">
        <v>108147</v>
      </c>
      <c r="AN7" s="13">
        <v>770157</v>
      </c>
      <c r="AO7" s="13">
        <v>255944</v>
      </c>
      <c r="AP7" s="13">
        <v>81867</v>
      </c>
      <c r="AQ7" s="13">
        <v>8683998</v>
      </c>
      <c r="AR7" s="13">
        <v>144664</v>
      </c>
      <c r="AS7" s="13">
        <v>3219612</v>
      </c>
      <c r="AT7" s="13">
        <v>0</v>
      </c>
      <c r="AU7" s="13">
        <v>120086</v>
      </c>
      <c r="AV7" s="13">
        <v>148847</v>
      </c>
      <c r="AW7" s="13">
        <v>415407</v>
      </c>
      <c r="AX7" s="13">
        <v>175861</v>
      </c>
      <c r="AY7" s="13">
        <v>5579</v>
      </c>
      <c r="AZ7" s="13">
        <v>8120109</v>
      </c>
      <c r="BA7" s="13">
        <v>1067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105800332</v>
      </c>
      <c r="D9" s="13">
        <v>0</v>
      </c>
      <c r="E9" s="13">
        <v>5026577</v>
      </c>
      <c r="F9" s="13">
        <v>24630648</v>
      </c>
      <c r="G9" s="14"/>
      <c r="H9" s="13">
        <v>46740</v>
      </c>
      <c r="I9" s="13">
        <v>10410293</v>
      </c>
      <c r="J9" s="13">
        <v>14370682</v>
      </c>
      <c r="K9" s="13">
        <v>2279510</v>
      </c>
      <c r="L9" s="13">
        <v>5993625</v>
      </c>
      <c r="M9" s="13">
        <v>103615</v>
      </c>
      <c r="N9" s="13">
        <v>208148</v>
      </c>
      <c r="O9" s="13">
        <v>1283094</v>
      </c>
      <c r="P9" s="13">
        <v>2705806</v>
      </c>
      <c r="Q9" s="13">
        <v>12209837</v>
      </c>
      <c r="R9" s="13">
        <v>0</v>
      </c>
      <c r="S9" s="13">
        <v>0</v>
      </c>
      <c r="T9" s="13">
        <v>17603781</v>
      </c>
      <c r="U9" s="13">
        <v>12639323</v>
      </c>
      <c r="V9" s="13">
        <v>1559252</v>
      </c>
      <c r="W9" s="13">
        <v>0</v>
      </c>
      <c r="X9" s="13">
        <v>2242369</v>
      </c>
      <c r="Y9" s="13">
        <v>865523</v>
      </c>
      <c r="Z9" s="13">
        <v>0</v>
      </c>
      <c r="AA9" s="13">
        <v>7547782</v>
      </c>
      <c r="AB9" s="13">
        <v>92866</v>
      </c>
      <c r="AC9" s="13">
        <v>3335273</v>
      </c>
      <c r="AD9" s="13">
        <v>4452</v>
      </c>
      <c r="AE9" s="19"/>
      <c r="AF9" s="13">
        <v>0</v>
      </c>
      <c r="AG9" s="13">
        <v>340742</v>
      </c>
      <c r="AH9" s="13">
        <v>478337</v>
      </c>
      <c r="AI9" s="13">
        <v>1042323</v>
      </c>
      <c r="AJ9" s="13">
        <v>153672</v>
      </c>
      <c r="AK9" s="13">
        <v>165710</v>
      </c>
      <c r="AL9" s="13">
        <v>0</v>
      </c>
      <c r="AM9" s="13">
        <v>138655</v>
      </c>
      <c r="AN9" s="13">
        <v>946805</v>
      </c>
      <c r="AO9" s="13">
        <v>323779</v>
      </c>
      <c r="AP9" s="13">
        <v>83341</v>
      </c>
      <c r="AQ9" s="13">
        <v>12000369</v>
      </c>
      <c r="AR9" s="13">
        <v>168708</v>
      </c>
      <c r="AS9" s="13">
        <v>4224082</v>
      </c>
      <c r="AT9" s="13">
        <v>0</v>
      </c>
      <c r="AU9" s="13">
        <v>134120</v>
      </c>
      <c r="AV9" s="13">
        <v>223759</v>
      </c>
      <c r="AW9" s="13">
        <v>508954</v>
      </c>
      <c r="AX9" s="13">
        <v>210158</v>
      </c>
      <c r="AY9" s="13">
        <v>6585</v>
      </c>
      <c r="AZ9" s="13">
        <v>8120109</v>
      </c>
      <c r="BA9" s="13">
        <v>1067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241CB-EE31-4CEF-931F-64812A0CD6CE}">
  <sheetPr codeName="Sheet129"/>
  <dimension ref="A1:BC9"/>
  <sheetViews>
    <sheetView workbookViewId="0">
      <selection sqref="A1:XFD1048576"/>
    </sheetView>
  </sheetViews>
  <sheetFormatPr defaultColWidth="11.7109375" defaultRowHeight="15"/>
  <cols>
    <col min="7" max="7" width="1.85546875" customWidth="1"/>
  </cols>
  <sheetData>
    <row r="1" spans="1:55">
      <c r="A1" s="33" t="s">
        <v>183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25352296</v>
      </c>
      <c r="D4" s="13">
        <v>0</v>
      </c>
      <c r="E4" s="13">
        <v>3933118</v>
      </c>
      <c r="F4" s="13">
        <v>4935484</v>
      </c>
      <c r="G4" s="14"/>
      <c r="H4" s="13">
        <v>8404</v>
      </c>
      <c r="I4" s="13">
        <v>2599021</v>
      </c>
      <c r="J4" s="13">
        <v>3971686</v>
      </c>
      <c r="K4" s="13">
        <v>560700</v>
      </c>
      <c r="L4" s="13">
        <v>1870832</v>
      </c>
      <c r="M4" s="13">
        <v>34619</v>
      </c>
      <c r="N4" s="13">
        <v>72745</v>
      </c>
      <c r="O4" s="13">
        <v>390278</v>
      </c>
      <c r="P4" s="13">
        <v>657901</v>
      </c>
      <c r="Q4" s="13">
        <v>3468501</v>
      </c>
      <c r="R4" s="13">
        <v>0</v>
      </c>
      <c r="S4" s="13">
        <v>0</v>
      </c>
      <c r="T4" s="13">
        <v>3164441</v>
      </c>
      <c r="U4" s="13">
        <v>3538798</v>
      </c>
      <c r="V4" s="13">
        <v>368388</v>
      </c>
      <c r="W4" s="13">
        <v>0</v>
      </c>
      <c r="X4" s="13">
        <v>607598</v>
      </c>
      <c r="Y4" s="13">
        <v>226810</v>
      </c>
      <c r="Z4" s="13">
        <v>0</v>
      </c>
      <c r="AA4" s="13">
        <v>431708</v>
      </c>
      <c r="AB4" s="13">
        <v>0</v>
      </c>
      <c r="AC4" s="13">
        <v>1162532</v>
      </c>
      <c r="AD4" s="13">
        <v>0</v>
      </c>
      <c r="AE4" s="19"/>
      <c r="AF4" s="13">
        <v>0</v>
      </c>
      <c r="AG4" s="13">
        <v>99664</v>
      </c>
      <c r="AH4" s="13">
        <v>94770</v>
      </c>
      <c r="AI4" s="13">
        <v>353112</v>
      </c>
      <c r="AJ4" s="13">
        <v>57410</v>
      </c>
      <c r="AK4" s="13">
        <v>42836</v>
      </c>
      <c r="AL4" s="13">
        <v>0</v>
      </c>
      <c r="AM4" s="13">
        <v>38292</v>
      </c>
      <c r="AN4" s="13">
        <v>305006</v>
      </c>
      <c r="AO4" s="13">
        <v>99217</v>
      </c>
      <c r="AP4" s="13">
        <v>22521</v>
      </c>
      <c r="AQ4" s="13">
        <v>4111317</v>
      </c>
      <c r="AR4" s="13">
        <v>67027</v>
      </c>
      <c r="AS4" s="13">
        <v>1203617</v>
      </c>
      <c r="AT4" s="13">
        <v>0</v>
      </c>
      <c r="AU4" s="13">
        <v>32655</v>
      </c>
      <c r="AV4" s="13">
        <v>26659</v>
      </c>
      <c r="AW4" s="13">
        <v>143214</v>
      </c>
      <c r="AX4" s="13">
        <v>76174</v>
      </c>
      <c r="AY4" s="13">
        <v>2366</v>
      </c>
      <c r="AZ4" s="13">
        <v>0</v>
      </c>
      <c r="BA4" s="13">
        <v>52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46284733</v>
      </c>
      <c r="D5" s="13">
        <v>0</v>
      </c>
      <c r="E5" s="13">
        <v>5002619</v>
      </c>
      <c r="F5" s="13">
        <v>9027369</v>
      </c>
      <c r="G5" s="14"/>
      <c r="H5" s="13">
        <v>13447</v>
      </c>
      <c r="I5" s="13">
        <v>4779202</v>
      </c>
      <c r="J5" s="13">
        <v>7201766</v>
      </c>
      <c r="K5" s="13">
        <v>1029739</v>
      </c>
      <c r="L5" s="13">
        <v>3351455</v>
      </c>
      <c r="M5" s="13">
        <v>62132</v>
      </c>
      <c r="N5" s="13">
        <v>118805</v>
      </c>
      <c r="O5" s="13">
        <v>764484</v>
      </c>
      <c r="P5" s="13">
        <v>1196865</v>
      </c>
      <c r="Q5" s="13">
        <v>6368621</v>
      </c>
      <c r="R5" s="13">
        <v>0</v>
      </c>
      <c r="S5" s="13">
        <v>227</v>
      </c>
      <c r="T5" s="13">
        <v>6173341</v>
      </c>
      <c r="U5" s="13">
        <v>6114222</v>
      </c>
      <c r="V5" s="13">
        <v>679163</v>
      </c>
      <c r="W5" s="13">
        <v>3637</v>
      </c>
      <c r="X5" s="13">
        <v>1117303</v>
      </c>
      <c r="Y5" s="13">
        <v>499104</v>
      </c>
      <c r="Z5" s="13">
        <v>0</v>
      </c>
      <c r="AA5" s="13">
        <v>4012222</v>
      </c>
      <c r="AB5" s="13">
        <v>0</v>
      </c>
      <c r="AC5" s="13">
        <v>2173552</v>
      </c>
      <c r="AD5" s="13">
        <v>102609</v>
      </c>
      <c r="AE5" s="19"/>
      <c r="AF5" s="13">
        <v>0</v>
      </c>
      <c r="AG5" s="13">
        <v>172214</v>
      </c>
      <c r="AH5" s="13">
        <v>193528</v>
      </c>
      <c r="AI5" s="13">
        <v>620679</v>
      </c>
      <c r="AJ5" s="13">
        <v>97334</v>
      </c>
      <c r="AK5" s="13">
        <v>80102</v>
      </c>
      <c r="AL5" s="13">
        <v>0</v>
      </c>
      <c r="AM5" s="13">
        <v>68474</v>
      </c>
      <c r="AN5" s="13">
        <v>595660</v>
      </c>
      <c r="AO5" s="13">
        <v>178604</v>
      </c>
      <c r="AP5" s="13">
        <v>37784</v>
      </c>
      <c r="AQ5" s="13">
        <v>7299756</v>
      </c>
      <c r="AR5" s="13">
        <v>114580</v>
      </c>
      <c r="AS5" s="13">
        <v>2197606</v>
      </c>
      <c r="AT5" s="13">
        <v>0</v>
      </c>
      <c r="AU5" s="13">
        <v>57107</v>
      </c>
      <c r="AV5" s="13">
        <v>50829</v>
      </c>
      <c r="AW5" s="13">
        <v>277426</v>
      </c>
      <c r="AX5" s="13">
        <v>133590</v>
      </c>
      <c r="AY5" s="13">
        <v>4256</v>
      </c>
      <c r="AZ5" s="13">
        <v>0</v>
      </c>
      <c r="BA5" s="13">
        <v>52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59712157</v>
      </c>
      <c r="D6" s="13">
        <v>0</v>
      </c>
      <c r="E6" s="13">
        <v>5002619</v>
      </c>
      <c r="F6" s="13">
        <v>11484590</v>
      </c>
      <c r="G6" s="14"/>
      <c r="H6" s="13">
        <v>17980</v>
      </c>
      <c r="I6" s="13">
        <v>6084212</v>
      </c>
      <c r="J6" s="13">
        <v>9164781</v>
      </c>
      <c r="K6" s="13">
        <v>1313922</v>
      </c>
      <c r="L6" s="13">
        <v>4248354</v>
      </c>
      <c r="M6" s="13">
        <v>73379</v>
      </c>
      <c r="N6" s="13">
        <v>140545</v>
      </c>
      <c r="O6" s="13">
        <v>949715</v>
      </c>
      <c r="P6" s="13">
        <v>1525620</v>
      </c>
      <c r="Q6" s="13">
        <v>8287972</v>
      </c>
      <c r="R6" s="13">
        <v>0</v>
      </c>
      <c r="S6" s="13">
        <v>227</v>
      </c>
      <c r="T6" s="13">
        <v>9219450</v>
      </c>
      <c r="U6" s="13">
        <v>7814155</v>
      </c>
      <c r="V6" s="13">
        <v>876759</v>
      </c>
      <c r="W6" s="13">
        <v>3637</v>
      </c>
      <c r="X6" s="13">
        <f>1305413+6492</f>
        <v>1311905</v>
      </c>
      <c r="Y6" s="13">
        <v>659821</v>
      </c>
      <c r="Z6" s="13">
        <v>0</v>
      </c>
      <c r="AA6" s="13">
        <v>6454841</v>
      </c>
      <c r="AB6" s="13">
        <v>137706</v>
      </c>
      <c r="AC6" s="13">
        <v>2808209</v>
      </c>
      <c r="AD6" s="13">
        <v>102609</v>
      </c>
      <c r="AE6" s="19"/>
      <c r="AF6" s="13">
        <v>0</v>
      </c>
      <c r="AG6" s="13">
        <v>223178</v>
      </c>
      <c r="AH6" s="13">
        <v>252651</v>
      </c>
      <c r="AI6" s="13">
        <v>753283</v>
      </c>
      <c r="AJ6" s="13">
        <v>111969</v>
      </c>
      <c r="AK6" s="13">
        <v>103147</v>
      </c>
      <c r="AL6" s="13">
        <v>0</v>
      </c>
      <c r="AM6" s="13">
        <v>99871</v>
      </c>
      <c r="AN6" s="13">
        <v>802092</v>
      </c>
      <c r="AO6" s="13">
        <v>222531</v>
      </c>
      <c r="AP6" s="13">
        <v>37784</v>
      </c>
      <c r="AQ6" s="13">
        <v>9248264</v>
      </c>
      <c r="AR6" s="13">
        <v>137207</v>
      </c>
      <c r="AS6" s="13">
        <v>2758741</v>
      </c>
      <c r="AT6" s="13">
        <v>0</v>
      </c>
      <c r="AU6" s="13">
        <v>74793</v>
      </c>
      <c r="AV6" s="13">
        <v>76233</v>
      </c>
      <c r="AW6" s="13">
        <v>367630</v>
      </c>
      <c r="AX6" s="26">
        <v>169859</v>
      </c>
      <c r="AY6" s="13">
        <v>6281</v>
      </c>
      <c r="AZ6" s="13">
        <v>2718444</v>
      </c>
      <c r="BA6" s="13">
        <v>635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77728436</v>
      </c>
      <c r="D7" s="13">
        <v>0</v>
      </c>
      <c r="E7" s="13">
        <v>5002619</v>
      </c>
      <c r="F7" s="13">
        <v>14759447</v>
      </c>
      <c r="G7" s="14"/>
      <c r="H7" s="13">
        <v>32347</v>
      </c>
      <c r="I7" s="13">
        <v>7841941</v>
      </c>
      <c r="J7" s="13">
        <v>11586697</v>
      </c>
      <c r="K7" s="13">
        <v>1696748</v>
      </c>
      <c r="L7" s="13">
        <v>5322364</v>
      </c>
      <c r="M7" s="13">
        <v>86294</v>
      </c>
      <c r="N7" s="13">
        <v>172958</v>
      </c>
      <c r="O7" s="13">
        <v>1197486</v>
      </c>
      <c r="P7" s="13">
        <v>1966886</v>
      </c>
      <c r="Q7" s="13">
        <v>10477646</v>
      </c>
      <c r="R7" s="13">
        <v>0</v>
      </c>
      <c r="S7" s="13">
        <v>227</v>
      </c>
      <c r="T7" s="13">
        <v>13252677</v>
      </c>
      <c r="U7" s="13">
        <v>9965026</v>
      </c>
      <c r="V7" s="13">
        <v>1138531</v>
      </c>
      <c r="W7" s="13">
        <v>3637</v>
      </c>
      <c r="X7" s="13">
        <v>1787952</v>
      </c>
      <c r="Y7" s="13">
        <v>858799</v>
      </c>
      <c r="Z7" s="13">
        <v>0</v>
      </c>
      <c r="AA7" s="13">
        <v>8592423</v>
      </c>
      <c r="AB7" s="13">
        <v>325399</v>
      </c>
      <c r="AC7" s="13">
        <v>3487988</v>
      </c>
      <c r="AD7" s="13">
        <v>102609</v>
      </c>
      <c r="AE7" s="19"/>
      <c r="AF7" s="13">
        <v>0</v>
      </c>
      <c r="AG7" s="13">
        <v>289449</v>
      </c>
      <c r="AH7" s="13">
        <v>331190</v>
      </c>
      <c r="AI7" s="13">
        <v>907413</v>
      </c>
      <c r="AJ7" s="13">
        <v>137669</v>
      </c>
      <c r="AK7" s="13">
        <v>130232</v>
      </c>
      <c r="AL7" s="13">
        <v>0</v>
      </c>
      <c r="AM7" s="13">
        <v>152105</v>
      </c>
      <c r="AN7" s="13">
        <v>991137</v>
      </c>
      <c r="AO7" s="13">
        <v>274465</v>
      </c>
      <c r="AP7" s="13">
        <v>38116</v>
      </c>
      <c r="AQ7" s="13">
        <v>11844933</v>
      </c>
      <c r="AR7" s="13">
        <v>156231</v>
      </c>
      <c r="AS7" s="13">
        <v>3408637</v>
      </c>
      <c r="AT7" s="13">
        <v>0</v>
      </c>
      <c r="AU7" s="13">
        <v>130427</v>
      </c>
      <c r="AV7" s="13">
        <v>142620</v>
      </c>
      <c r="AW7" s="13">
        <v>465299</v>
      </c>
      <c r="AX7" s="13">
        <v>209162</v>
      </c>
      <c r="AY7" s="13">
        <v>9101</v>
      </c>
      <c r="AZ7" s="13">
        <v>8541591</v>
      </c>
      <c r="BA7" s="13">
        <v>1562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107428196</v>
      </c>
      <c r="D9" s="13">
        <v>0</v>
      </c>
      <c r="E9" s="13">
        <v>5002619</v>
      </c>
      <c r="F9" s="13">
        <v>19673127</v>
      </c>
      <c r="G9" s="14"/>
      <c r="H9" s="13">
        <v>68109</v>
      </c>
      <c r="I9" s="13">
        <v>10487724</v>
      </c>
      <c r="J9" s="13">
        <v>14720290</v>
      </c>
      <c r="K9" s="13">
        <v>2265478</v>
      </c>
      <c r="L9" s="13">
        <v>6566790</v>
      </c>
      <c r="M9" s="13">
        <v>108938</v>
      </c>
      <c r="N9" s="13">
        <v>221247</v>
      </c>
      <c r="O9" s="13">
        <v>1528213</v>
      </c>
      <c r="P9" s="13">
        <v>2652172</v>
      </c>
      <c r="Q9" s="13">
        <v>13183744</v>
      </c>
      <c r="R9" s="13">
        <v>0</v>
      </c>
      <c r="S9" s="13">
        <v>227</v>
      </c>
      <c r="T9" s="13">
        <v>17558530</v>
      </c>
      <c r="U9" s="13">
        <v>12784673</v>
      </c>
      <c r="V9" s="13">
        <v>1530940</v>
      </c>
      <c r="W9" s="13">
        <v>3637</v>
      </c>
      <c r="X9" s="13">
        <v>2393720</v>
      </c>
      <c r="Y9" s="13">
        <v>1156431</v>
      </c>
      <c r="Z9" s="13">
        <v>0</v>
      </c>
      <c r="AA9" s="13">
        <v>8996206</v>
      </c>
      <c r="AB9" s="13">
        <v>325399</v>
      </c>
      <c r="AC9" s="13">
        <v>4149655</v>
      </c>
      <c r="AD9" s="13">
        <v>102609</v>
      </c>
      <c r="AE9" s="19"/>
      <c r="AF9" s="13">
        <v>0</v>
      </c>
      <c r="AG9" s="13">
        <v>372360</v>
      </c>
      <c r="AH9" s="13">
        <v>451264</v>
      </c>
      <c r="AI9" s="13">
        <v>1137025</v>
      </c>
      <c r="AJ9" s="13">
        <v>184086</v>
      </c>
      <c r="AK9" s="13">
        <v>165443</v>
      </c>
      <c r="AL9" s="13">
        <v>0</v>
      </c>
      <c r="AM9" s="13">
        <v>197018</v>
      </c>
      <c r="AN9" s="13">
        <v>1192480</v>
      </c>
      <c r="AO9" s="13">
        <v>355421</v>
      </c>
      <c r="AP9" s="13">
        <v>56040</v>
      </c>
      <c r="AQ9" s="13">
        <v>14901242</v>
      </c>
      <c r="AR9" s="13">
        <v>181754</v>
      </c>
      <c r="AS9" s="13">
        <v>4415335</v>
      </c>
      <c r="AT9" s="13">
        <v>0</v>
      </c>
      <c r="AU9" s="13">
        <v>142494</v>
      </c>
      <c r="AV9" s="13">
        <v>232843</v>
      </c>
      <c r="AW9" s="13">
        <v>509771</v>
      </c>
      <c r="AX9" s="13">
        <v>248849</v>
      </c>
      <c r="AY9" s="13">
        <v>11065</v>
      </c>
      <c r="AZ9" s="13">
        <v>17762981</v>
      </c>
      <c r="BA9" s="13">
        <v>1582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19B7-797E-431F-8571-842175BC7403}">
  <sheetPr codeName="Sheet13"/>
  <dimension ref="A1:BC9"/>
  <sheetViews>
    <sheetView workbookViewId="0">
      <selection activeCell="E24" sqref="E24"/>
    </sheetView>
  </sheetViews>
  <sheetFormatPr defaultRowHeight="15"/>
  <cols>
    <col min="2" max="2" width="12.140625" customWidth="1"/>
    <col min="7" max="7" width="3.28515625" customWidth="1"/>
  </cols>
  <sheetData>
    <row r="1" spans="1:55">
      <c r="A1" s="33" t="s">
        <v>64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34379973</v>
      </c>
      <c r="D4" s="13">
        <v>0</v>
      </c>
      <c r="E4" s="13">
        <v>0</v>
      </c>
      <c r="F4" s="13">
        <v>11949124</v>
      </c>
      <c r="G4" s="14"/>
      <c r="H4" s="13">
        <v>54396</v>
      </c>
      <c r="I4" s="13">
        <v>2717820</v>
      </c>
      <c r="J4" s="13">
        <v>0</v>
      </c>
      <c r="K4" s="13">
        <v>529287</v>
      </c>
      <c r="L4" s="13">
        <v>5731586</v>
      </c>
      <c r="M4" s="13">
        <v>48089</v>
      </c>
      <c r="N4" s="13">
        <v>33086</v>
      </c>
      <c r="O4" s="13">
        <v>783393</v>
      </c>
      <c r="P4" s="13">
        <v>1278485</v>
      </c>
      <c r="Q4" s="13">
        <v>3019094</v>
      </c>
      <c r="R4" s="13">
        <v>0</v>
      </c>
      <c r="S4" s="13">
        <v>10728</v>
      </c>
      <c r="T4" s="13">
        <v>98577</v>
      </c>
      <c r="U4" s="13">
        <v>3275653</v>
      </c>
      <c r="V4" s="13">
        <v>367338</v>
      </c>
      <c r="W4" s="13">
        <v>0</v>
      </c>
      <c r="X4" s="13">
        <v>45130</v>
      </c>
      <c r="Y4" s="13">
        <v>0</v>
      </c>
      <c r="Z4" s="13">
        <v>0</v>
      </c>
      <c r="AA4" s="13">
        <v>3099620</v>
      </c>
      <c r="AB4" s="13">
        <v>0</v>
      </c>
      <c r="AC4" s="13">
        <v>5123122</v>
      </c>
      <c r="AD4" s="13">
        <v>2827730</v>
      </c>
      <c r="AE4" s="19"/>
      <c r="AF4" s="13">
        <v>0</v>
      </c>
      <c r="AG4" s="13">
        <v>319065</v>
      </c>
      <c r="AH4" s="13">
        <v>136669</v>
      </c>
      <c r="AI4" s="13">
        <v>154431</v>
      </c>
      <c r="AJ4" s="13">
        <v>37947</v>
      </c>
      <c r="AK4" s="13">
        <v>44587</v>
      </c>
      <c r="AL4" s="13">
        <v>1</v>
      </c>
      <c r="AM4" s="13">
        <v>73958</v>
      </c>
      <c r="AN4" s="13">
        <v>1429804</v>
      </c>
      <c r="AO4" s="13">
        <v>101012</v>
      </c>
      <c r="AP4" s="13">
        <v>72733</v>
      </c>
      <c r="AQ4" s="13">
        <v>3056593</v>
      </c>
      <c r="AR4" s="13">
        <v>42238</v>
      </c>
      <c r="AS4" s="13">
        <v>991577</v>
      </c>
      <c r="AT4" s="13">
        <v>0</v>
      </c>
      <c r="AU4" s="13">
        <v>34954</v>
      </c>
      <c r="AV4" s="13">
        <v>38842</v>
      </c>
      <c r="AW4" s="13">
        <v>291491</v>
      </c>
      <c r="AX4" s="13">
        <v>336866</v>
      </c>
      <c r="AY4" s="13">
        <v>54274</v>
      </c>
      <c r="AZ4" s="13">
        <v>0</v>
      </c>
      <c r="BA4" s="13">
        <v>5071</v>
      </c>
      <c r="BB4" s="13">
        <v>8218671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63650847</v>
      </c>
      <c r="D5" s="13">
        <v>0</v>
      </c>
      <c r="E5" s="13">
        <v>0</v>
      </c>
      <c r="F5" s="13">
        <v>21904976</v>
      </c>
      <c r="G5" s="14"/>
      <c r="H5" s="13">
        <v>101430</v>
      </c>
      <c r="I5" s="13">
        <v>4937670</v>
      </c>
      <c r="J5" s="13">
        <v>0</v>
      </c>
      <c r="K5" s="13">
        <v>981019</v>
      </c>
      <c r="L5" s="13">
        <v>9554063</v>
      </c>
      <c r="M5" s="13">
        <v>85287</v>
      </c>
      <c r="N5" s="13">
        <v>62330</v>
      </c>
      <c r="O5" s="13">
        <v>1342896</v>
      </c>
      <c r="P5" s="13">
        <v>2377568</v>
      </c>
      <c r="Q5" s="13">
        <v>5600984</v>
      </c>
      <c r="R5" s="13">
        <v>0</v>
      </c>
      <c r="S5" s="13">
        <v>10728</v>
      </c>
      <c r="T5" s="13">
        <v>805851</v>
      </c>
      <c r="U5" s="13">
        <v>7235665</v>
      </c>
      <c r="V5" s="13">
        <v>683386</v>
      </c>
      <c r="W5" s="13">
        <v>0</v>
      </c>
      <c r="X5" s="13">
        <v>81057</v>
      </c>
      <c r="Y5" s="13">
        <v>0</v>
      </c>
      <c r="Z5" s="13">
        <v>1309353</v>
      </c>
      <c r="AA5" s="13">
        <v>6155691</v>
      </c>
      <c r="AB5" s="13">
        <v>0</v>
      </c>
      <c r="AC5" s="13">
        <v>8851672</v>
      </c>
      <c r="AD5" s="13">
        <v>5593557</v>
      </c>
      <c r="AE5" s="19"/>
      <c r="AF5" s="13">
        <v>0</v>
      </c>
      <c r="AG5" s="13">
        <v>545385</v>
      </c>
      <c r="AH5" s="13">
        <v>243428</v>
      </c>
      <c r="AI5" s="13">
        <v>244603</v>
      </c>
      <c r="AJ5" s="13">
        <v>64736</v>
      </c>
      <c r="AK5" s="13">
        <v>76345</v>
      </c>
      <c r="AL5" s="13">
        <v>1</v>
      </c>
      <c r="AM5" s="13">
        <v>131830</v>
      </c>
      <c r="AN5" s="13">
        <v>2473879</v>
      </c>
      <c r="AO5" s="13">
        <v>172973</v>
      </c>
      <c r="AP5" s="13">
        <v>117850</v>
      </c>
      <c r="AQ5" s="13">
        <v>5810732</v>
      </c>
      <c r="AR5" s="13">
        <v>74370</v>
      </c>
      <c r="AS5" s="13">
        <v>1799242</v>
      </c>
      <c r="AT5" s="13">
        <v>0</v>
      </c>
      <c r="AU5" s="13">
        <v>68871</v>
      </c>
      <c r="AV5" s="13">
        <v>65630</v>
      </c>
      <c r="AW5" s="13">
        <v>533177</v>
      </c>
      <c r="AX5" s="13">
        <v>589668</v>
      </c>
      <c r="AY5" s="13">
        <v>88121</v>
      </c>
      <c r="AZ5" s="13">
        <v>0</v>
      </c>
      <c r="BA5" s="13">
        <v>8886</v>
      </c>
      <c r="BB5" s="13">
        <v>15236314</v>
      </c>
      <c r="BC5" s="13">
        <v>80</v>
      </c>
    </row>
    <row r="6" spans="1:55" ht="15.75" thickBot="1">
      <c r="A6" s="12">
        <v>44434.291666666664</v>
      </c>
      <c r="B6" s="12">
        <v>44434.875</v>
      </c>
      <c r="C6" s="13">
        <v>81247460</v>
      </c>
      <c r="D6" s="13">
        <v>0</v>
      </c>
      <c r="E6" s="13">
        <v>0</v>
      </c>
      <c r="F6" s="13">
        <v>27880374</v>
      </c>
      <c r="G6" s="14"/>
      <c r="H6" s="13">
        <v>131300</v>
      </c>
      <c r="I6" s="13">
        <v>6306078</v>
      </c>
      <c r="J6" s="13">
        <v>0</v>
      </c>
      <c r="K6" s="13">
        <v>1220034</v>
      </c>
      <c r="L6" s="13">
        <v>14796632</v>
      </c>
      <c r="M6" s="13">
        <v>102028</v>
      </c>
      <c r="N6" s="13">
        <v>72566</v>
      </c>
      <c r="O6" s="13">
        <v>1789780</v>
      </c>
      <c r="P6" s="13">
        <v>2984722</v>
      </c>
      <c r="Q6" s="13">
        <v>7992700</v>
      </c>
      <c r="R6" s="13">
        <v>0</v>
      </c>
      <c r="S6" s="13">
        <v>10728</v>
      </c>
      <c r="T6" s="13">
        <v>2939659</v>
      </c>
      <c r="U6" s="13">
        <v>11298019</v>
      </c>
      <c r="V6" s="13">
        <v>870294</v>
      </c>
      <c r="W6" s="13">
        <v>0</v>
      </c>
      <c r="X6" s="13">
        <v>95409</v>
      </c>
      <c r="Y6" s="13">
        <v>0</v>
      </c>
      <c r="Z6" s="13">
        <v>3280168</v>
      </c>
      <c r="AA6" s="13">
        <v>8497788</v>
      </c>
      <c r="AB6" s="13">
        <v>0</v>
      </c>
      <c r="AC6" s="13">
        <v>11662604</v>
      </c>
      <c r="AD6" s="13">
        <v>7562343</v>
      </c>
      <c r="AE6" s="19"/>
      <c r="AF6" s="13">
        <v>0</v>
      </c>
      <c r="AG6" s="13">
        <v>718143</v>
      </c>
      <c r="AH6" s="13">
        <v>310051</v>
      </c>
      <c r="AI6" s="13">
        <v>288812</v>
      </c>
      <c r="AJ6" s="13">
        <v>82466</v>
      </c>
      <c r="AK6" s="13">
        <v>92298</v>
      </c>
      <c r="AL6" s="13">
        <v>1</v>
      </c>
      <c r="AM6" s="13">
        <v>185403</v>
      </c>
      <c r="AN6" s="13">
        <v>3201675</v>
      </c>
      <c r="AO6" s="13">
        <v>214081</v>
      </c>
      <c r="AP6" s="13">
        <v>127215</v>
      </c>
      <c r="AQ6" s="13">
        <v>7825016</v>
      </c>
      <c r="AR6" s="13">
        <v>90071</v>
      </c>
      <c r="AS6" s="13">
        <v>2296663</v>
      </c>
      <c r="AT6" s="13">
        <v>0</v>
      </c>
      <c r="AU6" s="13">
        <v>97660</v>
      </c>
      <c r="AV6" s="13">
        <v>88022</v>
      </c>
      <c r="AW6" s="13">
        <v>684846</v>
      </c>
      <c r="AX6" s="13">
        <v>754531</v>
      </c>
      <c r="AY6" s="13">
        <v>111769</v>
      </c>
      <c r="AZ6" s="13">
        <v>0</v>
      </c>
      <c r="BA6" s="13">
        <v>12671</v>
      </c>
      <c r="BB6" s="13">
        <v>19464778</v>
      </c>
      <c r="BC6" s="13">
        <v>80</v>
      </c>
    </row>
    <row r="7" spans="1:55" ht="15.75" thickBot="1">
      <c r="A7" s="12">
        <v>44434.291666666664</v>
      </c>
      <c r="B7" s="12">
        <v>44434.041666666701</v>
      </c>
      <c r="C7" s="13">
        <v>103765435</v>
      </c>
      <c r="D7" s="13">
        <v>0</v>
      </c>
      <c r="E7" s="13">
        <v>0</v>
      </c>
      <c r="F7" s="13">
        <v>35873570</v>
      </c>
      <c r="G7" s="14"/>
      <c r="H7" s="13">
        <v>145851</v>
      </c>
      <c r="I7" s="13">
        <v>8138395</v>
      </c>
      <c r="J7" s="13">
        <v>0</v>
      </c>
      <c r="K7" s="13">
        <v>1544334</v>
      </c>
      <c r="L7" s="13">
        <v>18598395</v>
      </c>
      <c r="M7" s="13">
        <v>123664</v>
      </c>
      <c r="N7" s="13">
        <v>85532</v>
      </c>
      <c r="O7" s="13">
        <v>2255650</v>
      </c>
      <c r="P7" s="13">
        <v>3757207</v>
      </c>
      <c r="Q7" s="13">
        <v>10179453</v>
      </c>
      <c r="R7" s="13">
        <v>0</v>
      </c>
      <c r="S7" s="13">
        <v>10728</v>
      </c>
      <c r="T7" s="13">
        <v>4857412</v>
      </c>
      <c r="U7" s="13">
        <v>15615916</v>
      </c>
      <c r="V7" s="13">
        <v>1121496</v>
      </c>
      <c r="W7" s="13">
        <v>0</v>
      </c>
      <c r="X7" s="13">
        <v>130042</v>
      </c>
      <c r="Y7" s="13">
        <v>0</v>
      </c>
      <c r="Z7" s="13">
        <v>5323522</v>
      </c>
      <c r="AA7" s="13">
        <v>11070091</v>
      </c>
      <c r="AB7" s="13">
        <v>0</v>
      </c>
      <c r="AC7" s="13">
        <v>14431355</v>
      </c>
      <c r="AD7" s="13">
        <v>9389966</v>
      </c>
      <c r="AE7" s="19"/>
      <c r="AF7" s="13">
        <v>0</v>
      </c>
      <c r="AG7" s="13">
        <v>902932</v>
      </c>
      <c r="AH7" s="13">
        <v>396253</v>
      </c>
      <c r="AI7" s="13">
        <v>328714</v>
      </c>
      <c r="AJ7" s="13">
        <v>100844</v>
      </c>
      <c r="AK7" s="13">
        <v>117407</v>
      </c>
      <c r="AL7" s="13">
        <v>1</v>
      </c>
      <c r="AM7" s="13">
        <v>207246</v>
      </c>
      <c r="AN7" s="13">
        <v>3979644</v>
      </c>
      <c r="AO7" s="13">
        <v>276493</v>
      </c>
      <c r="AP7" s="13">
        <v>130419</v>
      </c>
      <c r="AQ7" s="13">
        <v>9922843</v>
      </c>
      <c r="AR7" s="13">
        <v>107156</v>
      </c>
      <c r="AS7" s="13">
        <v>2833359</v>
      </c>
      <c r="AT7" s="13">
        <v>0</v>
      </c>
      <c r="AU7" s="13">
        <v>137146</v>
      </c>
      <c r="AV7" s="13">
        <v>146616</v>
      </c>
      <c r="AW7" s="13">
        <v>852398</v>
      </c>
      <c r="AX7" s="13">
        <v>910243</v>
      </c>
      <c r="AY7" s="13">
        <v>136085</v>
      </c>
      <c r="AZ7" s="13">
        <v>3042631</v>
      </c>
      <c r="BA7" s="13">
        <v>16189</v>
      </c>
      <c r="BB7" s="13">
        <v>22877688</v>
      </c>
      <c r="BC7" s="13">
        <v>80</v>
      </c>
    </row>
    <row r="8" spans="1:55" ht="8.4499999999999993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137263053</v>
      </c>
      <c r="D9" s="13">
        <v>0</v>
      </c>
      <c r="E9" s="13">
        <v>0</v>
      </c>
      <c r="F9" s="13">
        <v>47898988</v>
      </c>
      <c r="G9" s="14"/>
      <c r="H9" s="13">
        <v>160804</v>
      </c>
      <c r="I9" s="13">
        <v>10885948</v>
      </c>
      <c r="J9" s="13">
        <v>0</v>
      </c>
      <c r="K9" s="13">
        <v>2036391</v>
      </c>
      <c r="L9" s="13">
        <v>21618432</v>
      </c>
      <c r="M9" s="13">
        <v>155799</v>
      </c>
      <c r="N9" s="13">
        <v>100478</v>
      </c>
      <c r="O9" s="13">
        <v>2729905</v>
      </c>
      <c r="P9" s="13">
        <v>4958173</v>
      </c>
      <c r="Q9" s="13">
        <v>12455650</v>
      </c>
      <c r="R9" s="13">
        <v>0</v>
      </c>
      <c r="S9" s="13">
        <v>10728</v>
      </c>
      <c r="T9" s="13">
        <v>4950864</v>
      </c>
      <c r="U9" s="13">
        <v>19937989</v>
      </c>
      <c r="V9" s="13">
        <v>1496881</v>
      </c>
      <c r="W9" s="13">
        <v>0</v>
      </c>
      <c r="X9" s="13">
        <v>178947</v>
      </c>
      <c r="Y9" s="13">
        <v>0</v>
      </c>
      <c r="Z9" s="13">
        <v>8646231</v>
      </c>
      <c r="AA9" s="13">
        <v>14763802</v>
      </c>
      <c r="AB9" s="13">
        <v>0</v>
      </c>
      <c r="AC9" s="13">
        <v>17332837</v>
      </c>
      <c r="AD9" s="13">
        <v>9791984</v>
      </c>
      <c r="AE9" s="19"/>
      <c r="AF9" s="13">
        <v>0</v>
      </c>
      <c r="AG9" s="13">
        <v>1117907</v>
      </c>
      <c r="AH9" s="13">
        <v>522162</v>
      </c>
      <c r="AI9" s="13">
        <v>369374</v>
      </c>
      <c r="AJ9" s="13">
        <v>129328</v>
      </c>
      <c r="AK9" s="13">
        <v>157451</v>
      </c>
      <c r="AL9" s="13">
        <v>1</v>
      </c>
      <c r="AM9" s="13">
        <v>224353</v>
      </c>
      <c r="AN9" s="13">
        <v>4870795</v>
      </c>
      <c r="AO9" s="13">
        <v>365288</v>
      </c>
      <c r="AP9" s="13">
        <v>132082</v>
      </c>
      <c r="AQ9" s="13">
        <v>10339593</v>
      </c>
      <c r="AR9" s="13">
        <v>131760</v>
      </c>
      <c r="AS9" s="13">
        <v>3698052</v>
      </c>
      <c r="AT9" s="13">
        <v>0</v>
      </c>
      <c r="AU9" s="13">
        <v>159279</v>
      </c>
      <c r="AV9" s="13">
        <v>217304</v>
      </c>
      <c r="AW9" s="13">
        <v>1075405</v>
      </c>
      <c r="AX9" s="13">
        <v>1103040</v>
      </c>
      <c r="AY9" s="13">
        <v>170226</v>
      </c>
      <c r="AZ9" s="13">
        <v>12271878</v>
      </c>
      <c r="BA9" s="13">
        <v>21239</v>
      </c>
      <c r="BB9" s="13">
        <v>22878640</v>
      </c>
      <c r="BC9" s="13">
        <v>80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923A-B88C-449F-9F64-CFFF5A99CD69}">
  <sheetPr codeName="Sheet130"/>
  <dimension ref="A1:BC9"/>
  <sheetViews>
    <sheetView workbookViewId="0">
      <selection activeCell="H9" sqref="H9:BC9"/>
    </sheetView>
  </sheetViews>
  <sheetFormatPr defaultColWidth="11.7109375" defaultRowHeight="15"/>
  <cols>
    <col min="7" max="7" width="1.85546875" customWidth="1"/>
  </cols>
  <sheetData>
    <row r="1" spans="1:55">
      <c r="A1" s="33" t="s">
        <v>184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31468573</v>
      </c>
      <c r="D4" s="13">
        <v>0</v>
      </c>
      <c r="E4" s="13">
        <v>3670758</v>
      </c>
      <c r="F4" s="13">
        <v>4911852</v>
      </c>
      <c r="G4" s="14"/>
      <c r="H4" s="13">
        <v>61888</v>
      </c>
      <c r="I4" s="13">
        <v>2607417</v>
      </c>
      <c r="J4" s="13">
        <v>3339204</v>
      </c>
      <c r="K4" s="13">
        <v>587443</v>
      </c>
      <c r="L4" s="13">
        <v>2003989</v>
      </c>
      <c r="M4" s="13">
        <v>34482</v>
      </c>
      <c r="N4" s="13">
        <v>74955</v>
      </c>
      <c r="O4" s="13">
        <v>386324</v>
      </c>
      <c r="P4" s="13">
        <v>1061708</v>
      </c>
      <c r="Q4" s="13">
        <v>3825593</v>
      </c>
      <c r="R4" s="13">
        <v>0</v>
      </c>
      <c r="S4" s="13">
        <v>189</v>
      </c>
      <c r="T4" s="13">
        <v>3162025</v>
      </c>
      <c r="U4" s="13">
        <v>4037035</v>
      </c>
      <c r="V4" s="13">
        <v>373090</v>
      </c>
      <c r="W4" s="13">
        <v>0</v>
      </c>
      <c r="X4" s="13">
        <v>577951</v>
      </c>
      <c r="Y4" s="13">
        <v>428713</v>
      </c>
      <c r="Z4" s="13">
        <v>0</v>
      </c>
      <c r="AA4" s="13">
        <v>3393684</v>
      </c>
      <c r="AB4" s="13">
        <v>0</v>
      </c>
      <c r="AC4" s="13">
        <v>1402309</v>
      </c>
      <c r="AD4" s="13">
        <v>0</v>
      </c>
      <c r="AE4" s="19"/>
      <c r="AF4" s="13">
        <v>0</v>
      </c>
      <c r="AG4" s="13">
        <v>108951</v>
      </c>
      <c r="AH4" s="13">
        <v>119326</v>
      </c>
      <c r="AI4" s="13">
        <v>324192</v>
      </c>
      <c r="AJ4" s="13">
        <v>34294</v>
      </c>
      <c r="AK4" s="13">
        <v>41362</v>
      </c>
      <c r="AL4" s="13">
        <v>0</v>
      </c>
      <c r="AM4" s="13">
        <v>48805</v>
      </c>
      <c r="AN4" s="13">
        <v>346607</v>
      </c>
      <c r="AO4" s="13">
        <v>108148</v>
      </c>
      <c r="AP4" s="13">
        <v>18334</v>
      </c>
      <c r="AQ4" s="13">
        <v>3369820</v>
      </c>
      <c r="AR4" s="13">
        <v>64539</v>
      </c>
      <c r="AS4" s="13">
        <v>1163983</v>
      </c>
      <c r="AT4" s="13">
        <v>0</v>
      </c>
      <c r="AU4" s="13">
        <v>25573</v>
      </c>
      <c r="AV4" s="13">
        <v>27580</v>
      </c>
      <c r="AW4" s="13">
        <v>96388</v>
      </c>
      <c r="AX4" s="13">
        <v>95240</v>
      </c>
      <c r="AY4" s="13">
        <v>7198</v>
      </c>
      <c r="AZ4" s="13">
        <v>7823853</v>
      </c>
      <c r="BA4" s="13">
        <v>31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57297271</v>
      </c>
      <c r="D5" s="13">
        <v>0</v>
      </c>
      <c r="E5" s="13">
        <v>6968422</v>
      </c>
      <c r="F5" s="13">
        <v>9002993</v>
      </c>
      <c r="G5" s="14"/>
      <c r="H5" s="13">
        <v>110053</v>
      </c>
      <c r="I5" s="13">
        <v>4782846</v>
      </c>
      <c r="J5" s="13">
        <v>3727687</v>
      </c>
      <c r="K5" s="13">
        <v>1055674</v>
      </c>
      <c r="L5" s="13">
        <v>3489088</v>
      </c>
      <c r="M5" s="13">
        <v>59229</v>
      </c>
      <c r="N5" s="13">
        <v>123303</v>
      </c>
      <c r="O5" s="13">
        <v>738623</v>
      </c>
      <c r="P5" s="13">
        <v>2039746</v>
      </c>
      <c r="Q5" s="13">
        <v>7499782</v>
      </c>
      <c r="R5" s="13">
        <v>0</v>
      </c>
      <c r="S5" s="13">
        <v>189</v>
      </c>
      <c r="T5" s="13">
        <v>6209575</v>
      </c>
      <c r="U5" s="13">
        <v>7008561</v>
      </c>
      <c r="V5" s="13">
        <v>681973</v>
      </c>
      <c r="W5" s="13">
        <v>0</v>
      </c>
      <c r="X5" s="13">
        <v>1074729</v>
      </c>
      <c r="Y5" s="13">
        <v>679453</v>
      </c>
      <c r="Z5" s="13">
        <v>0</v>
      </c>
      <c r="AA5" s="13">
        <v>6534842</v>
      </c>
      <c r="AB5" s="13">
        <v>0</v>
      </c>
      <c r="AC5" s="13">
        <v>2526645</v>
      </c>
      <c r="AD5" s="13">
        <v>1320493</v>
      </c>
      <c r="AE5" s="19"/>
      <c r="AF5" s="13">
        <v>0</v>
      </c>
      <c r="AG5" s="13">
        <v>199870</v>
      </c>
      <c r="AH5" s="13">
        <v>219870</v>
      </c>
      <c r="AI5" s="13">
        <v>585728</v>
      </c>
      <c r="AJ5" s="13">
        <v>63320</v>
      </c>
      <c r="AK5" s="13">
        <v>79308</v>
      </c>
      <c r="AL5" s="13">
        <v>0</v>
      </c>
      <c r="AM5" s="13">
        <v>89757</v>
      </c>
      <c r="AN5" s="13">
        <v>669536</v>
      </c>
      <c r="AO5" s="13">
        <v>191005</v>
      </c>
      <c r="AP5" s="13">
        <v>18334</v>
      </c>
      <c r="AQ5" s="13">
        <v>6297162</v>
      </c>
      <c r="AR5" s="13">
        <v>110864</v>
      </c>
      <c r="AS5" s="13">
        <v>2062085</v>
      </c>
      <c r="AT5" s="13">
        <v>0</v>
      </c>
      <c r="AU5" s="13">
        <v>55736</v>
      </c>
      <c r="AV5" s="13">
        <v>50468</v>
      </c>
      <c r="AW5" s="13">
        <v>188099</v>
      </c>
      <c r="AX5" s="13">
        <v>178059</v>
      </c>
      <c r="AY5" s="13">
        <v>13626</v>
      </c>
      <c r="AZ5" s="13">
        <v>13408083</v>
      </c>
      <c r="BA5" s="13">
        <v>173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71304722</v>
      </c>
      <c r="D6" s="13">
        <v>0</v>
      </c>
      <c r="E6" s="13">
        <v>7517756</v>
      </c>
      <c r="F6" s="13">
        <v>11460399</v>
      </c>
      <c r="G6" s="14"/>
      <c r="H6" s="13">
        <v>133422</v>
      </c>
      <c r="I6" s="13">
        <v>6090697</v>
      </c>
      <c r="J6" s="13">
        <v>5081509</v>
      </c>
      <c r="K6" s="13">
        <v>1340597</v>
      </c>
      <c r="L6" s="13">
        <v>4412830</v>
      </c>
      <c r="M6" s="13">
        <v>71637</v>
      </c>
      <c r="N6" s="13">
        <v>148983</v>
      </c>
      <c r="O6" s="13">
        <v>980905</v>
      </c>
      <c r="P6" s="13">
        <v>2622777</v>
      </c>
      <c r="Q6" s="13">
        <v>9325634</v>
      </c>
      <c r="R6" s="13">
        <v>0</v>
      </c>
      <c r="S6" s="13">
        <v>189</v>
      </c>
      <c r="T6" s="13">
        <v>7806196</v>
      </c>
      <c r="U6" s="13">
        <v>8948268</v>
      </c>
      <c r="V6" s="13">
        <v>875148</v>
      </c>
      <c r="W6" s="13">
        <v>0</v>
      </c>
      <c r="X6" s="13">
        <f>1271525+5</f>
        <v>1271530</v>
      </c>
      <c r="Y6" s="13">
        <v>897004</v>
      </c>
      <c r="Z6" s="13">
        <v>0</v>
      </c>
      <c r="AA6" s="13">
        <v>8277899</v>
      </c>
      <c r="AB6" s="13">
        <v>0</v>
      </c>
      <c r="AC6" s="13">
        <v>3273525</v>
      </c>
      <c r="AD6" s="13">
        <v>3153548</v>
      </c>
      <c r="AE6" s="19"/>
      <c r="AF6" s="13">
        <v>0</v>
      </c>
      <c r="AG6" s="13">
        <v>256703</v>
      </c>
      <c r="AH6" s="13">
        <v>260818</v>
      </c>
      <c r="AI6" s="13">
        <v>724534</v>
      </c>
      <c r="AJ6" s="13">
        <v>81717</v>
      </c>
      <c r="AK6" s="13">
        <v>104462</v>
      </c>
      <c r="AL6" s="13">
        <v>0</v>
      </c>
      <c r="AM6" s="13">
        <v>113402</v>
      </c>
      <c r="AN6" s="13">
        <v>884163</v>
      </c>
      <c r="AO6" s="13">
        <v>239283</v>
      </c>
      <c r="AP6" s="13">
        <v>34807</v>
      </c>
      <c r="AQ6" s="13">
        <v>8103792</v>
      </c>
      <c r="AR6" s="13">
        <v>131781</v>
      </c>
      <c r="AS6" s="13">
        <v>2556521</v>
      </c>
      <c r="AT6" s="13">
        <v>0</v>
      </c>
      <c r="AU6" s="13">
        <v>86294</v>
      </c>
      <c r="AV6" s="13">
        <v>70859</v>
      </c>
      <c r="AW6" s="13">
        <v>237275</v>
      </c>
      <c r="AX6" s="26">
        <v>230624</v>
      </c>
      <c r="AY6" s="13">
        <v>19141</v>
      </c>
      <c r="AZ6" s="13">
        <v>15488299</v>
      </c>
      <c r="BA6" s="13">
        <v>676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87735930</v>
      </c>
      <c r="D7" s="13">
        <v>0</v>
      </c>
      <c r="E7" s="13">
        <v>7517756</v>
      </c>
      <c r="F7" s="13">
        <v>14737169</v>
      </c>
      <c r="G7" s="14"/>
      <c r="H7" s="13">
        <v>148702</v>
      </c>
      <c r="I7" s="13">
        <v>7824072</v>
      </c>
      <c r="J7" s="13">
        <v>7456486</v>
      </c>
      <c r="K7" s="13">
        <v>1729773</v>
      </c>
      <c r="L7" s="13">
        <v>5586024</v>
      </c>
      <c r="M7" s="13">
        <v>85760</v>
      </c>
      <c r="N7" s="13">
        <v>180687</v>
      </c>
      <c r="O7" s="13">
        <v>1228226</v>
      </c>
      <c r="P7" s="13">
        <v>3409302</v>
      </c>
      <c r="Q7" s="13">
        <v>11951340</v>
      </c>
      <c r="R7" s="13">
        <v>0</v>
      </c>
      <c r="S7" s="13">
        <v>189</v>
      </c>
      <c r="T7" s="13">
        <v>10078480</v>
      </c>
      <c r="U7" s="13">
        <v>11475360</v>
      </c>
      <c r="V7" s="13">
        <v>1120013</v>
      </c>
      <c r="W7" s="13">
        <v>0</v>
      </c>
      <c r="X7" s="13">
        <v>1759173</v>
      </c>
      <c r="Y7" s="13">
        <v>1219611</v>
      </c>
      <c r="Z7" s="13">
        <v>0</v>
      </c>
      <c r="AA7" s="13">
        <v>10533828</v>
      </c>
      <c r="AB7" s="13">
        <v>0</v>
      </c>
      <c r="AC7" s="13">
        <v>4091298</v>
      </c>
      <c r="AD7" s="13">
        <v>4933603</v>
      </c>
      <c r="AE7" s="19"/>
      <c r="AF7" s="13">
        <v>0</v>
      </c>
      <c r="AG7" s="13">
        <v>322239</v>
      </c>
      <c r="AH7" s="13">
        <v>317946</v>
      </c>
      <c r="AI7" s="13">
        <v>870365</v>
      </c>
      <c r="AJ7" s="13">
        <v>111699</v>
      </c>
      <c r="AK7" s="13">
        <v>134604</v>
      </c>
      <c r="AL7" s="13">
        <v>0</v>
      </c>
      <c r="AM7" s="13">
        <v>143470</v>
      </c>
      <c r="AN7" s="13">
        <v>1126512</v>
      </c>
      <c r="AO7" s="13">
        <v>292499</v>
      </c>
      <c r="AP7" s="13">
        <v>87787</v>
      </c>
      <c r="AQ7" s="13">
        <v>10571121</v>
      </c>
      <c r="AR7" s="13">
        <v>148007</v>
      </c>
      <c r="AS7" s="13">
        <v>3206609</v>
      </c>
      <c r="AT7" s="13">
        <v>0</v>
      </c>
      <c r="AU7" s="13">
        <v>126379</v>
      </c>
      <c r="AV7" s="13">
        <v>135995</v>
      </c>
      <c r="AW7" s="13">
        <v>302933</v>
      </c>
      <c r="AX7" s="13">
        <v>289199</v>
      </c>
      <c r="AY7" s="13">
        <v>24979</v>
      </c>
      <c r="AZ7" s="13">
        <v>15488299</v>
      </c>
      <c r="BA7" s="13">
        <v>1608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114576230</v>
      </c>
      <c r="D9" s="13">
        <v>0</v>
      </c>
      <c r="E9" s="13">
        <v>7517756</v>
      </c>
      <c r="F9" s="13">
        <v>19654083</v>
      </c>
      <c r="G9" s="14"/>
      <c r="H9" s="13">
        <v>182563</v>
      </c>
      <c r="I9" s="13">
        <v>10433590</v>
      </c>
      <c r="J9" s="13">
        <v>11345506</v>
      </c>
      <c r="K9" s="13">
        <v>2298594</v>
      </c>
      <c r="L9" s="13">
        <v>6864383</v>
      </c>
      <c r="M9" s="13">
        <v>110783</v>
      </c>
      <c r="N9" s="13">
        <v>228551</v>
      </c>
      <c r="O9" s="13">
        <v>1630657</v>
      </c>
      <c r="P9" s="13">
        <v>4609747</v>
      </c>
      <c r="Q9" s="13">
        <v>14528970</v>
      </c>
      <c r="R9" s="13">
        <v>0</v>
      </c>
      <c r="S9" s="13">
        <v>189</v>
      </c>
      <c r="T9" s="13">
        <v>10963752</v>
      </c>
      <c r="U9" s="13">
        <v>14214415</v>
      </c>
      <c r="V9" s="13">
        <v>1495112</v>
      </c>
      <c r="W9" s="13">
        <v>0</v>
      </c>
      <c r="X9" s="13">
        <v>2389852</v>
      </c>
      <c r="Y9" s="13">
        <v>1668162</v>
      </c>
      <c r="Z9" s="13">
        <v>0</v>
      </c>
      <c r="AA9" s="13">
        <v>13706437</v>
      </c>
      <c r="AB9" s="13">
        <v>0</v>
      </c>
      <c r="AC9" s="13">
        <v>4829840</v>
      </c>
      <c r="AD9" s="13">
        <v>4933603</v>
      </c>
      <c r="AE9" s="19"/>
      <c r="AF9" s="13">
        <v>10</v>
      </c>
      <c r="AG9" s="13">
        <v>384814</v>
      </c>
      <c r="AH9" s="13">
        <v>397814</v>
      </c>
      <c r="AI9" s="13">
        <v>1074573</v>
      </c>
      <c r="AJ9" s="13">
        <v>176446</v>
      </c>
      <c r="AK9" s="13">
        <v>177809</v>
      </c>
      <c r="AL9" s="13">
        <v>0</v>
      </c>
      <c r="AM9" s="13">
        <v>184320</v>
      </c>
      <c r="AN9" s="13">
        <v>1393589</v>
      </c>
      <c r="AO9" s="13">
        <v>371161</v>
      </c>
      <c r="AP9" s="13">
        <v>115728</v>
      </c>
      <c r="AQ9" s="13">
        <v>13513365</v>
      </c>
      <c r="AR9" s="13">
        <v>173717</v>
      </c>
      <c r="AS9" s="13">
        <v>4118660</v>
      </c>
      <c r="AT9" s="13">
        <v>0</v>
      </c>
      <c r="AU9" s="13">
        <v>139714</v>
      </c>
      <c r="AV9" s="13">
        <v>223889</v>
      </c>
      <c r="AW9" s="13">
        <v>336892</v>
      </c>
      <c r="AX9" s="13">
        <v>346998</v>
      </c>
      <c r="AY9" s="13">
        <v>31075</v>
      </c>
      <c r="AZ9" s="13">
        <v>15488299</v>
      </c>
      <c r="BA9" s="13">
        <v>1671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D51CB-353C-4FAA-B53B-1C73D5985FEA}">
  <sheetPr codeName="Sheet131"/>
  <dimension ref="A1:BC9"/>
  <sheetViews>
    <sheetView workbookViewId="0">
      <selection activeCell="N16" sqref="N16"/>
    </sheetView>
  </sheetViews>
  <sheetFormatPr defaultColWidth="11.7109375" defaultRowHeight="15"/>
  <cols>
    <col min="7" max="7" width="1.85546875" customWidth="1"/>
  </cols>
  <sheetData>
    <row r="1" spans="1:55">
      <c r="A1" s="33" t="s">
        <v>185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24320772</v>
      </c>
      <c r="D4" s="13">
        <v>0</v>
      </c>
      <c r="E4" s="13">
        <v>3393306</v>
      </c>
      <c r="F4" s="13">
        <v>6163742</v>
      </c>
      <c r="G4" s="14"/>
      <c r="H4" s="13">
        <v>37399</v>
      </c>
      <c r="I4" s="13">
        <v>2854561</v>
      </c>
      <c r="J4" s="13">
        <v>3976339</v>
      </c>
      <c r="K4" s="13">
        <v>411069</v>
      </c>
      <c r="L4" s="13">
        <v>2100852</v>
      </c>
      <c r="M4" s="13">
        <v>33268</v>
      </c>
      <c r="N4" s="13">
        <v>72777</v>
      </c>
      <c r="O4" s="13">
        <v>522066</v>
      </c>
      <c r="P4" s="13">
        <v>1168296</v>
      </c>
      <c r="Q4" s="13">
        <v>3991333</v>
      </c>
      <c r="R4" s="13">
        <v>0</v>
      </c>
      <c r="S4" s="13">
        <v>0</v>
      </c>
      <c r="T4" s="13">
        <v>81047</v>
      </c>
      <c r="U4" s="13">
        <v>3352444</v>
      </c>
      <c r="V4" s="13">
        <v>368880</v>
      </c>
      <c r="W4" s="13">
        <v>0</v>
      </c>
      <c r="X4" s="13">
        <v>625682</v>
      </c>
      <c r="Y4" s="13">
        <v>366500</v>
      </c>
      <c r="Z4" s="13">
        <v>0</v>
      </c>
      <c r="AA4" s="13">
        <v>3887149</v>
      </c>
      <c r="AB4" s="13">
        <v>0</v>
      </c>
      <c r="AC4" s="13">
        <v>1476793</v>
      </c>
      <c r="AD4" s="13">
        <v>488</v>
      </c>
      <c r="AE4" s="19"/>
      <c r="AF4" s="13">
        <v>6276</v>
      </c>
      <c r="AG4" s="13">
        <v>117700</v>
      </c>
      <c r="AH4" s="13">
        <v>103991</v>
      </c>
      <c r="AI4" s="13">
        <v>300217</v>
      </c>
      <c r="AJ4" s="13">
        <v>45160</v>
      </c>
      <c r="AK4" s="13">
        <v>43108</v>
      </c>
      <c r="AL4" s="13">
        <v>0</v>
      </c>
      <c r="AM4" s="13">
        <v>75662</v>
      </c>
      <c r="AN4" s="13">
        <v>389781</v>
      </c>
      <c r="AO4" s="13">
        <v>107156</v>
      </c>
      <c r="AP4" s="13">
        <v>68116</v>
      </c>
      <c r="AQ4" s="13">
        <v>3821906</v>
      </c>
      <c r="AR4" s="13">
        <v>61187</v>
      </c>
      <c r="AS4" s="13">
        <v>1118335</v>
      </c>
      <c r="AT4" s="13">
        <v>83</v>
      </c>
      <c r="AU4" s="13">
        <v>38134</v>
      </c>
      <c r="AV4" s="13">
        <v>38111</v>
      </c>
      <c r="AW4" s="13">
        <v>96136</v>
      </c>
      <c r="AX4" s="13">
        <v>177035</v>
      </c>
      <c r="AY4" s="13">
        <v>9097</v>
      </c>
      <c r="AZ4" s="13">
        <v>0</v>
      </c>
      <c r="BA4" s="13">
        <v>477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44075582</v>
      </c>
      <c r="D5" s="13">
        <v>0</v>
      </c>
      <c r="E5" s="13">
        <v>5000554</v>
      </c>
      <c r="F5" s="13">
        <v>11312434</v>
      </c>
      <c r="G5" s="14"/>
      <c r="H5" s="13">
        <v>83302</v>
      </c>
      <c r="I5" s="13">
        <v>4732532</v>
      </c>
      <c r="J5" s="13">
        <v>7299614</v>
      </c>
      <c r="K5" s="13">
        <v>723801</v>
      </c>
      <c r="L5" s="13">
        <v>3747249</v>
      </c>
      <c r="M5" s="13">
        <v>57132</v>
      </c>
      <c r="N5" s="13">
        <v>117671</v>
      </c>
      <c r="O5" s="13">
        <v>896194</v>
      </c>
      <c r="P5" s="13">
        <v>2164431</v>
      </c>
      <c r="Q5" s="13">
        <v>7487956</v>
      </c>
      <c r="R5" s="13">
        <v>0</v>
      </c>
      <c r="S5" s="13">
        <v>0</v>
      </c>
      <c r="T5" s="13">
        <v>1159666</v>
      </c>
      <c r="U5" s="13">
        <v>6029493</v>
      </c>
      <c r="V5" s="13">
        <v>685524</v>
      </c>
      <c r="W5" s="13">
        <v>0</v>
      </c>
      <c r="X5" s="13">
        <v>1127790</v>
      </c>
      <c r="Y5" s="13">
        <v>626217</v>
      </c>
      <c r="Z5" s="13">
        <v>0</v>
      </c>
      <c r="AA5" s="13">
        <v>7193222</v>
      </c>
      <c r="AB5" s="13">
        <v>0</v>
      </c>
      <c r="AC5" s="13">
        <v>2714639</v>
      </c>
      <c r="AD5" s="13">
        <v>599779</v>
      </c>
      <c r="AE5" s="19"/>
      <c r="AF5" s="13">
        <v>9076</v>
      </c>
      <c r="AG5" s="13">
        <v>231474</v>
      </c>
      <c r="AH5" s="13">
        <v>203998</v>
      </c>
      <c r="AI5" s="13">
        <v>537944</v>
      </c>
      <c r="AJ5" s="13">
        <v>81238</v>
      </c>
      <c r="AK5" s="13">
        <v>80391</v>
      </c>
      <c r="AL5" s="13">
        <v>0</v>
      </c>
      <c r="AM5" s="13">
        <v>92325</v>
      </c>
      <c r="AN5" s="13">
        <v>785818</v>
      </c>
      <c r="AO5" s="13">
        <v>190755</v>
      </c>
      <c r="AP5" s="13">
        <v>80859</v>
      </c>
      <c r="AQ5" s="13">
        <v>7253189</v>
      </c>
      <c r="AR5" s="13">
        <v>110643</v>
      </c>
      <c r="AS5" s="13">
        <v>2091702</v>
      </c>
      <c r="AT5" s="13">
        <v>83</v>
      </c>
      <c r="AU5" s="13">
        <v>65307</v>
      </c>
      <c r="AV5" s="13">
        <v>59567</v>
      </c>
      <c r="AW5" s="13">
        <v>187950</v>
      </c>
      <c r="AX5" s="13">
        <v>304736</v>
      </c>
      <c r="AY5" s="13">
        <v>17664</v>
      </c>
      <c r="AZ5" s="13">
        <v>0</v>
      </c>
      <c r="BA5" s="13">
        <v>1226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55940788</v>
      </c>
      <c r="D6" s="13">
        <v>0</v>
      </c>
      <c r="E6" s="13">
        <v>5000554</v>
      </c>
      <c r="F6" s="13">
        <v>14399703</v>
      </c>
      <c r="G6" s="14"/>
      <c r="H6" s="13">
        <v>108465</v>
      </c>
      <c r="I6" s="13">
        <v>6034344</v>
      </c>
      <c r="J6" s="13">
        <v>9267635</v>
      </c>
      <c r="K6" s="13">
        <v>907428</v>
      </c>
      <c r="L6" s="13">
        <v>4743695</v>
      </c>
      <c r="M6" s="13">
        <v>68648</v>
      </c>
      <c r="N6" s="13">
        <v>141969</v>
      </c>
      <c r="O6" s="13">
        <v>1093804</v>
      </c>
      <c r="P6" s="13">
        <v>2765233</v>
      </c>
      <c r="Q6" s="13">
        <v>9661987</v>
      </c>
      <c r="R6" s="13">
        <v>0</v>
      </c>
      <c r="S6" s="13">
        <v>0</v>
      </c>
      <c r="T6" s="13">
        <v>3136918</v>
      </c>
      <c r="U6" s="13">
        <v>8040767</v>
      </c>
      <c r="V6" s="13">
        <v>874441</v>
      </c>
      <c r="W6" s="13">
        <v>0</v>
      </c>
      <c r="X6" s="13">
        <f>1323289+8986</f>
        <v>1332275</v>
      </c>
      <c r="Y6" s="13">
        <v>788335</v>
      </c>
      <c r="Z6" s="13">
        <v>0</v>
      </c>
      <c r="AA6" s="13">
        <v>9074134</v>
      </c>
      <c r="AB6" s="13">
        <v>0</v>
      </c>
      <c r="AC6" s="13">
        <v>3551333</v>
      </c>
      <c r="AD6" s="13">
        <v>2511010</v>
      </c>
      <c r="AE6" s="19"/>
      <c r="AF6" s="13">
        <v>9076</v>
      </c>
      <c r="AG6" s="13">
        <v>309650</v>
      </c>
      <c r="AH6" s="13">
        <v>264570</v>
      </c>
      <c r="AI6" s="13">
        <v>662566</v>
      </c>
      <c r="AJ6" s="13">
        <v>98376</v>
      </c>
      <c r="AK6" s="13">
        <v>100474</v>
      </c>
      <c r="AL6" s="13">
        <v>0</v>
      </c>
      <c r="AM6" s="13">
        <v>115367</v>
      </c>
      <c r="AN6" s="13">
        <v>1050984</v>
      </c>
      <c r="AO6" s="13">
        <v>239324</v>
      </c>
      <c r="AP6" s="13">
        <v>101151</v>
      </c>
      <c r="AQ6" s="13">
        <v>9459688</v>
      </c>
      <c r="AR6" s="13">
        <v>131243</v>
      </c>
      <c r="AS6" s="13">
        <v>2693973</v>
      </c>
      <c r="AT6" s="13">
        <v>83</v>
      </c>
      <c r="AU6" s="13">
        <v>90174</v>
      </c>
      <c r="AV6" s="13">
        <v>82887</v>
      </c>
      <c r="AW6" s="13">
        <v>239516</v>
      </c>
      <c r="AX6" s="26">
        <v>373610</v>
      </c>
      <c r="AY6" s="13">
        <v>24906</v>
      </c>
      <c r="AZ6" s="13">
        <v>0</v>
      </c>
      <c r="BA6" s="13">
        <v>2632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73511391</v>
      </c>
      <c r="D7" s="13">
        <v>0</v>
      </c>
      <c r="E7" s="13">
        <v>5000554</v>
      </c>
      <c r="F7" s="13">
        <v>18522601</v>
      </c>
      <c r="G7" s="14"/>
      <c r="H7" s="13">
        <v>122807</v>
      </c>
      <c r="I7" s="13">
        <v>7778202</v>
      </c>
      <c r="J7" s="13">
        <v>11653954</v>
      </c>
      <c r="K7" s="13">
        <v>1172640</v>
      </c>
      <c r="L7" s="13">
        <v>6024807</v>
      </c>
      <c r="M7" s="13">
        <v>82538</v>
      </c>
      <c r="N7" s="13">
        <v>173060</v>
      </c>
      <c r="O7" s="13">
        <v>1320626</v>
      </c>
      <c r="P7" s="13">
        <v>3548705</v>
      </c>
      <c r="Q7" s="13">
        <v>12441082</v>
      </c>
      <c r="R7" s="13">
        <v>0</v>
      </c>
      <c r="S7" s="13">
        <v>0</v>
      </c>
      <c r="T7" s="13">
        <v>5729684</v>
      </c>
      <c r="U7" s="13">
        <v>10660002</v>
      </c>
      <c r="V7" s="13">
        <v>1124043</v>
      </c>
      <c r="W7" s="13">
        <v>0</v>
      </c>
      <c r="X7" s="13">
        <v>1818327</v>
      </c>
      <c r="Y7" s="13">
        <v>1006246</v>
      </c>
      <c r="Z7" s="13">
        <v>0</v>
      </c>
      <c r="AA7" s="13">
        <v>11416320</v>
      </c>
      <c r="AB7" s="13">
        <v>0</v>
      </c>
      <c r="AC7" s="13">
        <v>4502670</v>
      </c>
      <c r="AD7" s="13">
        <v>3919046</v>
      </c>
      <c r="AE7" s="19"/>
      <c r="AF7" s="13">
        <v>9076</v>
      </c>
      <c r="AG7" s="13">
        <v>396945</v>
      </c>
      <c r="AH7" s="13">
        <v>344076</v>
      </c>
      <c r="AI7" s="13">
        <v>799937</v>
      </c>
      <c r="AJ7" s="13">
        <v>126227</v>
      </c>
      <c r="AK7" s="13">
        <v>129254</v>
      </c>
      <c r="AL7" s="13">
        <v>0</v>
      </c>
      <c r="AM7" s="13">
        <v>146012</v>
      </c>
      <c r="AN7" s="13">
        <v>1304129</v>
      </c>
      <c r="AO7" s="13">
        <v>292271</v>
      </c>
      <c r="AP7" s="13">
        <v>111273</v>
      </c>
      <c r="AQ7" s="13">
        <v>12339667</v>
      </c>
      <c r="AR7" s="13">
        <v>146828</v>
      </c>
      <c r="AS7" s="13">
        <v>3381265</v>
      </c>
      <c r="AT7" s="13">
        <v>83</v>
      </c>
      <c r="AU7" s="13">
        <v>133373</v>
      </c>
      <c r="AV7" s="13">
        <v>142488</v>
      </c>
      <c r="AW7" s="13">
        <v>301712</v>
      </c>
      <c r="AX7" s="13">
        <v>432653</v>
      </c>
      <c r="AY7" s="13">
        <v>32302</v>
      </c>
      <c r="AZ7" s="13">
        <v>0</v>
      </c>
      <c r="BA7" s="13">
        <v>4089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99570789</v>
      </c>
      <c r="D9" s="13">
        <v>0</v>
      </c>
      <c r="E9" s="13">
        <v>5000554</v>
      </c>
      <c r="F9" s="13">
        <v>24628095</v>
      </c>
      <c r="G9" s="14"/>
      <c r="H9" s="13">
        <v>160902</v>
      </c>
      <c r="I9" s="13">
        <v>10434904</v>
      </c>
      <c r="J9" s="13">
        <v>14655624</v>
      </c>
      <c r="K9" s="13">
        <v>1670665</v>
      </c>
      <c r="L9" s="13">
        <v>7394161</v>
      </c>
      <c r="M9" s="13">
        <v>107894</v>
      </c>
      <c r="N9" s="13">
        <v>221426</v>
      </c>
      <c r="O9" s="13">
        <v>1693368</v>
      </c>
      <c r="P9" s="13">
        <v>4727182</v>
      </c>
      <c r="Q9" s="13">
        <v>15052649</v>
      </c>
      <c r="R9" s="13">
        <v>0</v>
      </c>
      <c r="S9" s="13">
        <v>0</v>
      </c>
      <c r="T9" s="13">
        <v>8671317</v>
      </c>
      <c r="U9" s="13">
        <v>13204937</v>
      </c>
      <c r="V9" s="13">
        <v>1501199</v>
      </c>
      <c r="W9" s="13">
        <v>0</v>
      </c>
      <c r="X9" s="13">
        <v>2428353</v>
      </c>
      <c r="Y9" s="13">
        <v>1321381</v>
      </c>
      <c r="Z9" s="13">
        <v>0</v>
      </c>
      <c r="AA9" s="13">
        <v>14216987</v>
      </c>
      <c r="AB9" s="13">
        <v>0</v>
      </c>
      <c r="AC9" s="13">
        <v>5327929</v>
      </c>
      <c r="AD9" s="13">
        <v>3919046</v>
      </c>
      <c r="AE9" s="19"/>
      <c r="AF9" s="13">
        <v>9076</v>
      </c>
      <c r="AG9" s="13">
        <v>478023</v>
      </c>
      <c r="AH9" s="13">
        <v>467018</v>
      </c>
      <c r="AI9" s="13">
        <v>1014470</v>
      </c>
      <c r="AJ9" s="13">
        <v>178628</v>
      </c>
      <c r="AK9" s="13">
        <v>169954</v>
      </c>
      <c r="AL9" s="13">
        <v>0</v>
      </c>
      <c r="AM9" s="13">
        <v>187424</v>
      </c>
      <c r="AN9" s="13">
        <v>1576152</v>
      </c>
      <c r="AO9" s="13">
        <v>369129</v>
      </c>
      <c r="AP9" s="13">
        <v>125332</v>
      </c>
      <c r="AQ9" s="13">
        <v>15538346</v>
      </c>
      <c r="AR9" s="13">
        <v>171715</v>
      </c>
      <c r="AS9" s="13">
        <v>4292475</v>
      </c>
      <c r="AT9" s="13">
        <v>83</v>
      </c>
      <c r="AU9" s="13">
        <v>147407</v>
      </c>
      <c r="AV9" s="13">
        <v>221975</v>
      </c>
      <c r="AW9" s="13">
        <v>397585</v>
      </c>
      <c r="AX9" s="13">
        <v>490559</v>
      </c>
      <c r="AY9" s="13">
        <v>39109</v>
      </c>
      <c r="AZ9" s="13">
        <v>0</v>
      </c>
      <c r="BA9" s="13">
        <v>4233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52B6-1D05-445D-B5BA-65D4ED0CBDA7}">
  <sheetPr codeName="Sheet132"/>
  <dimension ref="A1:BC9"/>
  <sheetViews>
    <sheetView workbookViewId="0">
      <selection activeCell="P17" sqref="P17"/>
    </sheetView>
  </sheetViews>
  <sheetFormatPr defaultColWidth="11.7109375" defaultRowHeight="15"/>
  <cols>
    <col min="7" max="7" width="1.85546875" customWidth="1"/>
  </cols>
  <sheetData>
    <row r="1" spans="1:55">
      <c r="A1" s="33" t="s">
        <v>186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28165137</v>
      </c>
      <c r="D4" s="13">
        <v>0</v>
      </c>
      <c r="E4" s="13">
        <v>0</v>
      </c>
      <c r="F4" s="13">
        <v>6121020</v>
      </c>
      <c r="G4" s="14"/>
      <c r="H4" s="13">
        <v>53026</v>
      </c>
      <c r="I4" s="13">
        <v>2614201</v>
      </c>
      <c r="J4" s="13">
        <v>4036926</v>
      </c>
      <c r="K4" s="13">
        <v>560452</v>
      </c>
      <c r="L4" s="13">
        <v>2064179</v>
      </c>
      <c r="M4" s="13">
        <v>32053</v>
      </c>
      <c r="N4" s="13">
        <v>48499</v>
      </c>
      <c r="O4" s="13">
        <v>336629</v>
      </c>
      <c r="P4" s="13">
        <v>1174344</v>
      </c>
      <c r="Q4" s="13">
        <v>3667191</v>
      </c>
      <c r="R4" s="13">
        <v>0</v>
      </c>
      <c r="S4" s="13">
        <v>1279</v>
      </c>
      <c r="T4" s="13">
        <v>3567348</v>
      </c>
      <c r="U4" s="13">
        <v>2626538</v>
      </c>
      <c r="V4" s="13">
        <v>384344</v>
      </c>
      <c r="W4" s="13">
        <v>0</v>
      </c>
      <c r="X4" s="13">
        <v>591725</v>
      </c>
      <c r="Y4" s="13">
        <v>336660</v>
      </c>
      <c r="Z4" s="13">
        <v>0</v>
      </c>
      <c r="AA4" s="13">
        <v>4271520</v>
      </c>
      <c r="AB4" s="13">
        <v>0</v>
      </c>
      <c r="AC4" s="13">
        <v>1479616</v>
      </c>
      <c r="AD4" s="13">
        <v>91699</v>
      </c>
      <c r="AE4" s="19"/>
      <c r="AF4" s="13">
        <v>0</v>
      </c>
      <c r="AG4" s="13">
        <v>107660</v>
      </c>
      <c r="AH4" s="13">
        <v>126925</v>
      </c>
      <c r="AI4" s="13">
        <v>309539</v>
      </c>
      <c r="AJ4" s="13">
        <v>39924</v>
      </c>
      <c r="AK4" s="13">
        <v>40853</v>
      </c>
      <c r="AL4" s="13">
        <v>0</v>
      </c>
      <c r="AM4" s="13">
        <v>47063</v>
      </c>
      <c r="AN4" s="13">
        <v>379921</v>
      </c>
      <c r="AO4" s="13">
        <v>71829</v>
      </c>
      <c r="AP4" s="13">
        <v>22773</v>
      </c>
      <c r="AQ4" s="13">
        <v>4011953</v>
      </c>
      <c r="AR4" s="13">
        <v>62218</v>
      </c>
      <c r="AS4" s="13">
        <v>1036526</v>
      </c>
      <c r="AT4" s="13">
        <v>0</v>
      </c>
      <c r="AU4" s="13">
        <v>33217</v>
      </c>
      <c r="AV4" s="13">
        <v>31570</v>
      </c>
      <c r="AW4" s="13">
        <v>156369</v>
      </c>
      <c r="AX4" s="13">
        <v>99378</v>
      </c>
      <c r="AY4" s="13">
        <v>9177</v>
      </c>
      <c r="AZ4" s="13">
        <v>5326667</v>
      </c>
      <c r="BA4" s="13">
        <v>856</v>
      </c>
      <c r="BB4" s="13">
        <v>751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54485336</v>
      </c>
      <c r="D5" s="13">
        <v>0</v>
      </c>
      <c r="E5" s="13">
        <v>0</v>
      </c>
      <c r="F5" s="13">
        <v>11222008</v>
      </c>
      <c r="G5" s="14"/>
      <c r="H5" s="13">
        <v>95377</v>
      </c>
      <c r="I5" s="13">
        <v>4794744</v>
      </c>
      <c r="J5" s="13">
        <v>6825259</v>
      </c>
      <c r="K5" s="13">
        <v>1022447</v>
      </c>
      <c r="L5" s="13">
        <v>3507304</v>
      </c>
      <c r="M5" s="13">
        <v>54924</v>
      </c>
      <c r="N5" s="13">
        <v>89516</v>
      </c>
      <c r="O5" s="13">
        <v>673208</v>
      </c>
      <c r="P5" s="13">
        <v>2157839</v>
      </c>
      <c r="Q5" s="13">
        <v>5777604</v>
      </c>
      <c r="R5" s="13">
        <v>0</v>
      </c>
      <c r="S5" s="13">
        <v>1279</v>
      </c>
      <c r="T5" s="13">
        <v>5924245</v>
      </c>
      <c r="U5" s="13">
        <v>4774026</v>
      </c>
      <c r="V5" s="13">
        <v>702733</v>
      </c>
      <c r="W5" s="13">
        <v>0</v>
      </c>
      <c r="X5" s="13">
        <v>1068055</v>
      </c>
      <c r="Y5" s="13">
        <v>598051</v>
      </c>
      <c r="Z5" s="13">
        <v>0</v>
      </c>
      <c r="AA5" s="13">
        <v>7344913</v>
      </c>
      <c r="AB5" s="13">
        <v>0</v>
      </c>
      <c r="AC5" s="13">
        <v>2500180</v>
      </c>
      <c r="AD5" s="13">
        <v>92431</v>
      </c>
      <c r="AE5" s="19"/>
      <c r="AF5" s="13">
        <v>0</v>
      </c>
      <c r="AG5" s="13">
        <v>178549</v>
      </c>
      <c r="AH5" s="13">
        <v>227865</v>
      </c>
      <c r="AI5" s="13">
        <v>544924</v>
      </c>
      <c r="AJ5" s="13">
        <v>77971</v>
      </c>
      <c r="AK5" s="13">
        <v>80151</v>
      </c>
      <c r="AL5" s="13">
        <v>0</v>
      </c>
      <c r="AM5" s="13">
        <v>131699</v>
      </c>
      <c r="AN5" s="13">
        <v>655889</v>
      </c>
      <c r="AO5" s="13">
        <v>148660</v>
      </c>
      <c r="AP5" s="13">
        <v>24858</v>
      </c>
      <c r="AQ5" s="13">
        <v>6984473</v>
      </c>
      <c r="AR5" s="13">
        <v>113157</v>
      </c>
      <c r="AS5" s="13">
        <v>1865223</v>
      </c>
      <c r="AT5" s="13">
        <v>0</v>
      </c>
      <c r="AU5" s="13">
        <v>55516</v>
      </c>
      <c r="AV5" s="13">
        <v>52349</v>
      </c>
      <c r="AW5" s="13">
        <v>345130</v>
      </c>
      <c r="AX5" s="13">
        <v>161327</v>
      </c>
      <c r="AY5" s="13">
        <v>13782</v>
      </c>
      <c r="AZ5" s="13">
        <v>10117249</v>
      </c>
      <c r="BA5" s="13">
        <v>1105</v>
      </c>
      <c r="BB5" s="13">
        <v>751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69560217</v>
      </c>
      <c r="D6" s="13">
        <v>0</v>
      </c>
      <c r="E6" s="13">
        <v>0</v>
      </c>
      <c r="F6" s="13">
        <v>14288229</v>
      </c>
      <c r="G6" s="14"/>
      <c r="H6" s="13">
        <v>122236</v>
      </c>
      <c r="I6" s="13">
        <v>6105508</v>
      </c>
      <c r="J6" s="13">
        <v>8813015</v>
      </c>
      <c r="K6" s="13">
        <v>1290467</v>
      </c>
      <c r="L6" s="13">
        <v>4369339</v>
      </c>
      <c r="M6" s="13">
        <v>65548</v>
      </c>
      <c r="N6" s="13">
        <v>113673</v>
      </c>
      <c r="O6" s="13">
        <v>862093</v>
      </c>
      <c r="P6" s="13">
        <v>2752584</v>
      </c>
      <c r="Q6" s="13">
        <v>7830426</v>
      </c>
      <c r="R6" s="13">
        <v>0</v>
      </c>
      <c r="S6" s="13">
        <v>1279</v>
      </c>
      <c r="T6" s="13">
        <v>7857638</v>
      </c>
      <c r="U6" s="13">
        <v>6382641</v>
      </c>
      <c r="V6" s="13">
        <v>899404</v>
      </c>
      <c r="W6" s="13">
        <v>0</v>
      </c>
      <c r="X6" s="13">
        <v>1353209</v>
      </c>
      <c r="Y6" s="13">
        <v>800822</v>
      </c>
      <c r="Z6" s="13">
        <v>0</v>
      </c>
      <c r="AA6" s="13">
        <v>9331391</v>
      </c>
      <c r="AB6" s="13">
        <v>0</v>
      </c>
      <c r="AC6" s="13">
        <v>3126883</v>
      </c>
      <c r="AD6" s="13">
        <v>92431</v>
      </c>
      <c r="AE6" s="19"/>
      <c r="AF6" s="13">
        <v>0</v>
      </c>
      <c r="AG6" s="13">
        <v>236372</v>
      </c>
      <c r="AH6" s="13">
        <v>287901</v>
      </c>
      <c r="AI6" s="13">
        <v>662564</v>
      </c>
      <c r="AJ6" s="13">
        <v>94911</v>
      </c>
      <c r="AK6" s="13">
        <v>102652</v>
      </c>
      <c r="AL6" s="13">
        <v>0</v>
      </c>
      <c r="AM6" s="13">
        <v>175154</v>
      </c>
      <c r="AN6" s="13">
        <v>853948</v>
      </c>
      <c r="AO6" s="13">
        <v>195148</v>
      </c>
      <c r="AP6" s="13">
        <v>32894</v>
      </c>
      <c r="AQ6" s="13">
        <v>9181623</v>
      </c>
      <c r="AR6" s="13">
        <v>130976</v>
      </c>
      <c r="AS6" s="13">
        <v>2439182</v>
      </c>
      <c r="AT6" s="13">
        <v>0</v>
      </c>
      <c r="AU6" s="13">
        <v>72714</v>
      </c>
      <c r="AV6" s="13">
        <v>72666</v>
      </c>
      <c r="AW6" s="13">
        <v>453176</v>
      </c>
      <c r="AX6" s="26">
        <v>194894</v>
      </c>
      <c r="AY6" s="13">
        <v>17740</v>
      </c>
      <c r="AZ6" s="13">
        <v>12194543</v>
      </c>
      <c r="BA6" s="13">
        <v>1529</v>
      </c>
      <c r="BB6" s="13">
        <v>751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89840323</v>
      </c>
      <c r="D7" s="13">
        <v>0</v>
      </c>
      <c r="E7" s="13">
        <v>0</v>
      </c>
      <c r="F7" s="13">
        <v>18376583</v>
      </c>
      <c r="G7" s="14"/>
      <c r="H7" s="13">
        <v>133173</v>
      </c>
      <c r="I7" s="13">
        <v>7856761</v>
      </c>
      <c r="J7" s="13">
        <v>11558749</v>
      </c>
      <c r="K7" s="13">
        <v>1668498</v>
      </c>
      <c r="L7" s="13">
        <v>5536424</v>
      </c>
      <c r="M7" s="13">
        <v>77724</v>
      </c>
      <c r="N7" s="13">
        <v>145421</v>
      </c>
      <c r="O7" s="13">
        <v>1164615</v>
      </c>
      <c r="P7" s="13">
        <v>3545177</v>
      </c>
      <c r="Q7" s="13">
        <v>10895978</v>
      </c>
      <c r="R7" s="13">
        <v>0</v>
      </c>
      <c r="S7" s="13">
        <v>1279</v>
      </c>
      <c r="T7" s="13">
        <v>10468853</v>
      </c>
      <c r="U7" s="13">
        <v>8457261</v>
      </c>
      <c r="V7" s="13">
        <v>1138631</v>
      </c>
      <c r="W7" s="13">
        <v>0</v>
      </c>
      <c r="X7" s="13">
        <v>1759101</v>
      </c>
      <c r="Y7" s="13">
        <v>1063659</v>
      </c>
      <c r="Z7" s="13">
        <v>0</v>
      </c>
      <c r="AA7" s="13">
        <v>12399177</v>
      </c>
      <c r="AB7" s="13">
        <v>0</v>
      </c>
      <c r="AC7" s="13">
        <v>3960292</v>
      </c>
      <c r="AD7" s="13">
        <v>92491</v>
      </c>
      <c r="AE7" s="19"/>
      <c r="AF7" s="13">
        <v>0</v>
      </c>
      <c r="AG7" s="13">
        <v>315119</v>
      </c>
      <c r="AH7" s="13">
        <v>367658</v>
      </c>
      <c r="AI7" s="13">
        <v>797554</v>
      </c>
      <c r="AJ7" s="13">
        <v>129038</v>
      </c>
      <c r="AK7" s="13">
        <v>128576</v>
      </c>
      <c r="AL7" s="13">
        <v>0</v>
      </c>
      <c r="AM7" s="13">
        <v>197479</v>
      </c>
      <c r="AN7" s="13">
        <v>1086764</v>
      </c>
      <c r="AO7" s="13">
        <v>251395</v>
      </c>
      <c r="AP7" s="13">
        <v>69045</v>
      </c>
      <c r="AQ7" s="13">
        <v>12273053</v>
      </c>
      <c r="AR7" s="13">
        <v>144894</v>
      </c>
      <c r="AS7" s="13">
        <v>3078859</v>
      </c>
      <c r="AT7" s="13">
        <v>0</v>
      </c>
      <c r="AU7" s="13">
        <v>109840</v>
      </c>
      <c r="AV7" s="13">
        <v>128833</v>
      </c>
      <c r="AW7" s="13">
        <v>599117</v>
      </c>
      <c r="AX7" s="13">
        <v>239407</v>
      </c>
      <c r="AY7" s="13">
        <v>23472</v>
      </c>
      <c r="AZ7" s="13">
        <v>13568507</v>
      </c>
      <c r="BA7" s="13">
        <v>2740</v>
      </c>
      <c r="BB7" s="13">
        <v>751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120447923</v>
      </c>
      <c r="D9" s="13">
        <v>0</v>
      </c>
      <c r="E9" s="13">
        <v>0</v>
      </c>
      <c r="F9" s="13">
        <v>24508057</v>
      </c>
      <c r="G9" s="14"/>
      <c r="H9" s="13">
        <v>151319</v>
      </c>
      <c r="I9" s="13">
        <v>10483713</v>
      </c>
      <c r="J9" s="13">
        <v>16168553</v>
      </c>
      <c r="K9" s="13">
        <v>2237556</v>
      </c>
      <c r="L9" s="13">
        <v>6758393</v>
      </c>
      <c r="M9" s="13">
        <v>99707</v>
      </c>
      <c r="N9" s="13">
        <v>187925</v>
      </c>
      <c r="O9" s="13">
        <v>1538360</v>
      </c>
      <c r="P9" s="13">
        <v>4741959</v>
      </c>
      <c r="Q9" s="13">
        <v>14241272</v>
      </c>
      <c r="R9" s="13">
        <v>0</v>
      </c>
      <c r="S9" s="13">
        <v>1279</v>
      </c>
      <c r="T9" s="13">
        <v>10616682</v>
      </c>
      <c r="U9" s="13">
        <v>11382142</v>
      </c>
      <c r="V9" s="13">
        <v>1481751</v>
      </c>
      <c r="W9" s="13">
        <v>0</v>
      </c>
      <c r="X9" s="13">
        <v>2373287</v>
      </c>
      <c r="Y9" s="13">
        <v>1456193</v>
      </c>
      <c r="Z9" s="13">
        <v>0</v>
      </c>
      <c r="AA9" s="13">
        <v>16950225</v>
      </c>
      <c r="AB9" s="13">
        <v>0</v>
      </c>
      <c r="AC9" s="13">
        <v>4608089</v>
      </c>
      <c r="AD9" s="13">
        <v>92491</v>
      </c>
      <c r="AE9" s="19"/>
      <c r="AF9" s="13">
        <v>0</v>
      </c>
      <c r="AG9" s="13">
        <v>396190</v>
      </c>
      <c r="AH9" s="13">
        <v>484976</v>
      </c>
      <c r="AI9" s="13">
        <v>992135</v>
      </c>
      <c r="AJ9" s="13">
        <v>186894</v>
      </c>
      <c r="AK9" s="13">
        <v>168947</v>
      </c>
      <c r="AL9" s="13">
        <v>0</v>
      </c>
      <c r="AM9" s="13">
        <v>225509</v>
      </c>
      <c r="AN9" s="13">
        <v>1324975</v>
      </c>
      <c r="AO9" s="13">
        <v>330140</v>
      </c>
      <c r="AP9" s="13">
        <v>132630</v>
      </c>
      <c r="AQ9" s="13">
        <v>16525037</v>
      </c>
      <c r="AR9" s="13">
        <v>159961</v>
      </c>
      <c r="AS9" s="13">
        <v>3952001</v>
      </c>
      <c r="AT9" s="13">
        <v>0</v>
      </c>
      <c r="AU9" s="13">
        <v>123444</v>
      </c>
      <c r="AV9" s="13">
        <v>201786</v>
      </c>
      <c r="AW9" s="13">
        <v>653252</v>
      </c>
      <c r="AX9" s="13">
        <v>280720</v>
      </c>
      <c r="AY9" s="13">
        <v>27918</v>
      </c>
      <c r="AZ9" s="13">
        <v>15601683</v>
      </c>
      <c r="BA9" s="13">
        <v>2890</v>
      </c>
      <c r="BB9" s="13">
        <v>751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807D-38F2-46C7-83F6-DB2F10396C67}">
  <sheetPr codeName="Sheet133"/>
  <dimension ref="A1:BC9"/>
  <sheetViews>
    <sheetView workbookViewId="0">
      <selection activeCell="L19" sqref="L19"/>
    </sheetView>
  </sheetViews>
  <sheetFormatPr defaultColWidth="11.7109375" defaultRowHeight="15"/>
  <cols>
    <col min="7" max="7" width="1.85546875" customWidth="1"/>
  </cols>
  <sheetData>
    <row r="1" spans="1:55">
      <c r="A1" s="33" t="s">
        <v>187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29104807</v>
      </c>
      <c r="D4" s="13">
        <v>0</v>
      </c>
      <c r="E4" s="13">
        <v>0</v>
      </c>
      <c r="F4" s="13">
        <v>6150558</v>
      </c>
      <c r="G4" s="14"/>
      <c r="H4" s="13">
        <v>14238</v>
      </c>
      <c r="I4" s="13">
        <v>2615705</v>
      </c>
      <c r="J4" s="13">
        <v>3704123</v>
      </c>
      <c r="K4" s="13">
        <v>574366</v>
      </c>
      <c r="L4" s="13">
        <v>1566521</v>
      </c>
      <c r="M4" s="13">
        <v>29810</v>
      </c>
      <c r="N4" s="13">
        <v>41159</v>
      </c>
      <c r="O4" s="13">
        <v>351104</v>
      </c>
      <c r="P4" s="13">
        <v>1186442</v>
      </c>
      <c r="Q4" s="13">
        <v>3428358</v>
      </c>
      <c r="R4" s="13">
        <v>0</v>
      </c>
      <c r="S4" s="13">
        <v>0</v>
      </c>
      <c r="T4" s="13">
        <v>81810</v>
      </c>
      <c r="U4" s="13">
        <v>3507473</v>
      </c>
      <c r="V4" s="13">
        <v>383582</v>
      </c>
      <c r="W4" s="13">
        <v>0</v>
      </c>
      <c r="X4" s="13">
        <v>585999</v>
      </c>
      <c r="Y4" s="13">
        <v>291391</v>
      </c>
      <c r="Z4" s="13">
        <v>0</v>
      </c>
      <c r="AA4" s="13">
        <v>3804480</v>
      </c>
      <c r="AB4" s="13">
        <v>0</v>
      </c>
      <c r="AC4" s="13">
        <v>1024181</v>
      </c>
      <c r="AD4" s="13">
        <v>46582</v>
      </c>
      <c r="AE4" s="19"/>
      <c r="AF4" s="13">
        <v>0</v>
      </c>
      <c r="AG4" s="13">
        <v>114974</v>
      </c>
      <c r="AH4" s="13">
        <v>116839</v>
      </c>
      <c r="AI4" s="13">
        <v>179948</v>
      </c>
      <c r="AJ4" s="13">
        <v>56037</v>
      </c>
      <c r="AK4" s="13">
        <v>38930</v>
      </c>
      <c r="AL4" s="13">
        <v>0</v>
      </c>
      <c r="AM4" s="13">
        <v>18194</v>
      </c>
      <c r="AN4" s="13">
        <v>332579</v>
      </c>
      <c r="AO4" s="13">
        <v>88493</v>
      </c>
      <c r="AP4" s="13">
        <v>49393</v>
      </c>
      <c r="AQ4" s="13">
        <v>3772420</v>
      </c>
      <c r="AR4" s="13">
        <v>12905</v>
      </c>
      <c r="AS4" s="13">
        <v>844432</v>
      </c>
      <c r="AT4" s="13">
        <v>0</v>
      </c>
      <c r="AU4" s="13">
        <v>24781</v>
      </c>
      <c r="AV4" s="13">
        <v>31417</v>
      </c>
      <c r="AW4" s="13">
        <v>145832</v>
      </c>
      <c r="AX4" s="13">
        <v>67085</v>
      </c>
      <c r="AY4" s="13">
        <v>5908</v>
      </c>
      <c r="AZ4" s="13">
        <v>5664141</v>
      </c>
      <c r="BA4" s="13">
        <v>729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53453106</v>
      </c>
      <c r="D5" s="13">
        <v>0</v>
      </c>
      <c r="E5" s="13">
        <v>0</v>
      </c>
      <c r="F5" s="13">
        <v>11277518</v>
      </c>
      <c r="G5" s="14"/>
      <c r="H5" s="13">
        <v>23497</v>
      </c>
      <c r="I5" s="13">
        <v>4809163</v>
      </c>
      <c r="J5" s="13">
        <v>4124462</v>
      </c>
      <c r="K5" s="13">
        <v>1047121</v>
      </c>
      <c r="L5" s="13">
        <v>2791827</v>
      </c>
      <c r="M5" s="13">
        <v>45129</v>
      </c>
      <c r="N5" s="13">
        <v>69760</v>
      </c>
      <c r="O5" s="13">
        <v>628925</v>
      </c>
      <c r="P5" s="13">
        <v>2163083</v>
      </c>
      <c r="Q5" s="13">
        <v>5837079</v>
      </c>
      <c r="R5" s="13">
        <v>0</v>
      </c>
      <c r="S5" s="13">
        <v>0</v>
      </c>
      <c r="T5" s="13">
        <v>144019</v>
      </c>
      <c r="U5" s="13">
        <v>6040305</v>
      </c>
      <c r="V5" s="13">
        <v>705329</v>
      </c>
      <c r="W5" s="13">
        <v>0</v>
      </c>
      <c r="X5" s="13">
        <v>1105916</v>
      </c>
      <c r="Y5" s="13">
        <v>540520</v>
      </c>
      <c r="Z5" s="13">
        <v>0</v>
      </c>
      <c r="AA5" s="13">
        <v>6910041</v>
      </c>
      <c r="AB5" s="13">
        <v>0</v>
      </c>
      <c r="AC5" s="13">
        <v>1797407</v>
      </c>
      <c r="AD5" s="13">
        <v>46582</v>
      </c>
      <c r="AE5" s="19"/>
      <c r="AF5" s="13">
        <v>0</v>
      </c>
      <c r="AG5" s="13">
        <v>204741</v>
      </c>
      <c r="AH5" s="13">
        <v>213198</v>
      </c>
      <c r="AI5" s="13">
        <v>311845</v>
      </c>
      <c r="AJ5" s="13">
        <v>94427</v>
      </c>
      <c r="AK5" s="13">
        <v>68171</v>
      </c>
      <c r="AL5" s="13">
        <v>0</v>
      </c>
      <c r="AM5" s="13">
        <v>35645</v>
      </c>
      <c r="AN5" s="13">
        <v>572933</v>
      </c>
      <c r="AO5" s="13">
        <v>148660</v>
      </c>
      <c r="AP5" s="13">
        <v>54386</v>
      </c>
      <c r="AQ5" s="13">
        <v>7025332</v>
      </c>
      <c r="AR5" s="13">
        <v>26416</v>
      </c>
      <c r="AS5" s="13">
        <v>1576866</v>
      </c>
      <c r="AT5" s="13">
        <v>0</v>
      </c>
      <c r="AU5" s="13">
        <v>44422</v>
      </c>
      <c r="AV5" s="13">
        <v>44396</v>
      </c>
      <c r="AW5" s="13">
        <v>317866</v>
      </c>
      <c r="AX5" s="13">
        <v>113248</v>
      </c>
      <c r="AY5" s="13">
        <v>8666</v>
      </c>
      <c r="AZ5" s="13">
        <v>10567444</v>
      </c>
      <c r="BA5" s="13">
        <v>803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68063532</v>
      </c>
      <c r="D6" s="13">
        <v>0</v>
      </c>
      <c r="E6" s="13">
        <v>0</v>
      </c>
      <c r="F6" s="13">
        <v>14352535</v>
      </c>
      <c r="G6" s="14"/>
      <c r="H6" s="13">
        <v>25125</v>
      </c>
      <c r="I6" s="13">
        <v>6117818</v>
      </c>
      <c r="J6" s="13">
        <v>5949121</v>
      </c>
      <c r="K6" s="13">
        <v>1312826</v>
      </c>
      <c r="L6" s="13">
        <v>3505875</v>
      </c>
      <c r="M6" s="13">
        <v>54837</v>
      </c>
      <c r="N6" s="13">
        <v>86979</v>
      </c>
      <c r="O6" s="13">
        <v>820810</v>
      </c>
      <c r="P6" s="13">
        <v>2753104</v>
      </c>
      <c r="Q6" s="13">
        <v>7744528</v>
      </c>
      <c r="R6" s="13">
        <v>0</v>
      </c>
      <c r="S6" s="13">
        <v>0</v>
      </c>
      <c r="T6" s="13">
        <v>181373</v>
      </c>
      <c r="U6" s="13">
        <v>7843577</v>
      </c>
      <c r="V6" s="13">
        <v>900126</v>
      </c>
      <c r="W6" s="13">
        <v>0</v>
      </c>
      <c r="X6" s="13">
        <v>1427177</v>
      </c>
      <c r="Y6" s="13">
        <v>736121</v>
      </c>
      <c r="Z6" s="13">
        <v>0</v>
      </c>
      <c r="AA6" s="13">
        <v>8773228</v>
      </c>
      <c r="AB6" s="13">
        <v>0</v>
      </c>
      <c r="AC6" s="13">
        <v>2299241</v>
      </c>
      <c r="AD6" s="13">
        <v>46582</v>
      </c>
      <c r="AE6" s="19"/>
      <c r="AF6" s="13">
        <v>0</v>
      </c>
      <c r="AG6" s="13">
        <v>261728</v>
      </c>
      <c r="AH6" s="13">
        <v>271522</v>
      </c>
      <c r="AI6" s="13">
        <v>382307</v>
      </c>
      <c r="AJ6" s="13">
        <v>110788</v>
      </c>
      <c r="AK6" s="13">
        <v>86454</v>
      </c>
      <c r="AL6" s="13">
        <v>0</v>
      </c>
      <c r="AM6" s="13">
        <v>45829</v>
      </c>
      <c r="AN6" s="13">
        <v>761066</v>
      </c>
      <c r="AO6" s="13">
        <v>181572</v>
      </c>
      <c r="AP6" s="13">
        <v>72198</v>
      </c>
      <c r="AQ6" s="13">
        <v>8973047</v>
      </c>
      <c r="AR6" s="13">
        <v>36274</v>
      </c>
      <c r="AS6" s="13">
        <v>1975866</v>
      </c>
      <c r="AT6" s="13">
        <v>0</v>
      </c>
      <c r="AU6" s="13">
        <v>55786</v>
      </c>
      <c r="AV6" s="13">
        <v>59110</v>
      </c>
      <c r="AW6" s="13">
        <v>422416</v>
      </c>
      <c r="AX6" s="26">
        <v>140381</v>
      </c>
      <c r="AY6" s="13">
        <v>11995</v>
      </c>
      <c r="AZ6" s="13">
        <v>13432441</v>
      </c>
      <c r="BA6" s="13">
        <v>1178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82615495</v>
      </c>
      <c r="D7" s="13">
        <v>0</v>
      </c>
      <c r="E7" s="13">
        <v>0</v>
      </c>
      <c r="F7" s="13">
        <v>18455436</v>
      </c>
      <c r="G7" s="14"/>
      <c r="H7" s="13">
        <v>32891</v>
      </c>
      <c r="I7" s="13">
        <v>7868921</v>
      </c>
      <c r="J7" s="13">
        <v>8663314</v>
      </c>
      <c r="K7" s="13">
        <v>1688259</v>
      </c>
      <c r="L7" s="13">
        <v>4453742</v>
      </c>
      <c r="M7" s="13">
        <v>66923</v>
      </c>
      <c r="N7" s="13">
        <v>102620</v>
      </c>
      <c r="O7" s="13">
        <v>1073837</v>
      </c>
      <c r="P7" s="13">
        <v>3547821</v>
      </c>
      <c r="Q7" s="13">
        <v>10188252</v>
      </c>
      <c r="R7" s="13">
        <v>0</v>
      </c>
      <c r="S7" s="13">
        <v>0</v>
      </c>
      <c r="T7" s="13">
        <v>230300</v>
      </c>
      <c r="U7" s="13">
        <v>10053061</v>
      </c>
      <c r="V7" s="13">
        <v>1156029</v>
      </c>
      <c r="W7" s="13">
        <v>0</v>
      </c>
      <c r="X7" s="13">
        <v>1824564</v>
      </c>
      <c r="Y7" s="13">
        <v>1025199</v>
      </c>
      <c r="Z7" s="13">
        <v>0</v>
      </c>
      <c r="AA7" s="13">
        <v>11536761</v>
      </c>
      <c r="AB7" s="13">
        <v>0</v>
      </c>
      <c r="AC7" s="13">
        <v>2926139</v>
      </c>
      <c r="AD7" s="13">
        <v>46582</v>
      </c>
      <c r="AE7" s="19"/>
      <c r="AF7" s="13">
        <v>0</v>
      </c>
      <c r="AG7" s="13">
        <v>332991</v>
      </c>
      <c r="AH7" s="13">
        <v>349570</v>
      </c>
      <c r="AI7" s="13">
        <v>479011</v>
      </c>
      <c r="AJ7" s="13">
        <v>132774</v>
      </c>
      <c r="AK7" s="13">
        <v>108608</v>
      </c>
      <c r="AL7" s="13">
        <v>0</v>
      </c>
      <c r="AM7" s="13">
        <v>57682</v>
      </c>
      <c r="AN7" s="13">
        <v>960948</v>
      </c>
      <c r="AO7" s="13">
        <v>224250</v>
      </c>
      <c r="AP7" s="13">
        <v>72520</v>
      </c>
      <c r="AQ7" s="13">
        <v>11794297</v>
      </c>
      <c r="AR7" s="13">
        <v>49079</v>
      </c>
      <c r="AS7" s="13">
        <v>2475084</v>
      </c>
      <c r="AT7" s="13">
        <v>0</v>
      </c>
      <c r="AU7" s="13">
        <v>91338</v>
      </c>
      <c r="AV7" s="13">
        <v>112217</v>
      </c>
      <c r="AW7" s="13">
        <v>546478</v>
      </c>
      <c r="AX7" s="13">
        <v>173303</v>
      </c>
      <c r="AY7" s="13">
        <v>15962</v>
      </c>
      <c r="AZ7" s="13">
        <v>17095064</v>
      </c>
      <c r="BA7" s="13">
        <v>2347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99614641</v>
      </c>
      <c r="D9" s="13">
        <v>0</v>
      </c>
      <c r="E9" s="13">
        <v>0</v>
      </c>
      <c r="F9" s="13">
        <v>24609221</v>
      </c>
      <c r="G9" s="14"/>
      <c r="H9" s="13">
        <v>45150</v>
      </c>
      <c r="I9" s="13">
        <v>10545216</v>
      </c>
      <c r="J9" s="13">
        <v>12418990</v>
      </c>
      <c r="K9" s="13">
        <v>2242427</v>
      </c>
      <c r="L9" s="13">
        <v>5395263</v>
      </c>
      <c r="M9" s="13">
        <v>86555</v>
      </c>
      <c r="N9" s="13">
        <v>118975</v>
      </c>
      <c r="O9" s="13">
        <v>1370452</v>
      </c>
      <c r="P9" s="13">
        <v>4738949</v>
      </c>
      <c r="Q9" s="13">
        <v>12815655</v>
      </c>
      <c r="R9" s="13">
        <v>0</v>
      </c>
      <c r="S9" s="13">
        <v>0</v>
      </c>
      <c r="T9" s="13">
        <v>303452</v>
      </c>
      <c r="U9" s="13">
        <v>13174570</v>
      </c>
      <c r="V9" s="13">
        <v>1517126</v>
      </c>
      <c r="W9" s="13">
        <v>0</v>
      </c>
      <c r="X9" s="13">
        <v>2451517</v>
      </c>
      <c r="Y9" s="13">
        <v>1388342</v>
      </c>
      <c r="Z9" s="13">
        <v>0</v>
      </c>
      <c r="AA9" s="13">
        <v>15027088</v>
      </c>
      <c r="AB9" s="13">
        <v>0</v>
      </c>
      <c r="AC9" s="13">
        <v>3399481</v>
      </c>
      <c r="AD9" s="13">
        <v>46582</v>
      </c>
      <c r="AE9" s="19"/>
      <c r="AF9" s="13">
        <v>0</v>
      </c>
      <c r="AG9" s="13">
        <v>395026</v>
      </c>
      <c r="AH9" s="13">
        <v>467414</v>
      </c>
      <c r="AI9" s="13">
        <v>611034</v>
      </c>
      <c r="AJ9" s="13">
        <v>183157</v>
      </c>
      <c r="AK9" s="13">
        <v>138572</v>
      </c>
      <c r="AL9" s="13">
        <v>0</v>
      </c>
      <c r="AM9" s="13">
        <v>72788</v>
      </c>
      <c r="AN9" s="13">
        <v>1152660</v>
      </c>
      <c r="AO9" s="13">
        <v>282334</v>
      </c>
      <c r="AP9" s="13">
        <v>76705</v>
      </c>
      <c r="AQ9" s="13">
        <v>12451461</v>
      </c>
      <c r="AR9" s="13">
        <v>66459</v>
      </c>
      <c r="AS9" s="13">
        <v>3243042</v>
      </c>
      <c r="AT9" s="13">
        <v>0</v>
      </c>
      <c r="AU9" s="13">
        <v>98658</v>
      </c>
      <c r="AV9" s="13">
        <v>167691</v>
      </c>
      <c r="AW9" s="13">
        <v>611131</v>
      </c>
      <c r="AX9" s="13">
        <v>201542</v>
      </c>
      <c r="AY9" s="13">
        <v>17501</v>
      </c>
      <c r="AZ9" s="13">
        <v>19200551</v>
      </c>
      <c r="BA9" s="13">
        <v>2347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21D0-AEF9-4BDF-A995-27F48073308C}">
  <sheetPr codeName="Sheet134"/>
  <dimension ref="A1:BC9"/>
  <sheetViews>
    <sheetView workbookViewId="0">
      <selection sqref="A1:XFD1048576"/>
    </sheetView>
  </sheetViews>
  <sheetFormatPr defaultColWidth="11.7109375" defaultRowHeight="15"/>
  <cols>
    <col min="7" max="7" width="1.85546875" customWidth="1"/>
  </cols>
  <sheetData>
    <row r="1" spans="1:55">
      <c r="A1" s="33" t="s">
        <v>188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24551096</v>
      </c>
      <c r="D4" s="13">
        <v>0</v>
      </c>
      <c r="E4" s="13">
        <v>0</v>
      </c>
      <c r="F4" s="13">
        <v>6151274</v>
      </c>
      <c r="G4" s="14"/>
      <c r="H4" s="13">
        <v>15327</v>
      </c>
      <c r="I4" s="13">
        <v>2662183</v>
      </c>
      <c r="J4" s="13">
        <v>2755532</v>
      </c>
      <c r="K4" s="13">
        <v>570975</v>
      </c>
      <c r="L4" s="13">
        <v>1309337</v>
      </c>
      <c r="M4" s="13">
        <v>19787</v>
      </c>
      <c r="N4" s="13">
        <v>13414</v>
      </c>
      <c r="O4" s="13">
        <v>387805</v>
      </c>
      <c r="P4" s="13">
        <v>1191612</v>
      </c>
      <c r="Q4" s="13">
        <v>2460577</v>
      </c>
      <c r="R4" s="13">
        <v>0</v>
      </c>
      <c r="S4" s="13">
        <v>0</v>
      </c>
      <c r="T4" s="13">
        <v>1251543</v>
      </c>
      <c r="U4" s="13">
        <v>2913174</v>
      </c>
      <c r="V4" s="13">
        <v>367694</v>
      </c>
      <c r="W4" s="13">
        <v>0</v>
      </c>
      <c r="X4" s="13">
        <v>635687</v>
      </c>
      <c r="Y4" s="13">
        <v>268027</v>
      </c>
      <c r="Z4" s="13">
        <v>2906</v>
      </c>
      <c r="AA4" s="13">
        <v>2253470</v>
      </c>
      <c r="AB4" s="13">
        <v>0</v>
      </c>
      <c r="AC4" s="13">
        <v>1023147</v>
      </c>
      <c r="AD4" s="13">
        <v>0</v>
      </c>
      <c r="AE4" s="19"/>
      <c r="AF4" s="13">
        <v>0</v>
      </c>
      <c r="AG4" s="13">
        <v>111982</v>
      </c>
      <c r="AH4" s="13">
        <v>120935</v>
      </c>
      <c r="AI4" s="13">
        <v>132465</v>
      </c>
      <c r="AJ4" s="13">
        <v>49172</v>
      </c>
      <c r="AK4" s="13">
        <v>28833</v>
      </c>
      <c r="AL4" s="13">
        <v>0</v>
      </c>
      <c r="AM4" s="13">
        <v>19190</v>
      </c>
      <c r="AN4" s="13">
        <v>280159</v>
      </c>
      <c r="AO4" s="13">
        <v>44615</v>
      </c>
      <c r="AP4" s="13">
        <v>2841</v>
      </c>
      <c r="AQ4" s="13">
        <v>1692</v>
      </c>
      <c r="AR4" s="13">
        <v>19951</v>
      </c>
      <c r="AS4" s="13">
        <v>764740</v>
      </c>
      <c r="AT4" s="13">
        <v>0</v>
      </c>
      <c r="AU4" s="13">
        <v>14615</v>
      </c>
      <c r="AV4" s="13">
        <v>24229</v>
      </c>
      <c r="AW4" s="13">
        <v>52047</v>
      </c>
      <c r="AX4" s="13">
        <v>54137</v>
      </c>
      <c r="AY4" s="13">
        <v>5572</v>
      </c>
      <c r="AZ4" s="13">
        <v>8679049</v>
      </c>
      <c r="BA4" s="13">
        <v>90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46054064</v>
      </c>
      <c r="D5" s="13">
        <v>0</v>
      </c>
      <c r="E5" s="13">
        <v>0</v>
      </c>
      <c r="F5" s="13">
        <v>11283078</v>
      </c>
      <c r="G5" s="14"/>
      <c r="H5" s="13">
        <v>25308</v>
      </c>
      <c r="I5" s="13">
        <v>4871255</v>
      </c>
      <c r="J5" s="13">
        <v>3348760</v>
      </c>
      <c r="K5" s="13">
        <v>988681</v>
      </c>
      <c r="L5" s="13">
        <v>2420794</v>
      </c>
      <c r="M5" s="13">
        <v>36046</v>
      </c>
      <c r="N5" s="13">
        <v>27203</v>
      </c>
      <c r="O5" s="13">
        <v>663817</v>
      </c>
      <c r="P5" s="13">
        <v>2166761</v>
      </c>
      <c r="Q5" s="13">
        <v>4090370</v>
      </c>
      <c r="R5" s="13">
        <v>0</v>
      </c>
      <c r="S5" s="13">
        <v>0</v>
      </c>
      <c r="T5" s="13">
        <v>2783858</v>
      </c>
      <c r="U5" s="13">
        <v>5086080</v>
      </c>
      <c r="V5" s="13">
        <v>691625</v>
      </c>
      <c r="W5" s="13">
        <v>0</v>
      </c>
      <c r="X5" s="13">
        <v>1162917</v>
      </c>
      <c r="Y5" s="13">
        <v>494034</v>
      </c>
      <c r="Z5" s="13">
        <v>2906</v>
      </c>
      <c r="AA5" s="13">
        <v>2924686</v>
      </c>
      <c r="AB5" s="13">
        <v>0</v>
      </c>
      <c r="AC5" s="13">
        <v>1785583</v>
      </c>
      <c r="AD5" s="13">
        <v>0</v>
      </c>
      <c r="AE5" s="19"/>
      <c r="AF5" s="13">
        <v>0</v>
      </c>
      <c r="AG5" s="13">
        <v>204742</v>
      </c>
      <c r="AH5" s="13">
        <v>220611</v>
      </c>
      <c r="AI5" s="13">
        <v>245558</v>
      </c>
      <c r="AJ5" s="13">
        <v>82810</v>
      </c>
      <c r="AK5" s="13">
        <v>51943</v>
      </c>
      <c r="AL5" s="13">
        <v>0</v>
      </c>
      <c r="AM5" s="13">
        <v>36419</v>
      </c>
      <c r="AN5" s="13">
        <v>497035</v>
      </c>
      <c r="AO5" s="13">
        <v>81491</v>
      </c>
      <c r="AP5" s="13">
        <v>3290</v>
      </c>
      <c r="AQ5" s="13">
        <v>58452</v>
      </c>
      <c r="AR5" s="13">
        <v>34854</v>
      </c>
      <c r="AS5" s="13">
        <v>1353953</v>
      </c>
      <c r="AT5" s="13">
        <v>0</v>
      </c>
      <c r="AU5" s="13">
        <v>28870</v>
      </c>
      <c r="AV5" s="13">
        <v>39926</v>
      </c>
      <c r="AW5" s="13">
        <v>128269</v>
      </c>
      <c r="AX5" s="13">
        <v>90506</v>
      </c>
      <c r="AY5" s="13">
        <v>7756</v>
      </c>
      <c r="AZ5" s="13">
        <v>16229927</v>
      </c>
      <c r="BA5" s="13">
        <v>90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58973627</v>
      </c>
      <c r="D6" s="13">
        <v>0</v>
      </c>
      <c r="E6" s="13">
        <v>0</v>
      </c>
      <c r="F6" s="13">
        <v>14362641</v>
      </c>
      <c r="G6" s="14"/>
      <c r="H6" s="13">
        <v>29759</v>
      </c>
      <c r="I6" s="13">
        <v>6178145</v>
      </c>
      <c r="J6" s="13">
        <v>5015712</v>
      </c>
      <c r="K6" s="13">
        <v>1264577</v>
      </c>
      <c r="L6" s="13">
        <v>3043433</v>
      </c>
      <c r="M6" s="13">
        <v>44646</v>
      </c>
      <c r="N6" s="13">
        <v>36209</v>
      </c>
      <c r="O6" s="13">
        <v>828198</v>
      </c>
      <c r="P6" s="13">
        <v>2764894</v>
      </c>
      <c r="Q6" s="13">
        <v>5335539</v>
      </c>
      <c r="R6" s="13">
        <v>0</v>
      </c>
      <c r="S6" s="13">
        <v>0</v>
      </c>
      <c r="T6" s="13">
        <v>3062702</v>
      </c>
      <c r="U6" s="13">
        <v>6622623</v>
      </c>
      <c r="V6" s="13">
        <v>886421</v>
      </c>
      <c r="W6" s="13">
        <v>0</v>
      </c>
      <c r="X6" s="13">
        <v>1485333</v>
      </c>
      <c r="Y6" s="13">
        <v>665462</v>
      </c>
      <c r="Z6" s="13">
        <v>2906</v>
      </c>
      <c r="AA6" s="13">
        <v>4671618</v>
      </c>
      <c r="AB6" s="13">
        <v>0</v>
      </c>
      <c r="AC6" s="13">
        <v>2307227</v>
      </c>
      <c r="AD6" s="13">
        <v>0</v>
      </c>
      <c r="AE6" s="19"/>
      <c r="AF6" s="13">
        <v>0</v>
      </c>
      <c r="AG6" s="13">
        <v>260808</v>
      </c>
      <c r="AH6" s="13">
        <v>281486</v>
      </c>
      <c r="AI6" s="13">
        <v>320489</v>
      </c>
      <c r="AJ6" s="13">
        <v>96613</v>
      </c>
      <c r="AK6" s="13">
        <v>64097</v>
      </c>
      <c r="AL6" s="13">
        <v>0</v>
      </c>
      <c r="AM6" s="13">
        <v>46122</v>
      </c>
      <c r="AN6" s="13">
        <v>624779</v>
      </c>
      <c r="AO6" s="13">
        <v>104489</v>
      </c>
      <c r="AP6" s="13">
        <v>3290</v>
      </c>
      <c r="AQ6" s="13">
        <v>1652234</v>
      </c>
      <c r="AR6" s="13">
        <v>44251</v>
      </c>
      <c r="AS6" s="13">
        <v>1757753</v>
      </c>
      <c r="AT6" s="13">
        <v>0</v>
      </c>
      <c r="AU6" s="13">
        <v>38801</v>
      </c>
      <c r="AV6" s="13">
        <v>48878</v>
      </c>
      <c r="AW6" s="13">
        <v>177199</v>
      </c>
      <c r="AX6" s="26">
        <v>119144</v>
      </c>
      <c r="AY6" s="13">
        <v>9888</v>
      </c>
      <c r="AZ6" s="13">
        <v>20174075</v>
      </c>
      <c r="BA6" s="13">
        <v>90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76190751</v>
      </c>
      <c r="D7" s="13">
        <v>0</v>
      </c>
      <c r="E7" s="13">
        <v>0</v>
      </c>
      <c r="F7" s="13">
        <v>18469988</v>
      </c>
      <c r="G7" s="14"/>
      <c r="H7" s="13">
        <v>43071</v>
      </c>
      <c r="I7" s="13">
        <v>7934257</v>
      </c>
      <c r="J7" s="13">
        <v>7815091</v>
      </c>
      <c r="K7" s="13">
        <v>1653488</v>
      </c>
      <c r="L7" s="13">
        <v>3872169</v>
      </c>
      <c r="M7" s="13">
        <v>55972</v>
      </c>
      <c r="N7" s="13">
        <v>47177</v>
      </c>
      <c r="O7" s="13">
        <v>1060611</v>
      </c>
      <c r="P7" s="13">
        <v>3581805</v>
      </c>
      <c r="Q7" s="13">
        <v>7644821</v>
      </c>
      <c r="R7" s="13">
        <v>0</v>
      </c>
      <c r="S7" s="13">
        <v>0</v>
      </c>
      <c r="T7" s="13">
        <v>3124601</v>
      </c>
      <c r="U7" s="13">
        <v>8902644</v>
      </c>
      <c r="V7" s="13">
        <v>1146247</v>
      </c>
      <c r="W7" s="13">
        <v>0</v>
      </c>
      <c r="X7" s="13">
        <v>1883098</v>
      </c>
      <c r="Y7" s="13">
        <v>894512</v>
      </c>
      <c r="Z7" s="13">
        <v>2906</v>
      </c>
      <c r="AA7" s="13">
        <v>7451806</v>
      </c>
      <c r="AB7" s="13">
        <v>0</v>
      </c>
      <c r="AC7" s="13">
        <v>2921204</v>
      </c>
      <c r="AD7" s="13">
        <v>0</v>
      </c>
      <c r="AE7" s="19"/>
      <c r="AF7" s="13">
        <v>0</v>
      </c>
      <c r="AG7" s="13">
        <v>333399</v>
      </c>
      <c r="AH7" s="13">
        <v>362149</v>
      </c>
      <c r="AI7" s="13">
        <v>411923</v>
      </c>
      <c r="AJ7" s="13">
        <v>124148</v>
      </c>
      <c r="AK7" s="13">
        <v>81379</v>
      </c>
      <c r="AL7" s="13">
        <v>0</v>
      </c>
      <c r="AM7" s="13">
        <v>62968</v>
      </c>
      <c r="AN7" s="13">
        <v>797239</v>
      </c>
      <c r="AO7" s="13">
        <v>142252</v>
      </c>
      <c r="AP7" s="13">
        <v>7493</v>
      </c>
      <c r="AQ7" s="13">
        <v>4147714</v>
      </c>
      <c r="AR7" s="13">
        <v>56590</v>
      </c>
      <c r="AS7" s="13">
        <v>2309371</v>
      </c>
      <c r="AT7" s="13">
        <v>0</v>
      </c>
      <c r="AU7" s="13">
        <v>61356</v>
      </c>
      <c r="AV7" s="13">
        <v>88803</v>
      </c>
      <c r="AW7" s="13">
        <v>238999</v>
      </c>
      <c r="AX7" s="13">
        <v>157065</v>
      </c>
      <c r="AY7" s="13">
        <v>12574</v>
      </c>
      <c r="AZ7" s="13">
        <v>25890451</v>
      </c>
      <c r="BA7" s="13">
        <v>360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101979713</v>
      </c>
      <c r="D9" s="13">
        <v>0</v>
      </c>
      <c r="E9" s="13">
        <v>0</v>
      </c>
      <c r="F9" s="13">
        <v>24630508</v>
      </c>
      <c r="G9" s="14"/>
      <c r="H9" s="13">
        <v>77973</v>
      </c>
      <c r="I9" s="13">
        <v>10579509</v>
      </c>
      <c r="J9" s="13">
        <v>10894738</v>
      </c>
      <c r="K9" s="13">
        <v>2213338</v>
      </c>
      <c r="L9" s="13">
        <v>4887202</v>
      </c>
      <c r="M9" s="13">
        <v>75413</v>
      </c>
      <c r="N9" s="13">
        <v>70118</v>
      </c>
      <c r="O9" s="13">
        <v>1343017</v>
      </c>
      <c r="P9" s="13">
        <v>4779241</v>
      </c>
      <c r="Q9" s="13">
        <v>9738802</v>
      </c>
      <c r="R9" s="13">
        <v>0</v>
      </c>
      <c r="S9" s="13">
        <v>0</v>
      </c>
      <c r="T9" s="13">
        <v>4189984</v>
      </c>
      <c r="U9" s="13">
        <v>11713824</v>
      </c>
      <c r="V9" s="13">
        <v>1537674</v>
      </c>
      <c r="W9" s="13">
        <v>0</v>
      </c>
      <c r="X9" s="13">
        <v>2526937</v>
      </c>
      <c r="Y9" s="13">
        <v>1256109</v>
      </c>
      <c r="Z9" s="13">
        <v>2906</v>
      </c>
      <c r="AA9" s="13">
        <v>10591899</v>
      </c>
      <c r="AB9" s="13">
        <v>0</v>
      </c>
      <c r="AC9" s="13">
        <v>3527768</v>
      </c>
      <c r="AD9" s="13">
        <v>0</v>
      </c>
      <c r="AE9" s="19"/>
      <c r="AF9" s="13">
        <v>0</v>
      </c>
      <c r="AG9" s="13">
        <v>412061</v>
      </c>
      <c r="AH9" s="13">
        <v>478547</v>
      </c>
      <c r="AI9" s="13">
        <v>585092</v>
      </c>
      <c r="AJ9" s="13">
        <v>166974</v>
      </c>
      <c r="AK9" s="13">
        <v>107648</v>
      </c>
      <c r="AL9" s="13">
        <v>0</v>
      </c>
      <c r="AM9" s="13">
        <v>95084</v>
      </c>
      <c r="AN9" s="13">
        <v>1023847</v>
      </c>
      <c r="AO9" s="13">
        <v>206598</v>
      </c>
      <c r="AP9" s="13">
        <v>8372</v>
      </c>
      <c r="AQ9" s="13">
        <v>4963849</v>
      </c>
      <c r="AR9" s="13">
        <v>83526</v>
      </c>
      <c r="AS9" s="13">
        <v>3154246</v>
      </c>
      <c r="AT9" s="13">
        <v>0</v>
      </c>
      <c r="AU9" s="13">
        <v>74630</v>
      </c>
      <c r="AV9" s="13">
        <v>146360</v>
      </c>
      <c r="AW9" s="13">
        <v>301459</v>
      </c>
      <c r="AX9" s="13">
        <v>199195</v>
      </c>
      <c r="AY9" s="13">
        <v>14919</v>
      </c>
      <c r="AZ9" s="13">
        <v>29347186</v>
      </c>
      <c r="BA9" s="13">
        <v>360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4027-DEEC-4905-80E1-EE683AA22FCD}">
  <sheetPr codeName="Sheet135"/>
  <dimension ref="A1:BC9"/>
  <sheetViews>
    <sheetView topLeftCell="E1" workbookViewId="0">
      <selection activeCell="BC6" sqref="H6:BC6"/>
    </sheetView>
  </sheetViews>
  <sheetFormatPr defaultColWidth="11.7109375" defaultRowHeight="15"/>
  <cols>
    <col min="7" max="7" width="1.85546875" customWidth="1"/>
  </cols>
  <sheetData>
    <row r="1" spans="1:55">
      <c r="A1" s="33" t="s">
        <v>189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25542759</v>
      </c>
      <c r="D4" s="13">
        <v>0</v>
      </c>
      <c r="E4" s="13">
        <v>0</v>
      </c>
      <c r="F4" s="13">
        <v>6151952</v>
      </c>
      <c r="G4" s="14"/>
      <c r="H4" s="13">
        <v>51968</v>
      </c>
      <c r="I4" s="13">
        <v>2625100</v>
      </c>
      <c r="J4" s="13">
        <v>3893891</v>
      </c>
      <c r="K4" s="13">
        <v>553777</v>
      </c>
      <c r="L4" s="13">
        <v>1741160</v>
      </c>
      <c r="M4" s="13">
        <v>29684</v>
      </c>
      <c r="N4" s="13">
        <v>42860</v>
      </c>
      <c r="O4" s="13">
        <v>328218</v>
      </c>
      <c r="P4" s="13">
        <v>1187828</v>
      </c>
      <c r="Q4" s="13">
        <v>3089792</v>
      </c>
      <c r="R4" s="13">
        <v>0</v>
      </c>
      <c r="S4" s="13">
        <v>0</v>
      </c>
      <c r="T4" s="13">
        <v>3282445</v>
      </c>
      <c r="U4" s="13">
        <v>3384008</v>
      </c>
      <c r="V4" s="13">
        <v>361586</v>
      </c>
      <c r="W4" s="13">
        <v>0</v>
      </c>
      <c r="X4" s="13">
        <v>578807</v>
      </c>
      <c r="Y4" s="13">
        <v>233959</v>
      </c>
      <c r="Z4" s="13">
        <v>0</v>
      </c>
      <c r="AA4" s="13">
        <v>3970902</v>
      </c>
      <c r="AB4" s="13">
        <v>0</v>
      </c>
      <c r="AC4" s="13">
        <v>1343481</v>
      </c>
      <c r="AD4" s="13">
        <v>0</v>
      </c>
      <c r="AE4" s="19"/>
      <c r="AF4" s="13">
        <v>0</v>
      </c>
      <c r="AG4" s="13">
        <v>111601</v>
      </c>
      <c r="AH4" s="13">
        <v>127415</v>
      </c>
      <c r="AI4" s="13">
        <v>296926</v>
      </c>
      <c r="AJ4" s="13">
        <v>44506</v>
      </c>
      <c r="AK4" s="13">
        <v>36812</v>
      </c>
      <c r="AL4" s="13">
        <v>0</v>
      </c>
      <c r="AM4" s="13">
        <v>45942</v>
      </c>
      <c r="AN4" s="13">
        <v>325494</v>
      </c>
      <c r="AO4" s="13">
        <v>91975</v>
      </c>
      <c r="AP4" s="13">
        <v>37495</v>
      </c>
      <c r="AQ4" s="13">
        <v>3983119</v>
      </c>
      <c r="AR4" s="13">
        <v>68782</v>
      </c>
      <c r="AS4" s="13">
        <v>1135820</v>
      </c>
      <c r="AT4" s="13">
        <v>0</v>
      </c>
      <c r="AU4" s="13">
        <v>31667</v>
      </c>
      <c r="AV4" s="13">
        <v>40031</v>
      </c>
      <c r="AW4" s="13">
        <v>169512</v>
      </c>
      <c r="AX4" s="13">
        <v>78499</v>
      </c>
      <c r="AY4" s="13">
        <v>5570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47544074</v>
      </c>
      <c r="D5" s="13">
        <v>0</v>
      </c>
      <c r="E5" s="13">
        <v>0</v>
      </c>
      <c r="F5" s="13">
        <v>11278690</v>
      </c>
      <c r="G5" s="14"/>
      <c r="H5" s="13">
        <v>99445</v>
      </c>
      <c r="I5" s="13">
        <v>4920310</v>
      </c>
      <c r="J5" s="13">
        <v>6636310</v>
      </c>
      <c r="K5" s="13">
        <v>1027200</v>
      </c>
      <c r="L5" s="13">
        <v>3030441</v>
      </c>
      <c r="M5" s="13">
        <v>52617</v>
      </c>
      <c r="N5" s="13">
        <v>87615</v>
      </c>
      <c r="O5" s="13">
        <v>592377</v>
      </c>
      <c r="P5" s="13">
        <v>2153266</v>
      </c>
      <c r="Q5" s="13">
        <v>5476759</v>
      </c>
      <c r="R5" s="13">
        <v>0</v>
      </c>
      <c r="S5" s="13">
        <v>0</v>
      </c>
      <c r="T5" s="13">
        <v>3383045</v>
      </c>
      <c r="U5" s="13">
        <v>5854257</v>
      </c>
      <c r="V5" s="13">
        <v>646490</v>
      </c>
      <c r="W5" s="13">
        <v>0</v>
      </c>
      <c r="X5" s="13">
        <v>1065876</v>
      </c>
      <c r="Y5" s="13">
        <v>424900</v>
      </c>
      <c r="Z5" s="13">
        <v>0</v>
      </c>
      <c r="AA5" s="13">
        <v>6920783</v>
      </c>
      <c r="AB5" s="13">
        <v>0</v>
      </c>
      <c r="AC5" s="13">
        <v>2279635</v>
      </c>
      <c r="AD5" s="13">
        <v>0</v>
      </c>
      <c r="AE5" s="19"/>
      <c r="AF5" s="13">
        <v>0</v>
      </c>
      <c r="AG5" s="13">
        <v>196441</v>
      </c>
      <c r="AH5" s="13">
        <v>229144</v>
      </c>
      <c r="AI5" s="13">
        <v>530353</v>
      </c>
      <c r="AJ5" s="13">
        <v>86675</v>
      </c>
      <c r="AK5" s="13">
        <v>79456</v>
      </c>
      <c r="AL5" s="13">
        <v>0</v>
      </c>
      <c r="AM5" s="13">
        <v>81328</v>
      </c>
      <c r="AN5" s="13">
        <v>532119</v>
      </c>
      <c r="AO5" s="13">
        <v>165245</v>
      </c>
      <c r="AP5" s="13">
        <v>37875</v>
      </c>
      <c r="AQ5" s="13">
        <v>6855553</v>
      </c>
      <c r="AR5" s="13">
        <v>114018</v>
      </c>
      <c r="AS5" s="13">
        <v>2053024</v>
      </c>
      <c r="AT5" s="13">
        <v>0</v>
      </c>
      <c r="AU5" s="13">
        <v>54703</v>
      </c>
      <c r="AV5" s="13">
        <v>61833</v>
      </c>
      <c r="AW5" s="13">
        <v>357706</v>
      </c>
      <c r="AX5" s="13">
        <v>125972</v>
      </c>
      <c r="AY5" s="13">
        <v>7416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60853857</v>
      </c>
      <c r="D6" s="13">
        <v>0</v>
      </c>
      <c r="E6" s="13">
        <v>0</v>
      </c>
      <c r="F6" s="13">
        <v>14358662</v>
      </c>
      <c r="G6" s="14"/>
      <c r="H6" s="13">
        <v>129042</v>
      </c>
      <c r="I6" s="13">
        <v>6239253</v>
      </c>
      <c r="J6" s="13">
        <v>8582609</v>
      </c>
      <c r="K6" s="13">
        <v>1303040</v>
      </c>
      <c r="L6" s="13">
        <v>3747106</v>
      </c>
      <c r="M6" s="13">
        <v>64199</v>
      </c>
      <c r="N6" s="13">
        <v>111821</v>
      </c>
      <c r="O6" s="13">
        <v>777607</v>
      </c>
      <c r="P6" s="13">
        <v>2739793</v>
      </c>
      <c r="Q6" s="13">
        <v>7278638</v>
      </c>
      <c r="R6" s="13">
        <v>0</v>
      </c>
      <c r="S6" s="13">
        <v>0</v>
      </c>
      <c r="T6" s="13">
        <v>3421729</v>
      </c>
      <c r="U6" s="13">
        <v>7740393</v>
      </c>
      <c r="V6" s="13">
        <v>843337</v>
      </c>
      <c r="W6" s="13">
        <v>0</v>
      </c>
      <c r="X6" s="13">
        <v>1377494</v>
      </c>
      <c r="Y6" s="13">
        <v>559013</v>
      </c>
      <c r="Z6" s="13">
        <v>0</v>
      </c>
      <c r="AA6" s="13">
        <v>8910005</v>
      </c>
      <c r="AB6" s="13">
        <v>0</v>
      </c>
      <c r="AC6" s="13">
        <v>2838810</v>
      </c>
      <c r="AD6" s="13">
        <v>71877</v>
      </c>
      <c r="AE6" s="19"/>
      <c r="AF6" s="13">
        <v>0</v>
      </c>
      <c r="AG6" s="13">
        <v>248878</v>
      </c>
      <c r="AH6" s="13">
        <v>288627</v>
      </c>
      <c r="AI6" s="13">
        <v>650850</v>
      </c>
      <c r="AJ6" s="13">
        <v>100654</v>
      </c>
      <c r="AK6" s="13">
        <v>104445</v>
      </c>
      <c r="AL6" s="13">
        <v>0</v>
      </c>
      <c r="AM6" s="13">
        <v>105295</v>
      </c>
      <c r="AN6" s="13">
        <v>680689</v>
      </c>
      <c r="AO6" s="13">
        <v>207108</v>
      </c>
      <c r="AP6" s="13">
        <v>47670</v>
      </c>
      <c r="AQ6" s="13">
        <v>8892978</v>
      </c>
      <c r="AR6" s="13">
        <v>127992</v>
      </c>
      <c r="AS6" s="13">
        <v>2588976</v>
      </c>
      <c r="AT6" s="13">
        <v>0</v>
      </c>
      <c r="AU6" s="13">
        <v>76886</v>
      </c>
      <c r="AV6" s="13">
        <v>79243</v>
      </c>
      <c r="AW6" s="13">
        <v>465368</v>
      </c>
      <c r="AX6" s="26">
        <v>191846</v>
      </c>
      <c r="AY6" s="13">
        <v>9594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75239145</v>
      </c>
      <c r="D7" s="13">
        <v>0</v>
      </c>
      <c r="E7" s="13">
        <v>0</v>
      </c>
      <c r="F7" s="13">
        <v>18465578</v>
      </c>
      <c r="G7" s="14"/>
      <c r="H7" s="13">
        <v>148342</v>
      </c>
      <c r="I7" s="13">
        <v>7995678</v>
      </c>
      <c r="J7" s="13">
        <v>10753848</v>
      </c>
      <c r="K7" s="13">
        <v>1672277</v>
      </c>
      <c r="L7" s="13">
        <v>4642887</v>
      </c>
      <c r="M7" s="13">
        <v>74462</v>
      </c>
      <c r="N7" s="13">
        <v>143131</v>
      </c>
      <c r="O7" s="13">
        <v>1018444</v>
      </c>
      <c r="P7" s="13">
        <v>3523516</v>
      </c>
      <c r="Q7" s="13">
        <v>8761647</v>
      </c>
      <c r="R7" s="13">
        <v>0</v>
      </c>
      <c r="S7" s="13">
        <v>0</v>
      </c>
      <c r="T7" s="13">
        <v>3473511</v>
      </c>
      <c r="U7" s="13">
        <v>9721129</v>
      </c>
      <c r="V7" s="13">
        <v>1104599</v>
      </c>
      <c r="W7" s="13">
        <v>0</v>
      </c>
      <c r="X7" s="13">
        <v>1810626</v>
      </c>
      <c r="Y7" s="13">
        <v>757435</v>
      </c>
      <c r="Z7" s="13">
        <v>0</v>
      </c>
      <c r="AA7" s="13">
        <v>11167486</v>
      </c>
      <c r="AB7" s="13">
        <v>0</v>
      </c>
      <c r="AC7" s="13">
        <v>3515029</v>
      </c>
      <c r="AD7" s="13">
        <v>71877</v>
      </c>
      <c r="AE7" s="19"/>
      <c r="AF7" s="13">
        <v>0</v>
      </c>
      <c r="AG7" s="13">
        <v>317802</v>
      </c>
      <c r="AH7" s="13">
        <v>368116</v>
      </c>
      <c r="AI7" s="13">
        <v>808101</v>
      </c>
      <c r="AJ7" s="13">
        <v>131342</v>
      </c>
      <c r="AK7" s="13">
        <v>129250</v>
      </c>
      <c r="AL7" s="13">
        <v>0</v>
      </c>
      <c r="AM7" s="13">
        <v>131031</v>
      </c>
      <c r="AN7" s="13">
        <v>867922</v>
      </c>
      <c r="AO7" s="13">
        <v>252110</v>
      </c>
      <c r="AP7" s="13">
        <v>65241</v>
      </c>
      <c r="AQ7" s="13">
        <v>11242673</v>
      </c>
      <c r="AR7" s="13">
        <v>142903</v>
      </c>
      <c r="AS7" s="13">
        <v>3239697</v>
      </c>
      <c r="AT7" s="13">
        <v>0</v>
      </c>
      <c r="AU7" s="13">
        <v>114386</v>
      </c>
      <c r="AV7" s="13">
        <v>150312</v>
      </c>
      <c r="AW7" s="13">
        <v>583428</v>
      </c>
      <c r="AX7" s="13">
        <v>229886</v>
      </c>
      <c r="AY7" s="13">
        <v>12285</v>
      </c>
      <c r="AZ7" s="13">
        <v>2228184</v>
      </c>
      <c r="BA7" s="13">
        <v>164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93152784</v>
      </c>
      <c r="D9" s="13">
        <v>0</v>
      </c>
      <c r="E9" s="13">
        <v>0</v>
      </c>
      <c r="F9" s="13">
        <v>24625431</v>
      </c>
      <c r="G9" s="14"/>
      <c r="H9" s="13">
        <v>182580</v>
      </c>
      <c r="I9" s="13">
        <v>10637982</v>
      </c>
      <c r="J9" s="13">
        <v>13117952</v>
      </c>
      <c r="K9" s="13">
        <v>2222684</v>
      </c>
      <c r="L9" s="13">
        <v>5689219</v>
      </c>
      <c r="M9" s="13">
        <v>92567</v>
      </c>
      <c r="N9" s="13">
        <v>194848</v>
      </c>
      <c r="O9" s="13">
        <v>1400321</v>
      </c>
      <c r="P9" s="13">
        <v>4715441</v>
      </c>
      <c r="Q9" s="13">
        <v>10599192</v>
      </c>
      <c r="R9" s="13">
        <v>0</v>
      </c>
      <c r="S9" s="13">
        <v>0</v>
      </c>
      <c r="T9" s="13">
        <v>3551492</v>
      </c>
      <c r="U9" s="13">
        <v>12240335</v>
      </c>
      <c r="V9" s="13">
        <v>1497405</v>
      </c>
      <c r="W9" s="13">
        <v>0</v>
      </c>
      <c r="X9" s="13">
        <v>2489643</v>
      </c>
      <c r="Y9" s="13">
        <v>1086822</v>
      </c>
      <c r="Z9" s="13">
        <v>4741</v>
      </c>
      <c r="AA9" s="13">
        <v>13879513</v>
      </c>
      <c r="AB9" s="13">
        <v>0</v>
      </c>
      <c r="AC9" s="13">
        <v>4119839</v>
      </c>
      <c r="AD9" s="13">
        <v>71877</v>
      </c>
      <c r="AE9" s="19"/>
      <c r="AF9" s="13">
        <v>0</v>
      </c>
      <c r="AG9" s="13">
        <v>397057</v>
      </c>
      <c r="AH9" s="13">
        <v>486607</v>
      </c>
      <c r="AI9" s="13">
        <v>1057777</v>
      </c>
      <c r="AJ9" s="13">
        <v>189249</v>
      </c>
      <c r="AK9" s="13">
        <v>172281</v>
      </c>
      <c r="AL9" s="13">
        <v>0</v>
      </c>
      <c r="AM9" s="13">
        <v>170181</v>
      </c>
      <c r="AN9" s="13">
        <v>1078223</v>
      </c>
      <c r="AO9" s="13">
        <v>320294</v>
      </c>
      <c r="AP9" s="13">
        <v>71944</v>
      </c>
      <c r="AQ9" s="13">
        <v>12044660</v>
      </c>
      <c r="AR9" s="13">
        <v>165967</v>
      </c>
      <c r="AS9" s="13">
        <v>4283190</v>
      </c>
      <c r="AT9" s="13">
        <v>0</v>
      </c>
      <c r="AU9" s="13">
        <v>127516</v>
      </c>
      <c r="AV9" s="13">
        <v>219949</v>
      </c>
      <c r="AW9" s="13">
        <v>648362</v>
      </c>
      <c r="AX9" s="13">
        <v>260640</v>
      </c>
      <c r="AY9" s="13">
        <v>14173</v>
      </c>
      <c r="AZ9" s="13">
        <v>6233606</v>
      </c>
      <c r="BA9" s="13">
        <v>164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24B9-0BBC-460F-983E-B8CA986C8C55}">
  <sheetPr codeName="Sheet136"/>
  <dimension ref="A1:BC9"/>
  <sheetViews>
    <sheetView topLeftCell="AI1" workbookViewId="0">
      <selection activeCell="H6" sqref="H6:BC6"/>
    </sheetView>
  </sheetViews>
  <sheetFormatPr defaultColWidth="11.7109375" defaultRowHeight="15"/>
  <cols>
    <col min="7" max="7" width="1.85546875" customWidth="1"/>
  </cols>
  <sheetData>
    <row r="1" spans="1:55">
      <c r="A1" s="33" t="s">
        <v>190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25042371</v>
      </c>
      <c r="D4" s="13">
        <v>0</v>
      </c>
      <c r="E4" s="13">
        <v>0</v>
      </c>
      <c r="F4" s="13">
        <v>6141517</v>
      </c>
      <c r="G4" s="14"/>
      <c r="H4" s="13">
        <v>56072</v>
      </c>
      <c r="I4" s="13">
        <v>2637208</v>
      </c>
      <c r="J4" s="13">
        <v>3913862</v>
      </c>
      <c r="K4" s="13">
        <v>525712</v>
      </c>
      <c r="L4" s="13">
        <v>1676961</v>
      </c>
      <c r="M4" s="13">
        <v>26204</v>
      </c>
      <c r="N4" s="13">
        <v>69869</v>
      </c>
      <c r="O4" s="13">
        <v>375454</v>
      </c>
      <c r="P4" s="13">
        <v>1176778</v>
      </c>
      <c r="Q4" s="13">
        <v>3243418</v>
      </c>
      <c r="R4" s="13">
        <v>0</v>
      </c>
      <c r="S4" s="13">
        <v>0</v>
      </c>
      <c r="T4" s="13">
        <v>79631</v>
      </c>
      <c r="U4" s="13">
        <v>3612901</v>
      </c>
      <c r="V4" s="13">
        <v>362486</v>
      </c>
      <c r="W4" s="13">
        <v>0</v>
      </c>
      <c r="X4" s="13">
        <v>678565</v>
      </c>
      <c r="Y4" s="13">
        <v>312925</v>
      </c>
      <c r="Z4" s="13">
        <v>0</v>
      </c>
      <c r="AA4" s="13">
        <v>4049959</v>
      </c>
      <c r="AB4" s="13">
        <v>0</v>
      </c>
      <c r="AC4" s="13">
        <v>1201104</v>
      </c>
      <c r="AD4" s="13">
        <v>103277</v>
      </c>
      <c r="AE4" s="19"/>
      <c r="AF4" s="13">
        <v>0</v>
      </c>
      <c r="AG4" s="13">
        <v>105829</v>
      </c>
      <c r="AH4" s="13">
        <v>111980</v>
      </c>
      <c r="AI4" s="13">
        <v>371801</v>
      </c>
      <c r="AJ4" s="13">
        <v>50034</v>
      </c>
      <c r="AK4" s="13">
        <v>57600</v>
      </c>
      <c r="AL4" s="13">
        <v>0</v>
      </c>
      <c r="AM4" s="13">
        <v>70577</v>
      </c>
      <c r="AN4" s="13">
        <v>313201</v>
      </c>
      <c r="AO4" s="13">
        <v>95131</v>
      </c>
      <c r="AP4" s="13">
        <v>0</v>
      </c>
      <c r="AQ4" s="13">
        <v>4004526</v>
      </c>
      <c r="AR4" s="13">
        <v>45318</v>
      </c>
      <c r="AS4" s="13">
        <v>1181026</v>
      </c>
      <c r="AT4" s="13">
        <v>0</v>
      </c>
      <c r="AU4" s="13">
        <v>30783</v>
      </c>
      <c r="AV4" s="13">
        <v>29767</v>
      </c>
      <c r="AW4" s="13">
        <v>149857</v>
      </c>
      <c r="AX4" s="13">
        <v>75858</v>
      </c>
      <c r="AY4" s="13">
        <v>4220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46515791</v>
      </c>
      <c r="D5" s="13">
        <v>0</v>
      </c>
      <c r="E5" s="13">
        <v>0</v>
      </c>
      <c r="F5" s="13">
        <v>11262510</v>
      </c>
      <c r="G5" s="14"/>
      <c r="H5" s="13">
        <v>105366</v>
      </c>
      <c r="I5" s="13">
        <v>4830409</v>
      </c>
      <c r="J5" s="13">
        <v>6994130</v>
      </c>
      <c r="K5" s="13">
        <v>974543</v>
      </c>
      <c r="L5" s="13">
        <v>2951043</v>
      </c>
      <c r="M5" s="13">
        <v>49548</v>
      </c>
      <c r="N5" s="13">
        <v>125973</v>
      </c>
      <c r="O5" s="13">
        <v>718797</v>
      </c>
      <c r="P5" s="13">
        <v>2147585</v>
      </c>
      <c r="Q5" s="13">
        <v>6884450</v>
      </c>
      <c r="R5" s="13">
        <v>0</v>
      </c>
      <c r="S5" s="13">
        <v>31574</v>
      </c>
      <c r="T5" s="13">
        <v>1474361</v>
      </c>
      <c r="U5" s="13">
        <v>6969584</v>
      </c>
      <c r="V5" s="13">
        <v>667373</v>
      </c>
      <c r="W5" s="13">
        <v>0</v>
      </c>
      <c r="X5" s="13">
        <v>1188712</v>
      </c>
      <c r="Y5" s="13">
        <v>668055</v>
      </c>
      <c r="Z5" s="13">
        <v>0</v>
      </c>
      <c r="AA5" s="13">
        <v>7524355</v>
      </c>
      <c r="AB5" s="13">
        <v>0</v>
      </c>
      <c r="AC5" s="13">
        <v>2176838</v>
      </c>
      <c r="AD5" s="13">
        <v>132138</v>
      </c>
      <c r="AE5" s="19"/>
      <c r="AF5" s="13">
        <v>0</v>
      </c>
      <c r="AG5" s="13">
        <v>198138</v>
      </c>
      <c r="AH5" s="13">
        <v>211982</v>
      </c>
      <c r="AI5" s="13">
        <v>646091</v>
      </c>
      <c r="AJ5" s="13">
        <v>74710</v>
      </c>
      <c r="AK5" s="13">
        <v>102712</v>
      </c>
      <c r="AL5" s="13">
        <v>0</v>
      </c>
      <c r="AM5" s="13">
        <v>127692</v>
      </c>
      <c r="AN5" s="13">
        <v>574649</v>
      </c>
      <c r="AO5" s="13">
        <v>171965</v>
      </c>
      <c r="AP5" s="13">
        <v>759</v>
      </c>
      <c r="AQ5" s="13">
        <v>7376574</v>
      </c>
      <c r="AR5" s="13">
        <v>72712</v>
      </c>
      <c r="AS5" s="13">
        <v>2118639</v>
      </c>
      <c r="AT5" s="13">
        <v>0</v>
      </c>
      <c r="AU5" s="13">
        <v>56589</v>
      </c>
      <c r="AV5" s="13">
        <v>56117</v>
      </c>
      <c r="AW5" s="13">
        <v>323495</v>
      </c>
      <c r="AX5" s="13">
        <v>136733</v>
      </c>
      <c r="AY5" s="13">
        <v>7652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60732516</v>
      </c>
      <c r="D6" s="13">
        <v>0</v>
      </c>
      <c r="E6" s="13">
        <v>0</v>
      </c>
      <c r="F6" s="13">
        <v>14336098</v>
      </c>
      <c r="G6" s="14"/>
      <c r="H6" s="13">
        <v>136173</v>
      </c>
      <c r="I6" s="13">
        <v>6132581</v>
      </c>
      <c r="J6" s="13">
        <v>8969709</v>
      </c>
      <c r="K6" s="13">
        <v>1250070</v>
      </c>
      <c r="L6" s="13">
        <v>3690822</v>
      </c>
      <c r="M6" s="13">
        <v>59221</v>
      </c>
      <c r="N6" s="13">
        <v>152548</v>
      </c>
      <c r="O6" s="13">
        <v>857111</v>
      </c>
      <c r="P6" s="13">
        <v>2726211</v>
      </c>
      <c r="Q6" s="13">
        <v>9106876</v>
      </c>
      <c r="R6" s="13">
        <v>0</v>
      </c>
      <c r="S6" s="13">
        <v>31574</v>
      </c>
      <c r="T6" s="13">
        <v>3273489</v>
      </c>
      <c r="U6" s="13">
        <v>9124078</v>
      </c>
      <c r="V6" s="13">
        <v>864064</v>
      </c>
      <c r="W6" s="13">
        <v>0</v>
      </c>
      <c r="X6" s="13">
        <v>1385839</v>
      </c>
      <c r="Y6" s="13">
        <v>915411</v>
      </c>
      <c r="Z6" s="13">
        <v>0</v>
      </c>
      <c r="AA6" s="13">
        <v>9724532</v>
      </c>
      <c r="AB6" s="13">
        <v>0</v>
      </c>
      <c r="AC6" s="13">
        <v>2791859</v>
      </c>
      <c r="AD6" s="13">
        <v>132138</v>
      </c>
      <c r="AE6" s="19"/>
      <c r="AF6" s="13">
        <v>0</v>
      </c>
      <c r="AG6" s="13">
        <v>252563</v>
      </c>
      <c r="AH6" s="13">
        <v>271755</v>
      </c>
      <c r="AI6" s="13">
        <v>800951</v>
      </c>
      <c r="AJ6" s="13">
        <v>89586</v>
      </c>
      <c r="AK6" s="13">
        <v>127982</v>
      </c>
      <c r="AL6" s="13">
        <v>0</v>
      </c>
      <c r="AM6" s="13">
        <v>150461</v>
      </c>
      <c r="AN6" s="13">
        <v>731702</v>
      </c>
      <c r="AO6" s="13">
        <v>215760</v>
      </c>
      <c r="AP6" s="13">
        <v>4636</v>
      </c>
      <c r="AQ6" s="13">
        <v>9390683</v>
      </c>
      <c r="AR6" s="13">
        <v>86811</v>
      </c>
      <c r="AS6" s="13">
        <v>2674034</v>
      </c>
      <c r="AT6" s="13">
        <v>0</v>
      </c>
      <c r="AU6" s="13">
        <v>78833</v>
      </c>
      <c r="AV6" s="13">
        <v>78933</v>
      </c>
      <c r="AW6" s="13">
        <v>434319</v>
      </c>
      <c r="AX6" s="26">
        <v>170984</v>
      </c>
      <c r="AY6" s="13">
        <v>9883</v>
      </c>
      <c r="AZ6" s="13">
        <v>0</v>
      </c>
      <c r="BA6" s="13">
        <v>39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80768599</v>
      </c>
      <c r="D7" s="13">
        <v>0</v>
      </c>
      <c r="E7" s="13">
        <v>0</v>
      </c>
      <c r="F7" s="13">
        <v>18440100</v>
      </c>
      <c r="G7" s="14"/>
      <c r="H7" s="13">
        <v>153064</v>
      </c>
      <c r="I7" s="13">
        <v>7857881</v>
      </c>
      <c r="J7" s="13">
        <v>11603700</v>
      </c>
      <c r="K7" s="13">
        <v>1634514</v>
      </c>
      <c r="L7" s="13">
        <v>4601880</v>
      </c>
      <c r="M7" s="13">
        <v>69127</v>
      </c>
      <c r="N7" s="13">
        <v>186913</v>
      </c>
      <c r="O7" s="13">
        <v>1061782</v>
      </c>
      <c r="P7" s="13">
        <v>3507174</v>
      </c>
      <c r="Q7" s="13">
        <v>11708460</v>
      </c>
      <c r="R7" s="13">
        <v>0</v>
      </c>
      <c r="S7" s="13">
        <v>31574</v>
      </c>
      <c r="T7" s="13">
        <v>4868490</v>
      </c>
      <c r="U7" s="13">
        <v>11611362</v>
      </c>
      <c r="V7" s="13">
        <v>1126588</v>
      </c>
      <c r="W7" s="13">
        <v>0</v>
      </c>
      <c r="X7" s="13">
        <v>1893821</v>
      </c>
      <c r="Y7" s="13">
        <v>1224125</v>
      </c>
      <c r="Z7" s="13">
        <v>0</v>
      </c>
      <c r="AA7" s="13">
        <v>12290580</v>
      </c>
      <c r="AB7" s="13">
        <v>0</v>
      </c>
      <c r="AC7" s="13">
        <v>3459549</v>
      </c>
      <c r="AD7" s="13">
        <v>132138</v>
      </c>
      <c r="AE7" s="19"/>
      <c r="AF7" s="13">
        <v>0</v>
      </c>
      <c r="AG7" s="13">
        <v>324113</v>
      </c>
      <c r="AH7" s="13">
        <v>351502</v>
      </c>
      <c r="AI7" s="13">
        <v>957124</v>
      </c>
      <c r="AJ7" s="13">
        <v>116785</v>
      </c>
      <c r="AK7" s="13">
        <v>159805</v>
      </c>
      <c r="AL7" s="13">
        <v>0</v>
      </c>
      <c r="AM7" s="13">
        <v>179678</v>
      </c>
      <c r="AN7" s="13">
        <v>923272</v>
      </c>
      <c r="AO7" s="13">
        <v>264614</v>
      </c>
      <c r="AP7" s="13">
        <v>4636</v>
      </c>
      <c r="AQ7" s="13">
        <v>11700799</v>
      </c>
      <c r="AR7" s="13">
        <v>102020</v>
      </c>
      <c r="AS7" s="13">
        <v>3358492</v>
      </c>
      <c r="AT7" s="13">
        <v>0</v>
      </c>
      <c r="AU7" s="13">
        <v>116534</v>
      </c>
      <c r="AV7" s="13">
        <v>143916</v>
      </c>
      <c r="AW7" s="13">
        <v>579998</v>
      </c>
      <c r="AX7" s="13">
        <v>213450</v>
      </c>
      <c r="AY7" s="13">
        <v>12534</v>
      </c>
      <c r="AZ7" s="13">
        <v>4704484</v>
      </c>
      <c r="BA7" s="13">
        <v>411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105219690</v>
      </c>
      <c r="D9" s="13">
        <v>0</v>
      </c>
      <c r="E9" s="13">
        <v>0</v>
      </c>
      <c r="F9" s="13">
        <v>24618264</v>
      </c>
      <c r="G9" s="14"/>
      <c r="H9" s="13">
        <v>184980</v>
      </c>
      <c r="I9" s="13">
        <v>10284131</v>
      </c>
      <c r="J9" s="13">
        <v>12355648</v>
      </c>
      <c r="K9" s="13">
        <v>2201055</v>
      </c>
      <c r="L9" s="13">
        <v>5681886</v>
      </c>
      <c r="M9" s="13">
        <v>86423</v>
      </c>
      <c r="N9" s="13">
        <v>234801</v>
      </c>
      <c r="O9" s="13">
        <v>1416648</v>
      </c>
      <c r="P9" s="13">
        <v>4688330</v>
      </c>
      <c r="Q9" s="13">
        <v>14256538</v>
      </c>
      <c r="R9" s="13">
        <v>0</v>
      </c>
      <c r="S9" s="13">
        <v>31574</v>
      </c>
      <c r="T9" s="13">
        <v>4951535</v>
      </c>
      <c r="U9" s="13">
        <v>14479682</v>
      </c>
      <c r="V9" s="13">
        <v>1519783</v>
      </c>
      <c r="W9" s="13">
        <v>0</v>
      </c>
      <c r="X9" s="13">
        <v>2552385</v>
      </c>
      <c r="Y9" s="13">
        <v>1661503</v>
      </c>
      <c r="Z9" s="13">
        <v>0</v>
      </c>
      <c r="AA9" s="13">
        <v>15734523</v>
      </c>
      <c r="AB9" s="13">
        <v>0</v>
      </c>
      <c r="AC9" s="13">
        <v>4039387</v>
      </c>
      <c r="AD9" s="13">
        <v>132138</v>
      </c>
      <c r="AE9" s="19"/>
      <c r="AF9" s="13">
        <v>0</v>
      </c>
      <c r="AG9" s="13">
        <v>406422</v>
      </c>
      <c r="AH9" s="13">
        <v>473342</v>
      </c>
      <c r="AI9" s="13">
        <v>1192169</v>
      </c>
      <c r="AJ9" s="13">
        <v>164161</v>
      </c>
      <c r="AK9" s="13">
        <v>200921</v>
      </c>
      <c r="AL9" s="13">
        <v>0</v>
      </c>
      <c r="AM9" s="13">
        <v>224235</v>
      </c>
      <c r="AN9" s="13">
        <v>1147989</v>
      </c>
      <c r="AO9" s="13">
        <v>337693</v>
      </c>
      <c r="AP9" s="13">
        <v>5314</v>
      </c>
      <c r="AQ9" s="13">
        <v>15366782</v>
      </c>
      <c r="AR9" s="13">
        <v>127467</v>
      </c>
      <c r="AS9" s="13">
        <v>4401516</v>
      </c>
      <c r="AT9" s="13">
        <v>0</v>
      </c>
      <c r="AU9" s="13">
        <v>128421</v>
      </c>
      <c r="AV9" s="13">
        <v>226061</v>
      </c>
      <c r="AW9" s="13">
        <v>652523</v>
      </c>
      <c r="AX9" s="13">
        <v>255479</v>
      </c>
      <c r="AY9" s="13">
        <v>15347</v>
      </c>
      <c r="AZ9" s="13">
        <v>12551760</v>
      </c>
      <c r="BA9" s="13">
        <v>411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749B-A4DC-4258-B4DA-1E077E00584B}">
  <sheetPr codeName="Sheet137"/>
  <dimension ref="A1:BC9"/>
  <sheetViews>
    <sheetView workbookViewId="0">
      <selection activeCell="E23" sqref="E23"/>
    </sheetView>
  </sheetViews>
  <sheetFormatPr defaultColWidth="11.7109375" defaultRowHeight="15"/>
  <cols>
    <col min="7" max="7" width="1.85546875" customWidth="1"/>
  </cols>
  <sheetData>
    <row r="1" spans="1:55">
      <c r="A1" s="33" t="s">
        <v>191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26865893</v>
      </c>
      <c r="D4" s="13">
        <v>0</v>
      </c>
      <c r="E4" s="13">
        <v>0</v>
      </c>
      <c r="F4" s="13">
        <v>6143578</v>
      </c>
      <c r="G4" s="14"/>
      <c r="H4" s="13">
        <v>56042</v>
      </c>
      <c r="I4" s="13">
        <v>2337501</v>
      </c>
      <c r="J4" s="13">
        <v>3930333</v>
      </c>
      <c r="K4" s="13">
        <v>557734</v>
      </c>
      <c r="L4" s="13">
        <v>1678706</v>
      </c>
      <c r="M4" s="13">
        <v>26569</v>
      </c>
      <c r="N4" s="13">
        <v>78217</v>
      </c>
      <c r="O4" s="13">
        <v>393924</v>
      </c>
      <c r="P4" s="13">
        <v>1171273</v>
      </c>
      <c r="Q4" s="13">
        <v>3415840</v>
      </c>
      <c r="R4" s="13">
        <v>0</v>
      </c>
      <c r="S4" s="13">
        <v>1248264</v>
      </c>
      <c r="T4" s="13">
        <v>81358</v>
      </c>
      <c r="U4" s="13">
        <v>3279230</v>
      </c>
      <c r="V4" s="13">
        <v>377147</v>
      </c>
      <c r="W4" s="13">
        <v>307</v>
      </c>
      <c r="X4" s="13">
        <v>626573</v>
      </c>
      <c r="Y4" s="13">
        <v>356740</v>
      </c>
      <c r="Z4" s="13">
        <v>0</v>
      </c>
      <c r="AA4" s="13">
        <v>3854117</v>
      </c>
      <c r="AB4" s="13">
        <v>0</v>
      </c>
      <c r="AC4" s="13">
        <v>1083959</v>
      </c>
      <c r="AD4" s="13">
        <v>0</v>
      </c>
      <c r="AE4" s="19"/>
      <c r="AF4" s="13">
        <v>0</v>
      </c>
      <c r="AG4" s="13">
        <v>106013</v>
      </c>
      <c r="AH4" s="13">
        <v>119541</v>
      </c>
      <c r="AI4" s="13">
        <v>336229</v>
      </c>
      <c r="AJ4" s="13">
        <v>34866</v>
      </c>
      <c r="AK4" s="13">
        <v>49514</v>
      </c>
      <c r="AL4" s="13">
        <v>0</v>
      </c>
      <c r="AM4" s="13">
        <v>47679</v>
      </c>
      <c r="AN4" s="13">
        <v>310167</v>
      </c>
      <c r="AO4" s="13">
        <v>98403</v>
      </c>
      <c r="AP4" s="13">
        <v>39038</v>
      </c>
      <c r="AQ4" s="13">
        <v>3850278</v>
      </c>
      <c r="AR4" s="13">
        <v>44129</v>
      </c>
      <c r="AS4" s="13">
        <v>1129701</v>
      </c>
      <c r="AT4" s="13">
        <v>0</v>
      </c>
      <c r="AU4" s="13">
        <v>31543</v>
      </c>
      <c r="AV4" s="13">
        <v>35609</v>
      </c>
      <c r="AW4" s="13">
        <v>143007</v>
      </c>
      <c r="AX4" s="13">
        <v>133692</v>
      </c>
      <c r="AY4" s="13">
        <v>4207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49603005</v>
      </c>
      <c r="D5" s="13">
        <v>0</v>
      </c>
      <c r="E5" s="13">
        <v>0</v>
      </c>
      <c r="F5" s="13">
        <v>11260158</v>
      </c>
      <c r="G5" s="14"/>
      <c r="H5" s="13">
        <v>102967</v>
      </c>
      <c r="I5" s="13">
        <v>4290645</v>
      </c>
      <c r="J5" s="13">
        <v>6378956</v>
      </c>
      <c r="K5" s="13">
        <v>1023262</v>
      </c>
      <c r="L5" s="13">
        <v>2932302</v>
      </c>
      <c r="M5" s="13">
        <v>47699</v>
      </c>
      <c r="N5" s="13">
        <v>131756</v>
      </c>
      <c r="O5" s="13">
        <v>759863</v>
      </c>
      <c r="P5" s="13">
        <v>2148808</v>
      </c>
      <c r="Q5" s="13">
        <v>5172926</v>
      </c>
      <c r="R5" s="13">
        <v>0</v>
      </c>
      <c r="S5" s="13">
        <v>3246420</v>
      </c>
      <c r="T5" s="13">
        <v>144856</v>
      </c>
      <c r="U5" s="13">
        <v>5477882</v>
      </c>
      <c r="V5" s="13">
        <v>677109</v>
      </c>
      <c r="W5" s="13">
        <v>345</v>
      </c>
      <c r="X5" s="13">
        <v>1203248</v>
      </c>
      <c r="Y5" s="13">
        <v>626340</v>
      </c>
      <c r="Z5" s="13">
        <v>0</v>
      </c>
      <c r="AA5" s="13">
        <v>6320272</v>
      </c>
      <c r="AB5" s="13">
        <v>0</v>
      </c>
      <c r="AC5" s="13">
        <v>1887824</v>
      </c>
      <c r="AD5" s="13">
        <v>17303</v>
      </c>
      <c r="AE5" s="19"/>
      <c r="AF5" s="13">
        <v>0</v>
      </c>
      <c r="AG5" s="13">
        <v>190288</v>
      </c>
      <c r="AH5" s="13">
        <v>207668</v>
      </c>
      <c r="AI5" s="13">
        <v>602637</v>
      </c>
      <c r="AJ5" s="13">
        <v>66225</v>
      </c>
      <c r="AK5" s="13">
        <v>91245</v>
      </c>
      <c r="AL5" s="13">
        <v>0</v>
      </c>
      <c r="AM5" s="13">
        <v>84710</v>
      </c>
      <c r="AN5" s="13">
        <v>564412</v>
      </c>
      <c r="AO5" s="13">
        <v>167824</v>
      </c>
      <c r="AP5" s="13">
        <v>60111</v>
      </c>
      <c r="AQ5" s="13">
        <v>6325774</v>
      </c>
      <c r="AR5" s="13">
        <v>75493</v>
      </c>
      <c r="AS5" s="13">
        <v>1977458</v>
      </c>
      <c r="AT5" s="13">
        <v>0</v>
      </c>
      <c r="AU5" s="13">
        <v>55778</v>
      </c>
      <c r="AV5" s="13">
        <v>55239</v>
      </c>
      <c r="AW5" s="13">
        <v>279654</v>
      </c>
      <c r="AX5" s="13">
        <v>205378</v>
      </c>
      <c r="AY5" s="13">
        <v>5941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63576440</v>
      </c>
      <c r="D6" s="13">
        <v>0</v>
      </c>
      <c r="E6" s="13">
        <v>0</v>
      </c>
      <c r="F6" s="13">
        <v>14332706</v>
      </c>
      <c r="G6" s="14"/>
      <c r="H6" s="13">
        <v>128038</v>
      </c>
      <c r="I6" s="13">
        <v>5463538</v>
      </c>
      <c r="J6" s="13">
        <v>8010292</v>
      </c>
      <c r="K6" s="13">
        <v>1308030</v>
      </c>
      <c r="L6" s="13">
        <v>3662986</v>
      </c>
      <c r="M6" s="13">
        <v>58390</v>
      </c>
      <c r="N6" s="13">
        <v>155986</v>
      </c>
      <c r="O6" s="13">
        <v>885269</v>
      </c>
      <c r="P6" s="13">
        <v>2744883</v>
      </c>
      <c r="Q6" s="13">
        <v>6319015</v>
      </c>
      <c r="R6" s="13">
        <v>0</v>
      </c>
      <c r="S6" s="13">
        <v>4396533</v>
      </c>
      <c r="T6" s="13">
        <v>183122</v>
      </c>
      <c r="U6" s="13">
        <v>6931333</v>
      </c>
      <c r="V6" s="13">
        <v>861094</v>
      </c>
      <c r="W6" s="13">
        <v>345</v>
      </c>
      <c r="X6" s="13">
        <v>1434956</v>
      </c>
      <c r="Y6" s="13">
        <v>819156</v>
      </c>
      <c r="Z6" s="13">
        <v>0</v>
      </c>
      <c r="AA6" s="13">
        <v>8104025</v>
      </c>
      <c r="AB6" s="13">
        <v>0</v>
      </c>
      <c r="AC6" s="13">
        <v>2358724</v>
      </c>
      <c r="AD6" s="13">
        <v>1323324</v>
      </c>
      <c r="AE6" s="19"/>
      <c r="AF6" s="13">
        <v>0</v>
      </c>
      <c r="AG6" s="13">
        <v>237870</v>
      </c>
      <c r="AH6" s="13">
        <v>267490</v>
      </c>
      <c r="AI6" s="13">
        <v>747785</v>
      </c>
      <c r="AJ6" s="13">
        <v>86354</v>
      </c>
      <c r="AK6" s="13">
        <v>120280</v>
      </c>
      <c r="AL6" s="13">
        <v>0</v>
      </c>
      <c r="AM6" s="13">
        <v>105188</v>
      </c>
      <c r="AN6" s="13">
        <v>720180</v>
      </c>
      <c r="AO6" s="13">
        <v>209230</v>
      </c>
      <c r="AP6" s="13">
        <v>75955</v>
      </c>
      <c r="AQ6" s="13">
        <v>8192061</v>
      </c>
      <c r="AR6" s="13">
        <v>93137</v>
      </c>
      <c r="AS6" s="13">
        <v>2464192</v>
      </c>
      <c r="AT6" s="13">
        <v>0</v>
      </c>
      <c r="AU6" s="13">
        <v>70995</v>
      </c>
      <c r="AV6" s="13">
        <v>72138</v>
      </c>
      <c r="AW6" s="13">
        <v>376669</v>
      </c>
      <c r="AX6" s="26">
        <v>244227</v>
      </c>
      <c r="AY6" s="13">
        <v>7167</v>
      </c>
      <c r="AZ6" s="13">
        <v>1759553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82268416</v>
      </c>
      <c r="D7" s="13">
        <v>0</v>
      </c>
      <c r="E7" s="13">
        <v>0</v>
      </c>
      <c r="F7" s="13">
        <v>18438333</v>
      </c>
      <c r="G7" s="14"/>
      <c r="H7" s="13">
        <v>143226</v>
      </c>
      <c r="I7" s="13">
        <v>7032823</v>
      </c>
      <c r="J7" s="13">
        <v>9996098</v>
      </c>
      <c r="K7" s="13">
        <v>1690510</v>
      </c>
      <c r="L7" s="13">
        <v>4585982</v>
      </c>
      <c r="M7" s="13">
        <v>69609</v>
      </c>
      <c r="N7" s="13">
        <v>186888</v>
      </c>
      <c r="O7" s="13">
        <v>1061508</v>
      </c>
      <c r="P7" s="13">
        <v>3571313</v>
      </c>
      <c r="Q7" s="13">
        <v>7688482</v>
      </c>
      <c r="R7" s="13">
        <v>0</v>
      </c>
      <c r="S7" s="13">
        <v>6024564</v>
      </c>
      <c r="T7" s="13">
        <v>229034</v>
      </c>
      <c r="U7" s="13">
        <v>8748212</v>
      </c>
      <c r="V7" s="13">
        <v>1123469</v>
      </c>
      <c r="W7" s="13">
        <v>345</v>
      </c>
      <c r="X7" s="13">
        <v>2015277</v>
      </c>
      <c r="Y7" s="13">
        <v>1088096</v>
      </c>
      <c r="Z7" s="13">
        <v>0</v>
      </c>
      <c r="AA7" s="13">
        <v>10197255</v>
      </c>
      <c r="AB7" s="13">
        <v>0</v>
      </c>
      <c r="AC7" s="13">
        <v>2936055</v>
      </c>
      <c r="AD7" s="13">
        <v>3028915</v>
      </c>
      <c r="AE7" s="19"/>
      <c r="AF7" s="13">
        <v>0</v>
      </c>
      <c r="AG7" s="13">
        <v>303015</v>
      </c>
      <c r="AH7" s="13">
        <v>347102</v>
      </c>
      <c r="AI7" s="13">
        <v>896542</v>
      </c>
      <c r="AJ7" s="13">
        <v>123993</v>
      </c>
      <c r="AK7" s="13">
        <v>154976</v>
      </c>
      <c r="AL7" s="13">
        <v>0</v>
      </c>
      <c r="AM7" s="13">
        <v>132420</v>
      </c>
      <c r="AN7" s="13">
        <v>910583</v>
      </c>
      <c r="AO7" s="13">
        <v>254492</v>
      </c>
      <c r="AP7" s="13">
        <v>90027</v>
      </c>
      <c r="AQ7" s="13">
        <v>10453606</v>
      </c>
      <c r="AR7" s="13">
        <v>108414</v>
      </c>
      <c r="AS7" s="13">
        <v>3108440</v>
      </c>
      <c r="AT7" s="13">
        <v>0</v>
      </c>
      <c r="AU7" s="13">
        <v>114187</v>
      </c>
      <c r="AV7" s="13">
        <v>133157</v>
      </c>
      <c r="AW7" s="13">
        <v>516614</v>
      </c>
      <c r="AX7" s="13">
        <v>276420</v>
      </c>
      <c r="AY7" s="13">
        <v>9277</v>
      </c>
      <c r="AZ7" s="13">
        <v>6606344</v>
      </c>
      <c r="BA7" s="13">
        <v>551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103524725</v>
      </c>
      <c r="D9" s="13">
        <v>0</v>
      </c>
      <c r="E9" s="13">
        <v>0</v>
      </c>
      <c r="F9" s="13">
        <v>24623209</v>
      </c>
      <c r="G9" s="14"/>
      <c r="H9" s="13">
        <v>177783</v>
      </c>
      <c r="I9" s="13">
        <v>9588869</v>
      </c>
      <c r="J9" s="13">
        <v>10749670</v>
      </c>
      <c r="K9" s="13">
        <v>2270568</v>
      </c>
      <c r="L9" s="13">
        <v>5663082</v>
      </c>
      <c r="M9" s="13">
        <v>85141</v>
      </c>
      <c r="N9" s="13">
        <v>242706</v>
      </c>
      <c r="O9" s="13">
        <v>1374323</v>
      </c>
      <c r="P9" s="13">
        <v>4776037</v>
      </c>
      <c r="Q9" s="13">
        <v>9634390</v>
      </c>
      <c r="R9" s="13">
        <v>0</v>
      </c>
      <c r="S9" s="13">
        <v>8587501</v>
      </c>
      <c r="T9" s="13">
        <v>270349</v>
      </c>
      <c r="U9" s="13">
        <v>11365426</v>
      </c>
      <c r="V9" s="13">
        <v>1516744</v>
      </c>
      <c r="W9" s="13">
        <v>345</v>
      </c>
      <c r="X9" s="13">
        <v>2688894</v>
      </c>
      <c r="Y9" s="13">
        <v>1516202</v>
      </c>
      <c r="Z9" s="13">
        <v>0</v>
      </c>
      <c r="AA9" s="13">
        <v>13586763</v>
      </c>
      <c r="AB9" s="13">
        <v>0</v>
      </c>
      <c r="AC9" s="13">
        <v>3421389</v>
      </c>
      <c r="AD9" s="13">
        <v>5740970</v>
      </c>
      <c r="AE9" s="19"/>
      <c r="AF9" s="13">
        <v>0</v>
      </c>
      <c r="AG9" s="13">
        <v>379850</v>
      </c>
      <c r="AH9" s="13">
        <v>466014</v>
      </c>
      <c r="AI9" s="13">
        <v>1138554</v>
      </c>
      <c r="AJ9" s="13">
        <v>177082</v>
      </c>
      <c r="AK9" s="13">
        <v>199218</v>
      </c>
      <c r="AL9" s="13">
        <v>0</v>
      </c>
      <c r="AM9" s="13">
        <v>174262</v>
      </c>
      <c r="AN9" s="13">
        <v>1129020</v>
      </c>
      <c r="AO9" s="13">
        <v>328055</v>
      </c>
      <c r="AP9" s="13">
        <v>91392</v>
      </c>
      <c r="AQ9" s="13">
        <v>11258371</v>
      </c>
      <c r="AR9" s="13">
        <v>133219</v>
      </c>
      <c r="AS9" s="13">
        <v>4001705</v>
      </c>
      <c r="AT9" s="13">
        <v>0</v>
      </c>
      <c r="AU9" s="13">
        <v>126838</v>
      </c>
      <c r="AV9" s="13">
        <v>218386</v>
      </c>
      <c r="AW9" s="13">
        <v>645712</v>
      </c>
      <c r="AX9" s="13">
        <v>307495</v>
      </c>
      <c r="AY9" s="13">
        <v>10555</v>
      </c>
      <c r="AZ9" s="13">
        <v>14368170</v>
      </c>
      <c r="BA9" s="13">
        <v>551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047A-6B5D-404A-AEE8-0D1A3F3D9555}">
  <sheetPr codeName="Sheet138"/>
  <dimension ref="A1:BC9"/>
  <sheetViews>
    <sheetView workbookViewId="0">
      <selection activeCell="H26" sqref="H26"/>
    </sheetView>
  </sheetViews>
  <sheetFormatPr defaultColWidth="11.7109375" defaultRowHeight="15"/>
  <cols>
    <col min="7" max="7" width="1.85546875" customWidth="1"/>
  </cols>
  <sheetData>
    <row r="1" spans="1:55">
      <c r="A1" s="33" t="s">
        <v>192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24838323</v>
      </c>
      <c r="D4" s="13">
        <v>0</v>
      </c>
      <c r="E4" s="13">
        <v>0</v>
      </c>
      <c r="F4" s="13">
        <v>6185789</v>
      </c>
      <c r="G4" s="14"/>
      <c r="H4" s="13">
        <v>52460</v>
      </c>
      <c r="I4" s="13">
        <v>2650792</v>
      </c>
      <c r="J4" s="13">
        <v>2841175</v>
      </c>
      <c r="K4" s="13">
        <v>552802</v>
      </c>
      <c r="L4" s="13">
        <v>1689056</v>
      </c>
      <c r="M4" s="13">
        <v>26948</v>
      </c>
      <c r="N4" s="13">
        <v>81738</v>
      </c>
      <c r="O4" s="13">
        <v>332752</v>
      </c>
      <c r="P4" s="13">
        <v>1169255</v>
      </c>
      <c r="Q4" s="13">
        <v>1326741</v>
      </c>
      <c r="R4" s="13">
        <v>0</v>
      </c>
      <c r="S4" s="13">
        <v>2582974</v>
      </c>
      <c r="T4" s="13">
        <v>41406</v>
      </c>
      <c r="U4" s="13">
        <v>2598426</v>
      </c>
      <c r="V4" s="13">
        <v>364363</v>
      </c>
      <c r="W4" s="13">
        <v>0</v>
      </c>
      <c r="X4" s="13">
        <v>641589</v>
      </c>
      <c r="Y4" s="13">
        <v>323777</v>
      </c>
      <c r="Z4" s="13">
        <v>0</v>
      </c>
      <c r="AA4" s="13">
        <v>3010329</v>
      </c>
      <c r="AB4" s="13">
        <v>0</v>
      </c>
      <c r="AC4" s="13">
        <v>1076247</v>
      </c>
      <c r="AD4" s="13">
        <v>2610037</v>
      </c>
      <c r="AE4" s="19"/>
      <c r="AF4" s="13">
        <v>0</v>
      </c>
      <c r="AG4" s="13">
        <v>96851</v>
      </c>
      <c r="AH4" s="13">
        <v>119108</v>
      </c>
      <c r="AI4" s="13">
        <v>343931</v>
      </c>
      <c r="AJ4" s="13">
        <v>45200</v>
      </c>
      <c r="AK4" s="13">
        <v>55917</v>
      </c>
      <c r="AL4" s="13">
        <v>0</v>
      </c>
      <c r="AM4" s="13">
        <v>74293</v>
      </c>
      <c r="AN4" s="13">
        <v>299753</v>
      </c>
      <c r="AO4" s="13">
        <v>91037</v>
      </c>
      <c r="AP4" s="13">
        <v>17838</v>
      </c>
      <c r="AQ4" s="13">
        <v>2884579</v>
      </c>
      <c r="AR4" s="13">
        <v>46294</v>
      </c>
      <c r="AS4" s="13">
        <v>986405</v>
      </c>
      <c r="AT4" s="13">
        <v>0</v>
      </c>
      <c r="AU4" s="13">
        <v>33817</v>
      </c>
      <c r="AV4" s="13">
        <v>32486</v>
      </c>
      <c r="AW4" s="13">
        <v>60282</v>
      </c>
      <c r="AX4" s="13">
        <v>100904</v>
      </c>
      <c r="AY4" s="13">
        <v>5788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45878227</v>
      </c>
      <c r="D5" s="13">
        <v>0</v>
      </c>
      <c r="E5" s="13">
        <v>0</v>
      </c>
      <c r="F5" s="13">
        <v>11340160</v>
      </c>
      <c r="G5" s="14"/>
      <c r="H5" s="13">
        <v>100485</v>
      </c>
      <c r="I5" s="13">
        <v>4833909</v>
      </c>
      <c r="J5" s="13">
        <v>5844442</v>
      </c>
      <c r="K5" s="13">
        <v>1008376</v>
      </c>
      <c r="L5" s="13">
        <v>3008558</v>
      </c>
      <c r="M5" s="13">
        <v>51033</v>
      </c>
      <c r="N5" s="13">
        <v>137035</v>
      </c>
      <c r="O5" s="13">
        <v>616362</v>
      </c>
      <c r="P5" s="13">
        <v>2148376</v>
      </c>
      <c r="Q5" s="13">
        <v>1779595</v>
      </c>
      <c r="R5" s="13">
        <v>0</v>
      </c>
      <c r="S5" s="13">
        <v>4454382</v>
      </c>
      <c r="T5" s="13">
        <v>91777</v>
      </c>
      <c r="U5" s="13">
        <v>5239594</v>
      </c>
      <c r="V5" s="13">
        <v>657533</v>
      </c>
      <c r="W5" s="13">
        <v>0</v>
      </c>
      <c r="X5" s="13">
        <v>1146971</v>
      </c>
      <c r="Y5" s="13">
        <v>550868</v>
      </c>
      <c r="Z5" s="13">
        <v>0</v>
      </c>
      <c r="AA5" s="13">
        <v>6102539</v>
      </c>
      <c r="AB5" s="13">
        <v>0</v>
      </c>
      <c r="AC5" s="13">
        <v>1831350</v>
      </c>
      <c r="AD5" s="13">
        <v>5151354</v>
      </c>
      <c r="AE5" s="19"/>
      <c r="AF5" s="13">
        <v>0</v>
      </c>
      <c r="AG5" s="13">
        <v>174265</v>
      </c>
      <c r="AH5" s="13">
        <v>217700</v>
      </c>
      <c r="AI5" s="13">
        <v>596646</v>
      </c>
      <c r="AJ5" s="13">
        <v>76473</v>
      </c>
      <c r="AK5" s="13">
        <v>99994</v>
      </c>
      <c r="AL5" s="13">
        <v>0</v>
      </c>
      <c r="AM5" s="13">
        <v>126991</v>
      </c>
      <c r="AN5" s="13">
        <v>490173</v>
      </c>
      <c r="AO5" s="13">
        <v>162147</v>
      </c>
      <c r="AP5" s="13">
        <v>68249</v>
      </c>
      <c r="AQ5" s="13">
        <v>5710700</v>
      </c>
      <c r="AR5" s="13">
        <v>83007</v>
      </c>
      <c r="AS5" s="13">
        <v>1780110</v>
      </c>
      <c r="AT5" s="13">
        <v>0</v>
      </c>
      <c r="AU5" s="13">
        <v>90047</v>
      </c>
      <c r="AV5" s="13">
        <v>56645</v>
      </c>
      <c r="AW5" s="13">
        <v>115009</v>
      </c>
      <c r="AX5" s="13">
        <v>141417</v>
      </c>
      <c r="AY5" s="13">
        <v>13500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58506265</v>
      </c>
      <c r="D6" s="13">
        <v>0</v>
      </c>
      <c r="E6" s="13">
        <v>0</v>
      </c>
      <c r="F6" s="13">
        <v>14432983</v>
      </c>
      <c r="G6" s="14"/>
      <c r="H6" s="13">
        <v>130902</v>
      </c>
      <c r="I6" s="13">
        <v>6146191</v>
      </c>
      <c r="J6" s="13">
        <v>7846248</v>
      </c>
      <c r="K6" s="13">
        <v>1283234</v>
      </c>
      <c r="L6" s="13">
        <v>3726940</v>
      </c>
      <c r="M6" s="13">
        <v>62444</v>
      </c>
      <c r="N6" s="13">
        <v>164818</v>
      </c>
      <c r="O6" s="13">
        <v>735676</v>
      </c>
      <c r="P6" s="13">
        <v>2739806</v>
      </c>
      <c r="Q6" s="13">
        <v>3894831</v>
      </c>
      <c r="R6" s="13">
        <v>0</v>
      </c>
      <c r="S6" s="13">
        <v>4965614</v>
      </c>
      <c r="T6" s="13">
        <v>126192</v>
      </c>
      <c r="U6" s="13">
        <v>7322172</v>
      </c>
      <c r="V6" s="13">
        <v>836271</v>
      </c>
      <c r="W6" s="13">
        <v>0</v>
      </c>
      <c r="X6" s="13">
        <v>1357271</v>
      </c>
      <c r="Y6" s="13">
        <v>750567</v>
      </c>
      <c r="Z6" s="13">
        <v>0</v>
      </c>
      <c r="AA6" s="13">
        <v>8165527</v>
      </c>
      <c r="AB6" s="13">
        <v>0</v>
      </c>
      <c r="AC6" s="13">
        <v>2324044</v>
      </c>
      <c r="AD6" s="13">
        <v>7098077</v>
      </c>
      <c r="AE6" s="19"/>
      <c r="AF6" s="13">
        <v>0</v>
      </c>
      <c r="AG6" s="13">
        <v>224993</v>
      </c>
      <c r="AH6" s="13">
        <v>277568</v>
      </c>
      <c r="AI6" s="13">
        <v>730671</v>
      </c>
      <c r="AJ6" s="13">
        <v>98174</v>
      </c>
      <c r="AK6" s="13">
        <v>128828</v>
      </c>
      <c r="AL6" s="13">
        <v>0</v>
      </c>
      <c r="AM6" s="13">
        <v>166015</v>
      </c>
      <c r="AN6" s="13">
        <v>612296</v>
      </c>
      <c r="AO6" s="13">
        <v>206192</v>
      </c>
      <c r="AP6" s="13">
        <v>89390</v>
      </c>
      <c r="AQ6" s="13">
        <v>7801860</v>
      </c>
      <c r="AR6" s="13">
        <v>104288</v>
      </c>
      <c r="AS6" s="13">
        <v>2255296</v>
      </c>
      <c r="AT6" s="13">
        <v>0</v>
      </c>
      <c r="AU6" s="13">
        <v>112577</v>
      </c>
      <c r="AV6" s="13">
        <v>79689</v>
      </c>
      <c r="AW6" s="13">
        <v>160361</v>
      </c>
      <c r="AX6" s="26">
        <v>171183</v>
      </c>
      <c r="AY6" s="13">
        <v>21011</v>
      </c>
      <c r="AZ6" s="13">
        <v>0</v>
      </c>
      <c r="BA6" s="13">
        <v>20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76899666</v>
      </c>
      <c r="D7" s="13">
        <v>0</v>
      </c>
      <c r="E7" s="13">
        <v>0</v>
      </c>
      <c r="F7" s="13">
        <v>18527962</v>
      </c>
      <c r="G7" s="14"/>
      <c r="H7" s="13">
        <v>151980</v>
      </c>
      <c r="I7" s="13">
        <v>7900845</v>
      </c>
      <c r="J7" s="13">
        <v>10389482</v>
      </c>
      <c r="K7" s="13">
        <v>1650683</v>
      </c>
      <c r="L7" s="13">
        <v>4627048</v>
      </c>
      <c r="M7" s="13">
        <v>72533</v>
      </c>
      <c r="N7" s="13">
        <v>198783</v>
      </c>
      <c r="O7" s="13">
        <v>947056</v>
      </c>
      <c r="P7" s="13">
        <v>3530226</v>
      </c>
      <c r="Q7" s="13">
        <v>6245133</v>
      </c>
      <c r="R7" s="13">
        <v>0</v>
      </c>
      <c r="S7" s="13">
        <v>4965614</v>
      </c>
      <c r="T7" s="13">
        <v>172282</v>
      </c>
      <c r="U7" s="13">
        <v>9632710</v>
      </c>
      <c r="V7" s="13">
        <v>1080647</v>
      </c>
      <c r="W7" s="13">
        <v>0</v>
      </c>
      <c r="X7" s="13">
        <v>1906645</v>
      </c>
      <c r="Y7" s="13">
        <v>999895</v>
      </c>
      <c r="Z7" s="13">
        <v>0</v>
      </c>
      <c r="AA7" s="13">
        <v>10881378</v>
      </c>
      <c r="AB7" s="13">
        <v>0</v>
      </c>
      <c r="AC7" s="13">
        <v>2903516</v>
      </c>
      <c r="AD7" s="13">
        <v>9227391</v>
      </c>
      <c r="AE7" s="19"/>
      <c r="AF7" s="13">
        <v>0</v>
      </c>
      <c r="AG7" s="13">
        <v>284074</v>
      </c>
      <c r="AH7" s="13">
        <v>357556</v>
      </c>
      <c r="AI7" s="13">
        <v>878447</v>
      </c>
      <c r="AJ7" s="13">
        <v>140510</v>
      </c>
      <c r="AK7" s="13">
        <v>162259</v>
      </c>
      <c r="AL7" s="13">
        <v>0</v>
      </c>
      <c r="AM7" s="13">
        <v>224542</v>
      </c>
      <c r="AN7" s="13">
        <v>775897</v>
      </c>
      <c r="AO7" s="13">
        <v>249394</v>
      </c>
      <c r="AP7" s="13">
        <v>96158</v>
      </c>
      <c r="AQ7" s="13">
        <v>10377774</v>
      </c>
      <c r="AR7" s="13">
        <v>122856</v>
      </c>
      <c r="AS7" s="13">
        <v>2918216</v>
      </c>
      <c r="AT7" s="13">
        <v>0</v>
      </c>
      <c r="AU7" s="13">
        <v>155287</v>
      </c>
      <c r="AV7" s="13">
        <v>135535</v>
      </c>
      <c r="AW7" s="13">
        <v>249988</v>
      </c>
      <c r="AX7" s="13">
        <v>202298</v>
      </c>
      <c r="AY7" s="13">
        <v>30972</v>
      </c>
      <c r="AZ7" s="13">
        <v>707998</v>
      </c>
      <c r="BA7" s="13">
        <v>73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103230913</v>
      </c>
      <c r="D9" s="13">
        <v>0</v>
      </c>
      <c r="E9" s="13">
        <v>0</v>
      </c>
      <c r="F9" s="13">
        <v>24635227</v>
      </c>
      <c r="G9" s="14"/>
      <c r="H9" s="13">
        <v>185348</v>
      </c>
      <c r="I9" s="13">
        <v>10527999</v>
      </c>
      <c r="J9" s="13">
        <v>13418232</v>
      </c>
      <c r="K9" s="13">
        <v>2199661</v>
      </c>
      <c r="L9" s="13">
        <v>5672588</v>
      </c>
      <c r="M9" s="13">
        <v>90910</v>
      </c>
      <c r="N9" s="13">
        <v>244945</v>
      </c>
      <c r="O9" s="13">
        <v>1248665</v>
      </c>
      <c r="P9" s="13">
        <v>4707138</v>
      </c>
      <c r="Q9" s="13">
        <v>8417351</v>
      </c>
      <c r="R9" s="13">
        <v>0</v>
      </c>
      <c r="S9" s="13">
        <v>4965614</v>
      </c>
      <c r="T9" s="13">
        <v>239360</v>
      </c>
      <c r="U9" s="13">
        <v>12330926</v>
      </c>
      <c r="V9" s="13">
        <v>1449378</v>
      </c>
      <c r="W9" s="13">
        <v>0</v>
      </c>
      <c r="X9" s="13">
        <v>2598018</v>
      </c>
      <c r="Y9" s="13">
        <v>1368599</v>
      </c>
      <c r="Z9" s="13">
        <v>0</v>
      </c>
      <c r="AA9" s="13">
        <v>13944105</v>
      </c>
      <c r="AB9" s="13">
        <v>0</v>
      </c>
      <c r="AC9" s="13">
        <v>3378227</v>
      </c>
      <c r="AD9" s="13">
        <v>12073648</v>
      </c>
      <c r="AE9" s="19"/>
      <c r="AF9" s="13">
        <v>0</v>
      </c>
      <c r="AG9" s="13">
        <v>330526</v>
      </c>
      <c r="AH9" s="13">
        <v>481669</v>
      </c>
      <c r="AI9" s="13">
        <v>1131462</v>
      </c>
      <c r="AJ9" s="13">
        <v>190829</v>
      </c>
      <c r="AK9" s="13">
        <v>210942</v>
      </c>
      <c r="AL9" s="13">
        <v>0</v>
      </c>
      <c r="AM9" s="13">
        <v>283482</v>
      </c>
      <c r="AN9" s="13">
        <v>967769</v>
      </c>
      <c r="AO9" s="13">
        <v>320640</v>
      </c>
      <c r="AP9" s="13">
        <v>96158</v>
      </c>
      <c r="AQ9" s="13">
        <v>13191755</v>
      </c>
      <c r="AR9" s="13">
        <v>148276</v>
      </c>
      <c r="AS9" s="13">
        <v>3823121</v>
      </c>
      <c r="AT9" s="13">
        <v>0</v>
      </c>
      <c r="AU9" s="13">
        <v>166939</v>
      </c>
      <c r="AV9" s="13">
        <v>216777</v>
      </c>
      <c r="AW9" s="13">
        <v>343556</v>
      </c>
      <c r="AX9" s="13">
        <v>235009</v>
      </c>
      <c r="AY9" s="13">
        <v>44698</v>
      </c>
      <c r="AZ9" s="13">
        <v>4334083</v>
      </c>
      <c r="BA9" s="13">
        <v>73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27D1-2B06-4612-B628-1FF14DAFE9D1}">
  <sheetPr codeName="Sheet139"/>
  <dimension ref="A1:BC9"/>
  <sheetViews>
    <sheetView workbookViewId="0">
      <selection activeCell="F29" sqref="F29"/>
    </sheetView>
  </sheetViews>
  <sheetFormatPr defaultColWidth="11.7109375" defaultRowHeight="15"/>
  <sheetData>
    <row r="1" spans="1:55">
      <c r="A1" s="33" t="s">
        <v>193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23151104</v>
      </c>
      <c r="D4" s="13">
        <v>0</v>
      </c>
      <c r="E4" s="13">
        <v>0</v>
      </c>
      <c r="F4" s="13">
        <v>6265895</v>
      </c>
      <c r="G4" s="14"/>
      <c r="H4" s="13">
        <v>51621</v>
      </c>
      <c r="I4" s="13">
        <v>2641779</v>
      </c>
      <c r="J4" s="13">
        <v>2528281</v>
      </c>
      <c r="K4" s="13">
        <v>555033</v>
      </c>
      <c r="L4" s="13">
        <v>1721861</v>
      </c>
      <c r="M4" s="13">
        <v>28067</v>
      </c>
      <c r="N4" s="13">
        <v>48773</v>
      </c>
      <c r="O4" s="13">
        <v>253152</v>
      </c>
      <c r="P4" s="13">
        <v>1108696</v>
      </c>
      <c r="Q4" s="13">
        <v>1731118</v>
      </c>
      <c r="R4" s="13">
        <v>0</v>
      </c>
      <c r="S4" s="13">
        <v>0</v>
      </c>
      <c r="T4" s="13">
        <v>69561</v>
      </c>
      <c r="U4" s="13">
        <v>2848903</v>
      </c>
      <c r="V4" s="13">
        <v>372332</v>
      </c>
      <c r="W4" s="13">
        <v>0</v>
      </c>
      <c r="X4" s="13">
        <v>1296584</v>
      </c>
      <c r="Y4" s="13">
        <v>341939</v>
      </c>
      <c r="Z4" s="13">
        <v>0</v>
      </c>
      <c r="AA4" s="13">
        <v>3228267</v>
      </c>
      <c r="AB4" s="13">
        <v>0</v>
      </c>
      <c r="AC4" s="13">
        <v>1069227</v>
      </c>
      <c r="AD4" s="13">
        <v>2807622</v>
      </c>
      <c r="AE4" s="19"/>
      <c r="AF4" s="13">
        <v>0</v>
      </c>
      <c r="AG4" s="13">
        <v>70417</v>
      </c>
      <c r="AH4" s="13">
        <v>125483</v>
      </c>
      <c r="AI4" s="13">
        <v>349194</v>
      </c>
      <c r="AJ4" s="13">
        <v>35283</v>
      </c>
      <c r="AK4" s="13">
        <v>54196</v>
      </c>
      <c r="AL4" s="13">
        <v>0</v>
      </c>
      <c r="AM4" s="13">
        <v>60542</v>
      </c>
      <c r="AN4" s="13">
        <v>294324</v>
      </c>
      <c r="AO4" s="13">
        <v>91841</v>
      </c>
      <c r="AP4" s="13">
        <v>51</v>
      </c>
      <c r="AQ4" s="13">
        <v>430671</v>
      </c>
      <c r="AR4" s="13">
        <v>47289</v>
      </c>
      <c r="AS4" s="13">
        <v>962286</v>
      </c>
      <c r="AT4" s="13">
        <v>0</v>
      </c>
      <c r="AU4" s="13">
        <v>61513</v>
      </c>
      <c r="AV4" s="13">
        <v>31995</v>
      </c>
      <c r="AW4" s="13">
        <v>71601</v>
      </c>
      <c r="AX4" s="13">
        <v>59214</v>
      </c>
      <c r="AY4" s="13">
        <v>10045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42303017</v>
      </c>
      <c r="D5" s="13">
        <v>0</v>
      </c>
      <c r="E5" s="13">
        <v>0</v>
      </c>
      <c r="F5" s="13">
        <v>11535575</v>
      </c>
      <c r="G5" s="14"/>
      <c r="H5" s="13">
        <v>99110</v>
      </c>
      <c r="I5" s="13">
        <v>4867954</v>
      </c>
      <c r="J5" s="13">
        <v>3561085</v>
      </c>
      <c r="K5" s="13">
        <v>1037618</v>
      </c>
      <c r="L5" s="13">
        <v>3021773</v>
      </c>
      <c r="M5" s="13">
        <v>51302</v>
      </c>
      <c r="N5" s="13">
        <v>86642</v>
      </c>
      <c r="O5" s="13">
        <v>558273</v>
      </c>
      <c r="P5" s="13">
        <v>1644629</v>
      </c>
      <c r="Q5" s="13">
        <v>3661165</v>
      </c>
      <c r="R5" s="13">
        <v>0</v>
      </c>
      <c r="S5" s="13">
        <v>0</v>
      </c>
      <c r="T5" s="13">
        <v>127394</v>
      </c>
      <c r="U5" s="13">
        <v>5223237</v>
      </c>
      <c r="V5" s="13">
        <v>690492</v>
      </c>
      <c r="W5" s="13">
        <v>0</v>
      </c>
      <c r="X5" s="13">
        <v>2425294</v>
      </c>
      <c r="Y5" s="13">
        <v>479464</v>
      </c>
      <c r="Z5" s="13">
        <v>748</v>
      </c>
      <c r="AA5" s="13">
        <v>6019756</v>
      </c>
      <c r="AB5" s="13">
        <v>81</v>
      </c>
      <c r="AC5" s="13">
        <v>1835220</v>
      </c>
      <c r="AD5" s="13">
        <v>5526859</v>
      </c>
      <c r="AE5" s="19"/>
      <c r="AF5" s="13">
        <v>0</v>
      </c>
      <c r="AG5" s="13">
        <v>121768</v>
      </c>
      <c r="AH5" s="13">
        <v>224379</v>
      </c>
      <c r="AI5" s="13">
        <v>602110</v>
      </c>
      <c r="AJ5" s="13">
        <v>68872</v>
      </c>
      <c r="AK5" s="13">
        <v>98450</v>
      </c>
      <c r="AL5" s="13">
        <v>0</v>
      </c>
      <c r="AM5" s="13">
        <v>94549</v>
      </c>
      <c r="AN5" s="13">
        <v>569447</v>
      </c>
      <c r="AO5" s="13">
        <v>165877</v>
      </c>
      <c r="AP5" s="13">
        <v>80</v>
      </c>
      <c r="AQ5" s="13">
        <v>823005</v>
      </c>
      <c r="AR5" s="13">
        <v>89306</v>
      </c>
      <c r="AS5" s="13">
        <v>1812050</v>
      </c>
      <c r="AT5" s="13">
        <v>0</v>
      </c>
      <c r="AU5" s="13">
        <v>84676</v>
      </c>
      <c r="AV5" s="13">
        <v>57902</v>
      </c>
      <c r="AW5" s="13">
        <v>191739</v>
      </c>
      <c r="AX5" s="13">
        <v>99025</v>
      </c>
      <c r="AY5" s="13">
        <v>21812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53810663</v>
      </c>
      <c r="D6" s="13">
        <v>0</v>
      </c>
      <c r="E6" s="13">
        <v>0</v>
      </c>
      <c r="F6" s="13">
        <v>14697336</v>
      </c>
      <c r="G6" s="14"/>
      <c r="H6" s="13">
        <v>130314</v>
      </c>
      <c r="I6" s="13">
        <v>6187625</v>
      </c>
      <c r="J6" s="13">
        <v>5469951</v>
      </c>
      <c r="K6" s="13">
        <v>1318424</v>
      </c>
      <c r="L6" s="13">
        <v>3726428</v>
      </c>
      <c r="M6" s="13">
        <v>61078</v>
      </c>
      <c r="N6" s="13">
        <v>109267</v>
      </c>
      <c r="O6" s="13">
        <v>736019</v>
      </c>
      <c r="P6" s="13">
        <v>1965191</v>
      </c>
      <c r="Q6" s="13">
        <v>5503237</v>
      </c>
      <c r="R6" s="13">
        <v>0</v>
      </c>
      <c r="S6" s="13">
        <v>0</v>
      </c>
      <c r="T6" s="13">
        <v>161706</v>
      </c>
      <c r="U6" s="13">
        <v>7093426</v>
      </c>
      <c r="V6" s="13">
        <v>874789</v>
      </c>
      <c r="W6" s="13">
        <v>0</v>
      </c>
      <c r="X6" s="13">
        <v>3106004</v>
      </c>
      <c r="Y6" s="13">
        <v>592688</v>
      </c>
      <c r="Z6" s="13">
        <v>2441</v>
      </c>
      <c r="AA6" s="13">
        <v>8053434</v>
      </c>
      <c r="AB6" s="13">
        <v>81</v>
      </c>
      <c r="AC6" s="13">
        <v>2261735</v>
      </c>
      <c r="AD6" s="13">
        <v>7137716</v>
      </c>
      <c r="AE6" s="19"/>
      <c r="AF6" s="13">
        <v>0</v>
      </c>
      <c r="AG6" s="13">
        <v>138002</v>
      </c>
      <c r="AH6" s="13">
        <v>282821</v>
      </c>
      <c r="AI6" s="13">
        <v>745138</v>
      </c>
      <c r="AJ6" s="13">
        <v>89279</v>
      </c>
      <c r="AK6" s="13">
        <v>124648</v>
      </c>
      <c r="AL6" s="13">
        <v>0</v>
      </c>
      <c r="AM6" s="13">
        <v>112312</v>
      </c>
      <c r="AN6" s="13">
        <v>700386</v>
      </c>
      <c r="AO6" s="13">
        <v>207013</v>
      </c>
      <c r="AP6" s="13">
        <v>80</v>
      </c>
      <c r="AQ6" s="13">
        <v>2757054</v>
      </c>
      <c r="AR6" s="13">
        <v>109640</v>
      </c>
      <c r="AS6" s="13">
        <v>2319085</v>
      </c>
      <c r="AT6" s="13">
        <v>0</v>
      </c>
      <c r="AU6" s="13">
        <v>106195</v>
      </c>
      <c r="AV6" s="13">
        <v>74277</v>
      </c>
      <c r="AW6" s="13">
        <v>274014</v>
      </c>
      <c r="AX6" s="26">
        <v>120573</v>
      </c>
      <c r="AY6" s="13">
        <v>29170</v>
      </c>
      <c r="AZ6" s="13">
        <v>710819</v>
      </c>
      <c r="BA6" s="13">
        <v>4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67187859</v>
      </c>
      <c r="D7" s="13">
        <v>0</v>
      </c>
      <c r="E7" s="13">
        <v>0</v>
      </c>
      <c r="F7" s="13">
        <v>18913261</v>
      </c>
      <c r="G7" s="14"/>
      <c r="H7" s="13">
        <v>143782</v>
      </c>
      <c r="I7" s="13">
        <v>7929683</v>
      </c>
      <c r="J7" s="13">
        <v>7895342</v>
      </c>
      <c r="K7" s="13">
        <v>1695284</v>
      </c>
      <c r="L7" s="13">
        <v>4613217</v>
      </c>
      <c r="M7" s="13">
        <v>71464</v>
      </c>
      <c r="N7" s="13">
        <v>137495</v>
      </c>
      <c r="O7" s="13">
        <v>975979</v>
      </c>
      <c r="P7" s="13">
        <v>2377563</v>
      </c>
      <c r="Q7" s="13">
        <v>7726578</v>
      </c>
      <c r="R7" s="13">
        <v>0</v>
      </c>
      <c r="S7" s="13">
        <v>0</v>
      </c>
      <c r="T7" s="13">
        <v>217933</v>
      </c>
      <c r="U7" s="13">
        <v>9404451</v>
      </c>
      <c r="V7" s="13">
        <v>1118616</v>
      </c>
      <c r="W7" s="13">
        <v>0</v>
      </c>
      <c r="X7" s="13">
        <v>4010043</v>
      </c>
      <c r="Y7" s="13">
        <v>794400</v>
      </c>
      <c r="Z7" s="13">
        <v>2441</v>
      </c>
      <c r="AA7" s="13">
        <v>10690902</v>
      </c>
      <c r="AB7" s="13">
        <v>81</v>
      </c>
      <c r="AC7" s="13">
        <v>2739329</v>
      </c>
      <c r="AD7" s="13">
        <v>9351982</v>
      </c>
      <c r="AE7" s="19"/>
      <c r="AF7" s="13">
        <v>0</v>
      </c>
      <c r="AG7" s="13">
        <v>157328</v>
      </c>
      <c r="AH7" s="13">
        <v>361117</v>
      </c>
      <c r="AI7" s="13">
        <v>901646</v>
      </c>
      <c r="AJ7" s="13">
        <v>130300</v>
      </c>
      <c r="AK7" s="13">
        <v>158121</v>
      </c>
      <c r="AL7" s="13">
        <v>0</v>
      </c>
      <c r="AM7" s="13">
        <v>133895</v>
      </c>
      <c r="AN7" s="13">
        <v>857581</v>
      </c>
      <c r="AO7" s="13">
        <v>250274</v>
      </c>
      <c r="AP7" s="13">
        <v>80</v>
      </c>
      <c r="AQ7" s="13">
        <v>5151805</v>
      </c>
      <c r="AR7" s="13">
        <v>126569</v>
      </c>
      <c r="AS7" s="13">
        <v>2934777</v>
      </c>
      <c r="AT7" s="13">
        <v>0</v>
      </c>
      <c r="AU7" s="13">
        <v>136057</v>
      </c>
      <c r="AV7" s="13">
        <v>146814</v>
      </c>
      <c r="AW7" s="13">
        <v>402023</v>
      </c>
      <c r="AX7" s="13">
        <v>149079</v>
      </c>
      <c r="AY7" s="13">
        <v>39286</v>
      </c>
      <c r="AZ7" s="13">
        <v>4262675</v>
      </c>
      <c r="BA7" s="13">
        <v>49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87792959</v>
      </c>
      <c r="D9" s="13">
        <v>0</v>
      </c>
      <c r="E9" s="13">
        <v>0</v>
      </c>
      <c r="F9" s="13">
        <v>25263013</v>
      </c>
      <c r="G9" s="14"/>
      <c r="H9" s="13">
        <v>160816</v>
      </c>
      <c r="I9" s="13">
        <v>10612483</v>
      </c>
      <c r="J9" s="13">
        <v>8243149</v>
      </c>
      <c r="K9" s="13">
        <v>2260472</v>
      </c>
      <c r="L9" s="13">
        <v>5545609</v>
      </c>
      <c r="M9" s="13">
        <v>87542</v>
      </c>
      <c r="N9" s="13">
        <v>176090</v>
      </c>
      <c r="O9" s="13">
        <v>1287805</v>
      </c>
      <c r="P9" s="13">
        <v>3044192</v>
      </c>
      <c r="Q9" s="13">
        <v>9545192</v>
      </c>
      <c r="R9" s="13">
        <v>0</v>
      </c>
      <c r="S9" s="13">
        <v>0</v>
      </c>
      <c r="T9" s="13">
        <v>1440454</v>
      </c>
      <c r="U9" s="13">
        <v>9882102</v>
      </c>
      <c r="V9" s="13">
        <v>1483882</v>
      </c>
      <c r="W9" s="13">
        <v>0</v>
      </c>
      <c r="X9" s="13">
        <v>5355288</v>
      </c>
      <c r="Y9" s="13">
        <v>1176631</v>
      </c>
      <c r="Z9" s="13">
        <v>2511</v>
      </c>
      <c r="AA9" s="13">
        <v>11066474</v>
      </c>
      <c r="AB9" s="13">
        <v>81</v>
      </c>
      <c r="AC9" s="13">
        <v>3124023</v>
      </c>
      <c r="AD9" s="13">
        <v>10233946</v>
      </c>
      <c r="AE9" s="19"/>
      <c r="AF9" s="13">
        <v>0</v>
      </c>
      <c r="AG9" s="13">
        <v>170255</v>
      </c>
      <c r="AH9" s="13">
        <v>476663</v>
      </c>
      <c r="AI9" s="13">
        <v>1125610</v>
      </c>
      <c r="AJ9" s="13">
        <v>171575</v>
      </c>
      <c r="AK9" s="13">
        <v>205601</v>
      </c>
      <c r="AL9" s="13">
        <v>0</v>
      </c>
      <c r="AM9" s="13">
        <v>154848</v>
      </c>
      <c r="AN9" s="13">
        <v>1044262</v>
      </c>
      <c r="AO9" s="13">
        <v>316565</v>
      </c>
      <c r="AP9" s="13">
        <v>80</v>
      </c>
      <c r="AQ9" s="13">
        <v>7877627</v>
      </c>
      <c r="AR9" s="13">
        <v>146339</v>
      </c>
      <c r="AS9" s="13">
        <v>3760314</v>
      </c>
      <c r="AT9" s="13">
        <v>0</v>
      </c>
      <c r="AU9" s="13">
        <v>147538</v>
      </c>
      <c r="AV9" s="13">
        <v>198780</v>
      </c>
      <c r="AW9" s="13">
        <v>502090</v>
      </c>
      <c r="AX9" s="13">
        <v>175944</v>
      </c>
      <c r="AY9" s="13">
        <v>53204</v>
      </c>
      <c r="AZ9" s="13">
        <v>10007800</v>
      </c>
      <c r="BA9" s="13">
        <v>49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C174-1C43-4678-8B99-7BF5F9B6D787}">
  <sheetPr codeName="Sheet14"/>
  <dimension ref="A1:BC9"/>
  <sheetViews>
    <sheetView workbookViewId="0">
      <selection activeCell="E24" sqref="E24"/>
    </sheetView>
  </sheetViews>
  <sheetFormatPr defaultRowHeight="15"/>
  <cols>
    <col min="2" max="2" width="12" customWidth="1"/>
    <col min="7" max="7" width="3.28515625" customWidth="1"/>
  </cols>
  <sheetData>
    <row r="1" spans="1:55">
      <c r="A1" s="33" t="s">
        <v>63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36730714</v>
      </c>
      <c r="D4" s="13">
        <v>0</v>
      </c>
      <c r="E4" s="13">
        <v>0</v>
      </c>
      <c r="F4" s="13">
        <v>6050958</v>
      </c>
      <c r="G4" s="14"/>
      <c r="H4" s="13">
        <v>17174</v>
      </c>
      <c r="I4" s="13">
        <v>2691693</v>
      </c>
      <c r="J4" s="13">
        <v>0</v>
      </c>
      <c r="K4" s="13">
        <v>484543</v>
      </c>
      <c r="L4" s="13">
        <v>4195283</v>
      </c>
      <c r="M4" s="13">
        <v>38597</v>
      </c>
      <c r="N4" s="13">
        <v>12414</v>
      </c>
      <c r="O4" s="13">
        <v>735457</v>
      </c>
      <c r="P4" s="13">
        <v>1274435</v>
      </c>
      <c r="Q4" s="13">
        <v>2468362</v>
      </c>
      <c r="R4" s="13">
        <v>0</v>
      </c>
      <c r="S4" s="13">
        <v>0</v>
      </c>
      <c r="T4" s="13">
        <v>1202871</v>
      </c>
      <c r="U4" s="13">
        <v>3972476</v>
      </c>
      <c r="V4" s="13">
        <v>373176</v>
      </c>
      <c r="W4" s="13">
        <v>0</v>
      </c>
      <c r="X4" s="13">
        <v>43295</v>
      </c>
      <c r="Y4" s="13">
        <v>0</v>
      </c>
      <c r="Z4" s="13">
        <v>4207765</v>
      </c>
      <c r="AA4" s="13">
        <v>2305089</v>
      </c>
      <c r="AB4" s="13">
        <v>0</v>
      </c>
      <c r="AC4" s="13">
        <v>4880496</v>
      </c>
      <c r="AD4" s="13">
        <v>17001</v>
      </c>
      <c r="AE4" s="19"/>
      <c r="AF4" s="13">
        <v>0</v>
      </c>
      <c r="AG4" s="13">
        <v>330718</v>
      </c>
      <c r="AH4" s="13">
        <v>130063</v>
      </c>
      <c r="AI4" s="13">
        <v>22344</v>
      </c>
      <c r="AJ4" s="13">
        <v>41962</v>
      </c>
      <c r="AK4" s="13">
        <v>39470</v>
      </c>
      <c r="AL4" s="13">
        <v>0</v>
      </c>
      <c r="AM4" s="13">
        <v>21970</v>
      </c>
      <c r="AN4" s="13">
        <v>1431310</v>
      </c>
      <c r="AO4" s="13">
        <v>90276</v>
      </c>
      <c r="AP4" s="13">
        <v>1272</v>
      </c>
      <c r="AQ4" s="13">
        <v>29311</v>
      </c>
      <c r="AR4" s="13">
        <v>22185</v>
      </c>
      <c r="AS4" s="13">
        <v>767519</v>
      </c>
      <c r="AT4" s="13">
        <v>0</v>
      </c>
      <c r="AU4" s="13">
        <v>28099</v>
      </c>
      <c r="AV4" s="13">
        <v>28362</v>
      </c>
      <c r="AW4" s="13">
        <v>303841</v>
      </c>
      <c r="AX4" s="13">
        <v>326333</v>
      </c>
      <c r="AY4" s="13">
        <v>52637</v>
      </c>
      <c r="AZ4" s="13">
        <v>8825128</v>
      </c>
      <c r="BA4" s="13">
        <v>6811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67889715</v>
      </c>
      <c r="D5" s="13">
        <v>0</v>
      </c>
      <c r="E5" s="13">
        <v>0</v>
      </c>
      <c r="F5" s="13">
        <v>11024343</v>
      </c>
      <c r="G5" s="14"/>
      <c r="H5" s="13">
        <v>24944</v>
      </c>
      <c r="I5" s="13">
        <v>4925118</v>
      </c>
      <c r="J5" s="13">
        <v>0</v>
      </c>
      <c r="K5" s="13">
        <v>896412</v>
      </c>
      <c r="L5" s="13">
        <v>7905876</v>
      </c>
      <c r="M5" s="13">
        <v>65441</v>
      </c>
      <c r="N5" s="13">
        <v>24983</v>
      </c>
      <c r="O5" s="13">
        <v>1338747</v>
      </c>
      <c r="P5" s="13">
        <v>2335041</v>
      </c>
      <c r="Q5" s="13">
        <v>2468362</v>
      </c>
      <c r="R5" s="13">
        <v>0</v>
      </c>
      <c r="S5" s="13">
        <v>0</v>
      </c>
      <c r="T5" s="13">
        <v>4569491</v>
      </c>
      <c r="U5" s="13">
        <v>9214280</v>
      </c>
      <c r="V5" s="13">
        <v>683666</v>
      </c>
      <c r="W5" s="13">
        <v>0</v>
      </c>
      <c r="X5" s="13">
        <v>76849</v>
      </c>
      <c r="Y5" s="13">
        <v>0</v>
      </c>
      <c r="Z5" s="13">
        <v>8046906</v>
      </c>
      <c r="AA5" s="13">
        <v>3891183</v>
      </c>
      <c r="AB5" s="13">
        <v>0</v>
      </c>
      <c r="AC5" s="13">
        <v>8880757</v>
      </c>
      <c r="AD5" s="13">
        <v>2990797</v>
      </c>
      <c r="AE5" s="19"/>
      <c r="AF5" s="13">
        <v>0</v>
      </c>
      <c r="AG5" s="13">
        <v>583924</v>
      </c>
      <c r="AH5" s="13">
        <v>237380</v>
      </c>
      <c r="AI5" s="13">
        <v>36706</v>
      </c>
      <c r="AJ5" s="13">
        <v>74493</v>
      </c>
      <c r="AK5" s="13">
        <v>74160</v>
      </c>
      <c r="AL5" s="13">
        <v>96</v>
      </c>
      <c r="AM5" s="13">
        <v>39508</v>
      </c>
      <c r="AN5" s="13">
        <v>2534234</v>
      </c>
      <c r="AO5" s="13">
        <v>146745</v>
      </c>
      <c r="AP5" s="13">
        <v>1504</v>
      </c>
      <c r="AQ5" s="13">
        <v>68120</v>
      </c>
      <c r="AR5" s="13">
        <v>39411</v>
      </c>
      <c r="AS5" s="13">
        <v>1444289</v>
      </c>
      <c r="AT5" s="13">
        <v>0</v>
      </c>
      <c r="AU5" s="13">
        <v>52046</v>
      </c>
      <c r="AV5" s="13">
        <v>40882</v>
      </c>
      <c r="AW5" s="13">
        <v>552394</v>
      </c>
      <c r="AX5" s="13">
        <v>602627</v>
      </c>
      <c r="AY5" s="13">
        <v>92509</v>
      </c>
      <c r="AZ5" s="13">
        <v>16566714</v>
      </c>
      <c r="BA5" s="13">
        <v>11509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87229539</v>
      </c>
      <c r="D6" s="13">
        <v>0</v>
      </c>
      <c r="E6" s="13">
        <v>0</v>
      </c>
      <c r="F6" s="13">
        <v>14008380</v>
      </c>
      <c r="G6" s="14"/>
      <c r="H6" s="13">
        <v>31854</v>
      </c>
      <c r="I6" s="13">
        <v>6275157</v>
      </c>
      <c r="J6" s="13">
        <v>0</v>
      </c>
      <c r="K6" s="13">
        <v>1137613</v>
      </c>
      <c r="L6" s="13">
        <v>12954396</v>
      </c>
      <c r="M6" s="13">
        <v>82748</v>
      </c>
      <c r="N6" s="13">
        <v>33588</v>
      </c>
      <c r="O6" s="13">
        <v>1814975</v>
      </c>
      <c r="P6" s="13">
        <v>2936384</v>
      </c>
      <c r="Q6" s="13">
        <v>2468362</v>
      </c>
      <c r="R6" s="13">
        <v>0</v>
      </c>
      <c r="S6" s="13">
        <v>0</v>
      </c>
      <c r="T6" s="13">
        <v>6843097</v>
      </c>
      <c r="U6" s="13">
        <v>13195659</v>
      </c>
      <c r="V6" s="13">
        <v>867339</v>
      </c>
      <c r="W6" s="13">
        <v>0</v>
      </c>
      <c r="X6" s="13">
        <v>92445</v>
      </c>
      <c r="Y6" s="13">
        <v>0</v>
      </c>
      <c r="Z6" s="13">
        <v>10216717</v>
      </c>
      <c r="AA6" s="13">
        <v>6370838</v>
      </c>
      <c r="AB6" s="13">
        <v>0</v>
      </c>
      <c r="AC6" s="13">
        <v>11582827</v>
      </c>
      <c r="AD6" s="13">
        <v>5257539</v>
      </c>
      <c r="AE6" s="19"/>
      <c r="AF6" s="13">
        <v>0</v>
      </c>
      <c r="AG6" s="13">
        <v>761973</v>
      </c>
      <c r="AH6" s="13">
        <v>302828</v>
      </c>
      <c r="AI6" s="13">
        <v>44012</v>
      </c>
      <c r="AJ6" s="13">
        <v>94296</v>
      </c>
      <c r="AK6" s="13">
        <v>91482</v>
      </c>
      <c r="AL6" s="13">
        <v>180</v>
      </c>
      <c r="AM6" s="13">
        <v>54457</v>
      </c>
      <c r="AN6" s="13">
        <v>3243240</v>
      </c>
      <c r="AO6" s="13">
        <v>180217</v>
      </c>
      <c r="AP6" s="13">
        <v>1504</v>
      </c>
      <c r="AQ6" s="13">
        <v>90961</v>
      </c>
      <c r="AR6" s="13">
        <v>49754</v>
      </c>
      <c r="AS6" s="13">
        <v>1853407</v>
      </c>
      <c r="AT6" s="13">
        <v>0</v>
      </c>
      <c r="AU6" s="13">
        <v>73462</v>
      </c>
      <c r="AV6" s="13">
        <v>51900</v>
      </c>
      <c r="AW6" s="13">
        <v>726061</v>
      </c>
      <c r="AX6" s="13">
        <v>744642</v>
      </c>
      <c r="AY6" s="13">
        <v>116692</v>
      </c>
      <c r="AZ6" s="13">
        <v>21044205</v>
      </c>
      <c r="BA6" s="13">
        <v>15479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112958034</v>
      </c>
      <c r="D7" s="13">
        <v>0</v>
      </c>
      <c r="E7" s="13">
        <v>0</v>
      </c>
      <c r="F7" s="13">
        <v>17958048</v>
      </c>
      <c r="G7" s="14"/>
      <c r="H7" s="13">
        <v>40703</v>
      </c>
      <c r="I7" s="13">
        <v>8083582</v>
      </c>
      <c r="J7" s="13">
        <v>0</v>
      </c>
      <c r="K7" s="13">
        <v>1459462</v>
      </c>
      <c r="L7" s="13">
        <v>16485102</v>
      </c>
      <c r="M7" s="13">
        <v>106512</v>
      </c>
      <c r="N7" s="13">
        <v>45004</v>
      </c>
      <c r="O7" s="13">
        <v>2241498</v>
      </c>
      <c r="P7" s="13">
        <v>3754496</v>
      </c>
      <c r="Q7" s="13">
        <v>2468362</v>
      </c>
      <c r="R7" s="13">
        <v>0</v>
      </c>
      <c r="S7" s="13">
        <v>0</v>
      </c>
      <c r="T7" s="13">
        <v>8953878</v>
      </c>
      <c r="U7" s="13">
        <v>17743637</v>
      </c>
      <c r="V7" s="13">
        <v>1119097</v>
      </c>
      <c r="W7" s="13">
        <v>0</v>
      </c>
      <c r="X7" s="13">
        <v>122399</v>
      </c>
      <c r="Y7" s="13">
        <v>0</v>
      </c>
      <c r="Z7" s="13">
        <v>12300541</v>
      </c>
      <c r="AA7" s="13">
        <v>9142837</v>
      </c>
      <c r="AB7" s="13">
        <v>0</v>
      </c>
      <c r="AC7" s="13">
        <v>14235992</v>
      </c>
      <c r="AD7" s="13">
        <v>7513623</v>
      </c>
      <c r="AE7" s="19"/>
      <c r="AF7" s="13">
        <v>0</v>
      </c>
      <c r="AG7" s="13">
        <v>942917</v>
      </c>
      <c r="AH7" s="13">
        <v>387207</v>
      </c>
      <c r="AI7" s="13">
        <v>53907</v>
      </c>
      <c r="AJ7" s="13">
        <v>115745</v>
      </c>
      <c r="AK7" s="13">
        <v>110583</v>
      </c>
      <c r="AL7" s="13">
        <v>180</v>
      </c>
      <c r="AM7" s="13">
        <v>65587</v>
      </c>
      <c r="AN7" s="13">
        <v>3963343</v>
      </c>
      <c r="AO7" s="13">
        <v>223853</v>
      </c>
      <c r="AP7" s="13">
        <v>1554</v>
      </c>
      <c r="AQ7" s="13">
        <v>122313</v>
      </c>
      <c r="AR7" s="13">
        <v>62963</v>
      </c>
      <c r="AS7" s="13">
        <v>2422919</v>
      </c>
      <c r="AT7" s="13">
        <v>0</v>
      </c>
      <c r="AU7" s="13">
        <v>96224</v>
      </c>
      <c r="AV7" s="13">
        <v>108273</v>
      </c>
      <c r="AW7" s="13">
        <v>913183</v>
      </c>
      <c r="AX7" s="13">
        <v>890073</v>
      </c>
      <c r="AY7" s="13">
        <v>140407</v>
      </c>
      <c r="AZ7" s="13">
        <v>26884008</v>
      </c>
      <c r="BA7" s="13">
        <v>19600</v>
      </c>
      <c r="BB7" s="13">
        <v>0</v>
      </c>
      <c r="BC7" s="13">
        <v>0</v>
      </c>
    </row>
    <row r="8" spans="1:55" ht="9.6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144924005</v>
      </c>
      <c r="D9" s="13">
        <v>0</v>
      </c>
      <c r="E9" s="13">
        <v>0</v>
      </c>
      <c r="F9" s="13">
        <v>23830876</v>
      </c>
      <c r="G9" s="14"/>
      <c r="H9" s="13">
        <v>63232</v>
      </c>
      <c r="I9" s="13">
        <v>10805111</v>
      </c>
      <c r="J9" s="13">
        <v>0</v>
      </c>
      <c r="K9" s="13">
        <v>1944689</v>
      </c>
      <c r="L9" s="13">
        <v>19190838</v>
      </c>
      <c r="M9" s="13">
        <v>138381</v>
      </c>
      <c r="N9" s="13">
        <v>51717</v>
      </c>
      <c r="O9" s="13">
        <v>2669486</v>
      </c>
      <c r="P9" s="13">
        <v>4994773</v>
      </c>
      <c r="Q9" s="13">
        <v>2468362</v>
      </c>
      <c r="R9" s="13">
        <v>0</v>
      </c>
      <c r="S9" s="13">
        <v>0</v>
      </c>
      <c r="T9" s="13">
        <v>10851923</v>
      </c>
      <c r="U9" s="13">
        <v>20782185</v>
      </c>
      <c r="V9" s="13">
        <v>1488067</v>
      </c>
      <c r="W9" s="13">
        <v>0</v>
      </c>
      <c r="X9" s="13">
        <v>169595</v>
      </c>
      <c r="Y9" s="13">
        <v>0</v>
      </c>
      <c r="Z9" s="13">
        <v>12495956</v>
      </c>
      <c r="AA9" s="13">
        <v>9351763</v>
      </c>
      <c r="AB9" s="13">
        <v>0</v>
      </c>
      <c r="AC9" s="13">
        <v>16928981</v>
      </c>
      <c r="AD9" s="13">
        <v>7915317</v>
      </c>
      <c r="AE9" s="19"/>
      <c r="AF9" s="13">
        <v>0</v>
      </c>
      <c r="AG9" s="13">
        <v>1140156</v>
      </c>
      <c r="AH9" s="13">
        <v>510433</v>
      </c>
      <c r="AI9" s="13">
        <v>63554</v>
      </c>
      <c r="AJ9" s="13">
        <v>145923</v>
      </c>
      <c r="AK9" s="13">
        <v>140746</v>
      </c>
      <c r="AL9" s="13">
        <v>180</v>
      </c>
      <c r="AM9" s="13">
        <v>78910</v>
      </c>
      <c r="AN9" s="13">
        <v>4749456</v>
      </c>
      <c r="AO9" s="13">
        <v>289499</v>
      </c>
      <c r="AP9" s="13">
        <v>4380</v>
      </c>
      <c r="AQ9" s="13">
        <v>148515</v>
      </c>
      <c r="AR9" s="13">
        <v>82591</v>
      </c>
      <c r="AS9" s="13">
        <v>3201158</v>
      </c>
      <c r="AT9" s="13">
        <v>0</v>
      </c>
      <c r="AU9" s="13">
        <v>109410</v>
      </c>
      <c r="AV9" s="13">
        <v>155770</v>
      </c>
      <c r="AW9" s="13">
        <v>1180967</v>
      </c>
      <c r="AX9" s="13">
        <v>1060577</v>
      </c>
      <c r="AY9" s="13">
        <v>171177</v>
      </c>
      <c r="AZ9" s="13">
        <v>35741023</v>
      </c>
      <c r="BA9" s="13">
        <v>25032</v>
      </c>
      <c r="BB9" s="13">
        <v>0</v>
      </c>
      <c r="BC9" s="13">
        <v>0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5DC4-A8C1-46EC-8447-DF6C01123DCF}">
  <sheetPr codeName="Sheet140"/>
  <dimension ref="A1:BC9"/>
  <sheetViews>
    <sheetView workbookViewId="0">
      <selection activeCell="G1" sqref="A1:XFD9"/>
    </sheetView>
  </sheetViews>
  <sheetFormatPr defaultColWidth="11.7109375" defaultRowHeight="15"/>
  <sheetData>
    <row r="1" spans="1:55">
      <c r="A1" s="33" t="s">
        <v>194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20203539</v>
      </c>
      <c r="D4" s="13">
        <v>0</v>
      </c>
      <c r="E4" s="13">
        <v>0</v>
      </c>
      <c r="F4" s="13">
        <v>5608909</v>
      </c>
      <c r="G4" s="14"/>
      <c r="H4" s="13">
        <v>11563</v>
      </c>
      <c r="I4" s="13">
        <v>2646843</v>
      </c>
      <c r="J4" s="13">
        <v>0</v>
      </c>
      <c r="K4" s="13">
        <v>568940</v>
      </c>
      <c r="L4" s="13">
        <v>1317586</v>
      </c>
      <c r="M4" s="13">
        <v>22817</v>
      </c>
      <c r="N4" s="13">
        <v>44154</v>
      </c>
      <c r="O4" s="13">
        <v>315054</v>
      </c>
      <c r="P4" s="13">
        <v>640451</v>
      </c>
      <c r="Q4" s="13">
        <v>1897595</v>
      </c>
      <c r="R4" s="13">
        <v>0</v>
      </c>
      <c r="S4" s="13">
        <v>0</v>
      </c>
      <c r="T4" s="13">
        <v>1775497</v>
      </c>
      <c r="U4" s="13">
        <v>9975</v>
      </c>
      <c r="V4" s="13">
        <v>377563</v>
      </c>
      <c r="W4" s="13">
        <v>26</v>
      </c>
      <c r="X4" s="13">
        <v>1328002</v>
      </c>
      <c r="Y4" s="13">
        <v>244189</v>
      </c>
      <c r="Z4" s="13">
        <v>82210</v>
      </c>
      <c r="AA4" s="13">
        <v>40</v>
      </c>
      <c r="AB4" s="13">
        <v>0</v>
      </c>
      <c r="AC4" s="13">
        <v>705213</v>
      </c>
      <c r="AD4" s="13">
        <v>0</v>
      </c>
      <c r="AE4" s="19"/>
      <c r="AF4" s="13">
        <v>0</v>
      </c>
      <c r="AG4" s="13">
        <v>34176</v>
      </c>
      <c r="AH4" s="13">
        <v>113496</v>
      </c>
      <c r="AI4" s="13">
        <v>218734</v>
      </c>
      <c r="AJ4" s="13">
        <v>40506</v>
      </c>
      <c r="AK4" s="13">
        <v>40984</v>
      </c>
      <c r="AL4" s="13">
        <v>0</v>
      </c>
      <c r="AM4" s="13">
        <v>21016</v>
      </c>
      <c r="AN4" s="13">
        <v>250253</v>
      </c>
      <c r="AO4" s="13">
        <v>64693</v>
      </c>
      <c r="AP4" s="13">
        <v>32</v>
      </c>
      <c r="AQ4" s="13">
        <v>63977</v>
      </c>
      <c r="AR4" s="13">
        <v>15884</v>
      </c>
      <c r="AS4" s="13">
        <v>714206</v>
      </c>
      <c r="AT4" s="13">
        <v>0</v>
      </c>
      <c r="AU4" s="13">
        <v>29137</v>
      </c>
      <c r="AV4" s="13">
        <v>20030</v>
      </c>
      <c r="AW4" s="13">
        <v>139779</v>
      </c>
      <c r="AX4" s="13">
        <v>49581</v>
      </c>
      <c r="AY4" s="13">
        <v>15345</v>
      </c>
      <c r="AZ4" s="13">
        <v>6609329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37053999</v>
      </c>
      <c r="D5" s="13">
        <v>0</v>
      </c>
      <c r="E5" s="13">
        <v>0</v>
      </c>
      <c r="F5" s="13">
        <v>10217862</v>
      </c>
      <c r="G5" s="14"/>
      <c r="H5" s="13">
        <v>25042</v>
      </c>
      <c r="I5" s="13">
        <v>4865137</v>
      </c>
      <c r="J5" s="13">
        <v>150838</v>
      </c>
      <c r="K5" s="13">
        <v>1049983</v>
      </c>
      <c r="L5" s="13">
        <v>2365488</v>
      </c>
      <c r="M5" s="13">
        <v>39072</v>
      </c>
      <c r="N5" s="13">
        <v>80574</v>
      </c>
      <c r="O5" s="13">
        <v>549105</v>
      </c>
      <c r="P5" s="13">
        <v>1162110</v>
      </c>
      <c r="Q5" s="13">
        <v>3858022</v>
      </c>
      <c r="R5" s="13">
        <v>0</v>
      </c>
      <c r="S5" s="13">
        <v>0</v>
      </c>
      <c r="T5" s="13">
        <v>3330454</v>
      </c>
      <c r="U5" s="13">
        <v>349914</v>
      </c>
      <c r="V5" s="13">
        <v>701769</v>
      </c>
      <c r="W5" s="13">
        <v>26</v>
      </c>
      <c r="X5" s="13">
        <v>2429828</v>
      </c>
      <c r="Y5" s="13">
        <v>501189</v>
      </c>
      <c r="Z5" s="13">
        <v>82210</v>
      </c>
      <c r="AA5" s="13">
        <v>20081</v>
      </c>
      <c r="AB5" s="13">
        <v>0</v>
      </c>
      <c r="AC5" s="13">
        <v>1270079</v>
      </c>
      <c r="AD5" s="13">
        <v>0</v>
      </c>
      <c r="AE5" s="19"/>
      <c r="AF5" s="13">
        <v>0</v>
      </c>
      <c r="AG5" s="13">
        <v>64465</v>
      </c>
      <c r="AH5" s="13">
        <v>206861</v>
      </c>
      <c r="AI5" s="13">
        <v>384389</v>
      </c>
      <c r="AJ5" s="13">
        <v>78124</v>
      </c>
      <c r="AK5" s="13">
        <v>71470</v>
      </c>
      <c r="AL5" s="13">
        <v>0</v>
      </c>
      <c r="AM5" s="13">
        <v>38026</v>
      </c>
      <c r="AN5" s="13">
        <v>472974</v>
      </c>
      <c r="AO5" s="13">
        <v>111374</v>
      </c>
      <c r="AP5" s="13">
        <v>20713</v>
      </c>
      <c r="AQ5" s="13">
        <v>63977</v>
      </c>
      <c r="AR5" s="13">
        <v>30261</v>
      </c>
      <c r="AS5" s="13">
        <v>1344578</v>
      </c>
      <c r="AT5" s="13">
        <v>0</v>
      </c>
      <c r="AU5" s="13">
        <v>47309</v>
      </c>
      <c r="AV5" s="13">
        <v>43009</v>
      </c>
      <c r="AW5" s="13">
        <v>270380</v>
      </c>
      <c r="AX5" s="13">
        <v>88495</v>
      </c>
      <c r="AY5" s="13">
        <v>19877</v>
      </c>
      <c r="AZ5" s="13">
        <v>12069915</v>
      </c>
      <c r="BA5" s="13">
        <v>51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47166546</v>
      </c>
      <c r="D6" s="13">
        <v>0</v>
      </c>
      <c r="E6" s="13">
        <v>0</v>
      </c>
      <c r="F6" s="13">
        <v>12981751</v>
      </c>
      <c r="G6" s="14"/>
      <c r="H6" s="13">
        <v>32820</v>
      </c>
      <c r="I6" s="13">
        <v>6168112</v>
      </c>
      <c r="J6" s="13">
        <v>1718935</v>
      </c>
      <c r="K6" s="13">
        <v>1332041</v>
      </c>
      <c r="L6" s="13">
        <v>2968512</v>
      </c>
      <c r="M6" s="13">
        <v>49890</v>
      </c>
      <c r="N6" s="13">
        <v>100360</v>
      </c>
      <c r="O6" s="13">
        <v>713970</v>
      </c>
      <c r="P6" s="13">
        <v>1484577</v>
      </c>
      <c r="Q6" s="13">
        <v>5195292</v>
      </c>
      <c r="R6" s="13">
        <v>0</v>
      </c>
      <c r="S6" s="13">
        <v>0</v>
      </c>
      <c r="T6" s="13">
        <v>3579731</v>
      </c>
      <c r="U6" s="13">
        <v>1600900</v>
      </c>
      <c r="V6" s="13">
        <v>896055</v>
      </c>
      <c r="W6" s="13">
        <v>26</v>
      </c>
      <c r="X6" s="13">
        <v>3073869</v>
      </c>
      <c r="Y6" s="13">
        <v>652001</v>
      </c>
      <c r="Z6" s="13">
        <v>82210</v>
      </c>
      <c r="AA6" s="13">
        <v>1182972</v>
      </c>
      <c r="AB6" s="13">
        <v>0</v>
      </c>
      <c r="AC6" s="13">
        <v>1589310</v>
      </c>
      <c r="AD6" s="13">
        <v>1104257</v>
      </c>
      <c r="AE6" s="19"/>
      <c r="AF6" s="13">
        <v>0</v>
      </c>
      <c r="AG6" s="13">
        <v>83428</v>
      </c>
      <c r="AH6" s="13">
        <v>264400</v>
      </c>
      <c r="AI6" s="13">
        <v>478782</v>
      </c>
      <c r="AJ6" s="13">
        <v>96287</v>
      </c>
      <c r="AK6" s="13">
        <v>88821</v>
      </c>
      <c r="AL6" s="13">
        <v>0</v>
      </c>
      <c r="AM6" s="13">
        <v>48820</v>
      </c>
      <c r="AN6" s="13">
        <v>624781</v>
      </c>
      <c r="AO6" s="13">
        <v>138058</v>
      </c>
      <c r="AP6" s="13">
        <v>20713</v>
      </c>
      <c r="AQ6" s="13">
        <v>65429</v>
      </c>
      <c r="AR6" s="13">
        <v>39473</v>
      </c>
      <c r="AS6" s="13">
        <v>1722608</v>
      </c>
      <c r="AT6" s="13">
        <v>0</v>
      </c>
      <c r="AU6" s="13">
        <v>55994</v>
      </c>
      <c r="AV6" s="13">
        <v>55494</v>
      </c>
      <c r="AW6" s="13">
        <v>347150</v>
      </c>
      <c r="AX6" s="26">
        <v>106880</v>
      </c>
      <c r="AY6" s="13">
        <v>22443</v>
      </c>
      <c r="AZ6" s="13">
        <v>15221100</v>
      </c>
      <c r="BA6" s="13">
        <v>212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58526941</v>
      </c>
      <c r="D7" s="13">
        <v>0</v>
      </c>
      <c r="E7" s="13">
        <v>0</v>
      </c>
      <c r="F7" s="13">
        <v>16668928</v>
      </c>
      <c r="G7" s="14"/>
      <c r="H7" s="13">
        <v>44758</v>
      </c>
      <c r="I7" s="13">
        <v>7921987</v>
      </c>
      <c r="J7" s="13">
        <v>3324892</v>
      </c>
      <c r="K7" s="13">
        <v>1733115</v>
      </c>
      <c r="L7" s="13">
        <v>3706145</v>
      </c>
      <c r="M7" s="13">
        <v>59043</v>
      </c>
      <c r="N7" s="13">
        <v>125255</v>
      </c>
      <c r="O7" s="13">
        <v>931349</v>
      </c>
      <c r="P7" s="13">
        <v>1929908</v>
      </c>
      <c r="Q7" s="13">
        <v>6295723</v>
      </c>
      <c r="R7" s="13">
        <v>0</v>
      </c>
      <c r="S7" s="13">
        <v>0</v>
      </c>
      <c r="T7" s="13">
        <v>3645297</v>
      </c>
      <c r="U7" s="13">
        <v>3319437</v>
      </c>
      <c r="V7" s="13">
        <v>1140897</v>
      </c>
      <c r="W7" s="13">
        <v>26</v>
      </c>
      <c r="X7" s="13">
        <v>3938429</v>
      </c>
      <c r="Y7" s="13">
        <v>880051</v>
      </c>
      <c r="Z7" s="13">
        <v>82210</v>
      </c>
      <c r="AA7" s="13">
        <v>2982309</v>
      </c>
      <c r="AB7" s="13">
        <v>0</v>
      </c>
      <c r="AC7" s="13">
        <v>1974812</v>
      </c>
      <c r="AD7" s="13">
        <v>2847176</v>
      </c>
      <c r="AE7" s="19"/>
      <c r="AF7" s="13">
        <v>0</v>
      </c>
      <c r="AG7" s="13">
        <v>101561</v>
      </c>
      <c r="AH7" s="13">
        <v>342285</v>
      </c>
      <c r="AI7" s="13">
        <v>592501</v>
      </c>
      <c r="AJ7" s="13">
        <v>116285</v>
      </c>
      <c r="AK7" s="13">
        <v>114253</v>
      </c>
      <c r="AL7" s="13">
        <v>0</v>
      </c>
      <c r="AM7" s="13">
        <v>61349</v>
      </c>
      <c r="AN7" s="13">
        <v>769405</v>
      </c>
      <c r="AO7" s="13">
        <v>165830</v>
      </c>
      <c r="AP7" s="13">
        <v>27092</v>
      </c>
      <c r="AQ7" s="13">
        <v>65437</v>
      </c>
      <c r="AR7" s="13">
        <v>49657</v>
      </c>
      <c r="AS7" s="13">
        <v>2205705</v>
      </c>
      <c r="AT7" s="13">
        <v>0</v>
      </c>
      <c r="AU7" s="13">
        <v>91590</v>
      </c>
      <c r="AV7" s="13">
        <v>96507</v>
      </c>
      <c r="AW7" s="13">
        <v>434281</v>
      </c>
      <c r="AX7" s="13">
        <v>127753</v>
      </c>
      <c r="AY7" s="13">
        <v>30715</v>
      </c>
      <c r="AZ7" s="13">
        <v>19271368</v>
      </c>
      <c r="BA7" s="13">
        <v>863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76918557</v>
      </c>
      <c r="D9" s="13">
        <v>0</v>
      </c>
      <c r="E9" s="13">
        <v>0</v>
      </c>
      <c r="F9" s="13">
        <v>22223047</v>
      </c>
      <c r="G9" s="14"/>
      <c r="H9" s="13">
        <v>59068</v>
      </c>
      <c r="I9" s="13">
        <v>10559351</v>
      </c>
      <c r="J9" s="13">
        <v>3324892</v>
      </c>
      <c r="K9" s="13">
        <v>2307924</v>
      </c>
      <c r="L9" s="13">
        <v>4477338</v>
      </c>
      <c r="M9" s="13">
        <v>72956</v>
      </c>
      <c r="N9" s="13">
        <v>153558</v>
      </c>
      <c r="O9" s="13">
        <v>1222121</v>
      </c>
      <c r="P9" s="13">
        <v>2567317</v>
      </c>
      <c r="Q9" s="13">
        <v>6724734</v>
      </c>
      <c r="R9" s="13">
        <v>0</v>
      </c>
      <c r="S9" s="13">
        <v>0</v>
      </c>
      <c r="T9" s="13">
        <v>5186691</v>
      </c>
      <c r="U9" s="13">
        <v>3348665</v>
      </c>
      <c r="V9" s="13">
        <v>1504781</v>
      </c>
      <c r="W9" s="13">
        <v>26</v>
      </c>
      <c r="X9" s="13">
        <v>5294215</v>
      </c>
      <c r="Y9" s="13">
        <v>1293575</v>
      </c>
      <c r="Z9" s="13">
        <v>82210</v>
      </c>
      <c r="AA9" s="13">
        <v>4315152</v>
      </c>
      <c r="AB9" s="13">
        <v>0</v>
      </c>
      <c r="AC9" s="13">
        <v>2317754</v>
      </c>
      <c r="AD9" s="13">
        <v>5227432</v>
      </c>
      <c r="AE9" s="19"/>
      <c r="AF9" s="13">
        <v>0</v>
      </c>
      <c r="AG9" s="13">
        <v>109950</v>
      </c>
      <c r="AH9" s="13">
        <v>459485</v>
      </c>
      <c r="AI9" s="13">
        <v>782308</v>
      </c>
      <c r="AJ9" s="13">
        <v>165261</v>
      </c>
      <c r="AK9" s="13">
        <v>140710</v>
      </c>
      <c r="AL9" s="13">
        <v>0</v>
      </c>
      <c r="AM9" s="13">
        <v>70969</v>
      </c>
      <c r="AN9" s="13">
        <v>921872</v>
      </c>
      <c r="AO9" s="13">
        <v>203087</v>
      </c>
      <c r="AP9" s="13">
        <v>27092</v>
      </c>
      <c r="AQ9" s="13">
        <v>65437</v>
      </c>
      <c r="AR9" s="13">
        <v>67148</v>
      </c>
      <c r="AS9" s="13">
        <v>2881926</v>
      </c>
      <c r="AT9" s="13">
        <v>0</v>
      </c>
      <c r="AU9" s="13">
        <v>103062</v>
      </c>
      <c r="AV9" s="13">
        <v>143395</v>
      </c>
      <c r="AW9" s="13">
        <v>458973</v>
      </c>
      <c r="AX9" s="13">
        <v>139984</v>
      </c>
      <c r="AY9" s="13">
        <v>40784</v>
      </c>
      <c r="AZ9" s="13">
        <v>25450747</v>
      </c>
      <c r="BA9" s="13">
        <v>863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7538-5826-46AB-92EF-6C7FFD1CCC11}">
  <sheetPr codeName="Sheet141"/>
  <dimension ref="A1:BC9"/>
  <sheetViews>
    <sheetView zoomScale="110" zoomScaleNormal="110" workbookViewId="0">
      <selection activeCell="G1" sqref="A1:XFD9"/>
    </sheetView>
  </sheetViews>
  <sheetFormatPr defaultColWidth="11.7109375" defaultRowHeight="15"/>
  <sheetData>
    <row r="1" spans="1:55">
      <c r="A1" s="33" t="s">
        <v>195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19723629</v>
      </c>
      <c r="D4" s="13">
        <v>0</v>
      </c>
      <c r="E4" s="13">
        <v>0</v>
      </c>
      <c r="F4" s="13">
        <v>5651760</v>
      </c>
      <c r="G4" s="14"/>
      <c r="H4" s="13">
        <v>14794</v>
      </c>
      <c r="I4" s="13">
        <v>2629200</v>
      </c>
      <c r="J4" s="13">
        <v>0</v>
      </c>
      <c r="K4" s="13">
        <v>575006</v>
      </c>
      <c r="L4" s="13">
        <v>1131727</v>
      </c>
      <c r="M4" s="13">
        <v>15173</v>
      </c>
      <c r="N4" s="13">
        <v>15318</v>
      </c>
      <c r="O4" s="13">
        <v>274811</v>
      </c>
      <c r="P4" s="13">
        <v>623869</v>
      </c>
      <c r="Q4" s="13">
        <v>2135449</v>
      </c>
      <c r="R4" s="13">
        <v>0</v>
      </c>
      <c r="S4" s="13">
        <v>0</v>
      </c>
      <c r="T4" s="13">
        <v>1844099</v>
      </c>
      <c r="U4" s="13">
        <v>6841</v>
      </c>
      <c r="V4" s="13">
        <v>363674</v>
      </c>
      <c r="W4" s="13">
        <v>0</v>
      </c>
      <c r="X4" s="13">
        <v>1324044</v>
      </c>
      <c r="Y4" s="13">
        <v>331327</v>
      </c>
      <c r="Z4" s="13">
        <v>0</v>
      </c>
      <c r="AA4" s="13">
        <v>0</v>
      </c>
      <c r="AB4" s="13">
        <v>0</v>
      </c>
      <c r="AC4" s="13">
        <v>604762</v>
      </c>
      <c r="AD4" s="13">
        <v>0</v>
      </c>
      <c r="AE4" s="19"/>
      <c r="AF4" s="13">
        <v>0</v>
      </c>
      <c r="AG4" s="13">
        <v>32385</v>
      </c>
      <c r="AH4" s="13">
        <v>118051</v>
      </c>
      <c r="AI4" s="13">
        <v>190495</v>
      </c>
      <c r="AJ4" s="13">
        <v>53030</v>
      </c>
      <c r="AK4" s="13">
        <v>27878</v>
      </c>
      <c r="AL4" s="13">
        <v>0</v>
      </c>
      <c r="AM4" s="13">
        <v>10820</v>
      </c>
      <c r="AN4" s="13">
        <v>223184</v>
      </c>
      <c r="AO4" s="13">
        <v>33816</v>
      </c>
      <c r="AP4" s="13">
        <v>1365</v>
      </c>
      <c r="AQ4" s="13">
        <v>1966</v>
      </c>
      <c r="AR4" s="13">
        <v>16329</v>
      </c>
      <c r="AS4" s="13">
        <v>646496</v>
      </c>
      <c r="AT4" s="13">
        <v>0</v>
      </c>
      <c r="AU4" s="13">
        <v>21367</v>
      </c>
      <c r="AV4" s="13">
        <v>17114</v>
      </c>
      <c r="AW4" s="13">
        <v>34279</v>
      </c>
      <c r="AX4" s="13">
        <v>36840</v>
      </c>
      <c r="AY4" s="13">
        <v>12689</v>
      </c>
      <c r="AZ4" s="13">
        <v>6762006</v>
      </c>
      <c r="BA4" s="13">
        <v>43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36095949</v>
      </c>
      <c r="D5" s="13">
        <v>0</v>
      </c>
      <c r="E5" s="13">
        <v>0</v>
      </c>
      <c r="F5" s="13">
        <v>10249361</v>
      </c>
      <c r="G5" s="14"/>
      <c r="H5" s="13">
        <v>28401</v>
      </c>
      <c r="I5" s="13">
        <v>4828047</v>
      </c>
      <c r="J5" s="13">
        <v>0</v>
      </c>
      <c r="K5" s="13">
        <v>1047603</v>
      </c>
      <c r="L5" s="13">
        <v>2148335</v>
      </c>
      <c r="M5" s="13">
        <v>27761</v>
      </c>
      <c r="N5" s="13">
        <v>28995</v>
      </c>
      <c r="O5" s="13">
        <v>554892</v>
      </c>
      <c r="P5" s="13">
        <v>1176351</v>
      </c>
      <c r="Q5" s="13">
        <v>3674168</v>
      </c>
      <c r="R5" s="13">
        <v>0</v>
      </c>
      <c r="S5" s="13">
        <v>0</v>
      </c>
      <c r="T5" s="13">
        <v>3336185</v>
      </c>
      <c r="U5" s="13">
        <v>9028</v>
      </c>
      <c r="V5" s="13">
        <v>654289</v>
      </c>
      <c r="W5" s="13">
        <v>0</v>
      </c>
      <c r="X5" s="13">
        <v>2448014</v>
      </c>
      <c r="Y5" s="13">
        <v>565671</v>
      </c>
      <c r="Z5" s="13">
        <v>0</v>
      </c>
      <c r="AA5" s="13">
        <v>0</v>
      </c>
      <c r="AB5" s="13">
        <v>0</v>
      </c>
      <c r="AC5" s="13">
        <v>1147800</v>
      </c>
      <c r="AD5" s="13">
        <v>425441</v>
      </c>
      <c r="AE5" s="19"/>
      <c r="AF5" s="13">
        <v>0</v>
      </c>
      <c r="AG5" s="13">
        <v>66282</v>
      </c>
      <c r="AH5" s="13">
        <v>216475</v>
      </c>
      <c r="AI5" s="13">
        <v>345352</v>
      </c>
      <c r="AJ5" s="13">
        <v>93462</v>
      </c>
      <c r="AK5" s="13">
        <v>59036</v>
      </c>
      <c r="AL5" s="13">
        <v>0</v>
      </c>
      <c r="AM5" s="13">
        <v>22491</v>
      </c>
      <c r="AN5" s="13">
        <v>393745</v>
      </c>
      <c r="AO5" s="13">
        <v>61855</v>
      </c>
      <c r="AP5" s="13">
        <v>6087</v>
      </c>
      <c r="AQ5" s="13">
        <v>1966</v>
      </c>
      <c r="AR5" s="13">
        <v>32898</v>
      </c>
      <c r="AS5" s="13">
        <v>1181947</v>
      </c>
      <c r="AT5" s="13">
        <v>0</v>
      </c>
      <c r="AU5" s="13">
        <v>40388</v>
      </c>
      <c r="AV5" s="13">
        <v>31791</v>
      </c>
      <c r="AW5" s="13">
        <v>63674</v>
      </c>
      <c r="AX5" s="13">
        <v>68376</v>
      </c>
      <c r="AY5" s="13">
        <v>23386</v>
      </c>
      <c r="AZ5" s="13">
        <v>12152874</v>
      </c>
      <c r="BA5" s="13">
        <v>115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45918248</v>
      </c>
      <c r="D6" s="13">
        <v>0</v>
      </c>
      <c r="E6" s="13">
        <v>0</v>
      </c>
      <c r="F6" s="13">
        <v>13008022</v>
      </c>
      <c r="G6" s="14"/>
      <c r="H6" s="13">
        <v>33107</v>
      </c>
      <c r="I6" s="13">
        <v>6149948</v>
      </c>
      <c r="J6" s="13">
        <v>0</v>
      </c>
      <c r="K6" s="13">
        <v>1330102</v>
      </c>
      <c r="L6" s="13">
        <v>2716624</v>
      </c>
      <c r="M6" s="13">
        <v>36070</v>
      </c>
      <c r="N6" s="13">
        <v>35570</v>
      </c>
      <c r="O6" s="13">
        <v>719980</v>
      </c>
      <c r="P6" s="13">
        <v>1491817</v>
      </c>
      <c r="Q6" s="13">
        <v>4656351</v>
      </c>
      <c r="R6" s="13">
        <v>0</v>
      </c>
      <c r="S6" s="13">
        <v>0</v>
      </c>
      <c r="T6" s="13">
        <v>4233697</v>
      </c>
      <c r="U6" s="13">
        <v>9028</v>
      </c>
      <c r="V6" s="13">
        <v>835613</v>
      </c>
      <c r="W6" s="13">
        <v>0</v>
      </c>
      <c r="X6" s="13">
        <v>3119609</v>
      </c>
      <c r="Y6" s="13">
        <v>744600</v>
      </c>
      <c r="Z6" s="13">
        <v>0</v>
      </c>
      <c r="AA6" s="13">
        <v>0</v>
      </c>
      <c r="AB6" s="13">
        <v>0</v>
      </c>
      <c r="AC6" s="13">
        <v>1482261</v>
      </c>
      <c r="AD6" s="13">
        <v>1902348</v>
      </c>
      <c r="AE6" s="19"/>
      <c r="AF6" s="13">
        <v>0</v>
      </c>
      <c r="AG6" s="13">
        <v>87585</v>
      </c>
      <c r="AH6" s="13">
        <v>274918</v>
      </c>
      <c r="AI6" s="13">
        <v>443795</v>
      </c>
      <c r="AJ6" s="13">
        <v>113553</v>
      </c>
      <c r="AK6" s="13">
        <v>77082</v>
      </c>
      <c r="AL6" s="13">
        <v>0</v>
      </c>
      <c r="AM6" s="13">
        <v>27918</v>
      </c>
      <c r="AN6" s="13">
        <v>496383</v>
      </c>
      <c r="AO6" s="13">
        <v>82010</v>
      </c>
      <c r="AP6" s="13">
        <v>27323</v>
      </c>
      <c r="AQ6" s="13">
        <v>1973</v>
      </c>
      <c r="AR6" s="13">
        <v>41604</v>
      </c>
      <c r="AS6" s="13">
        <v>1503363</v>
      </c>
      <c r="AT6" s="13">
        <v>0</v>
      </c>
      <c r="AU6" s="13">
        <v>47448</v>
      </c>
      <c r="AV6" s="13">
        <v>39465</v>
      </c>
      <c r="AW6" s="13">
        <v>110454</v>
      </c>
      <c r="AX6" s="26">
        <v>92474</v>
      </c>
      <c r="AY6" s="13">
        <v>30454</v>
      </c>
      <c r="AZ6" s="13">
        <v>15406990</v>
      </c>
      <c r="BA6" s="13">
        <v>390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58888858</v>
      </c>
      <c r="D7" s="13">
        <v>0</v>
      </c>
      <c r="E7" s="13">
        <v>0</v>
      </c>
      <c r="F7" s="13">
        <v>16686361</v>
      </c>
      <c r="G7" s="14"/>
      <c r="H7" s="13">
        <v>40203</v>
      </c>
      <c r="I7" s="13">
        <v>7918990</v>
      </c>
      <c r="J7" s="13">
        <v>0</v>
      </c>
      <c r="K7" s="13">
        <v>1718302</v>
      </c>
      <c r="L7" s="13">
        <v>3429440</v>
      </c>
      <c r="M7" s="13">
        <v>48557</v>
      </c>
      <c r="N7" s="13">
        <v>45522</v>
      </c>
      <c r="O7" s="13">
        <v>944422</v>
      </c>
      <c r="P7" s="13">
        <v>1913289</v>
      </c>
      <c r="Q7" s="13">
        <v>6396310</v>
      </c>
      <c r="R7" s="13">
        <v>0</v>
      </c>
      <c r="S7" s="13">
        <v>0</v>
      </c>
      <c r="T7" s="13">
        <v>5434271</v>
      </c>
      <c r="U7" s="13">
        <v>9028</v>
      </c>
      <c r="V7" s="13">
        <v>1078077</v>
      </c>
      <c r="W7" s="13">
        <v>0</v>
      </c>
      <c r="X7" s="13">
        <v>3999235</v>
      </c>
      <c r="Y7" s="13">
        <v>975449</v>
      </c>
      <c r="Z7" s="13">
        <v>0</v>
      </c>
      <c r="AA7" s="13">
        <v>0</v>
      </c>
      <c r="AB7" s="13">
        <v>0</v>
      </c>
      <c r="AC7" s="13">
        <v>1878814</v>
      </c>
      <c r="AD7" s="13">
        <v>3881974</v>
      </c>
      <c r="AE7" s="19"/>
      <c r="AF7" s="13">
        <v>0</v>
      </c>
      <c r="AG7" s="13">
        <v>110258</v>
      </c>
      <c r="AH7" s="13">
        <v>352597</v>
      </c>
      <c r="AI7" s="13">
        <v>567199</v>
      </c>
      <c r="AJ7" s="13">
        <v>135385</v>
      </c>
      <c r="AK7" s="13">
        <v>95798</v>
      </c>
      <c r="AL7" s="13">
        <v>0</v>
      </c>
      <c r="AM7" s="13">
        <v>37048</v>
      </c>
      <c r="AN7" s="13">
        <v>629335</v>
      </c>
      <c r="AO7" s="13">
        <v>113369</v>
      </c>
      <c r="AP7" s="13">
        <v>36739</v>
      </c>
      <c r="AQ7" s="13">
        <v>3561</v>
      </c>
      <c r="AR7" s="13">
        <v>51435</v>
      </c>
      <c r="AS7" s="13">
        <v>2002079</v>
      </c>
      <c r="AT7" s="13">
        <v>0</v>
      </c>
      <c r="AU7" s="13">
        <v>73390</v>
      </c>
      <c r="AV7" s="13">
        <v>73830</v>
      </c>
      <c r="AW7" s="13">
        <v>172599</v>
      </c>
      <c r="AX7" s="13">
        <v>125726</v>
      </c>
      <c r="AY7" s="13">
        <v>34401</v>
      </c>
      <c r="AZ7" s="13">
        <v>19654651</v>
      </c>
      <c r="BA7" s="13">
        <v>956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76643623</v>
      </c>
      <c r="D9" s="13">
        <v>0</v>
      </c>
      <c r="E9" s="13">
        <v>0</v>
      </c>
      <c r="F9" s="13">
        <v>22220970</v>
      </c>
      <c r="G9" s="14"/>
      <c r="H9" s="13">
        <v>56055</v>
      </c>
      <c r="I9" s="13">
        <v>10559188</v>
      </c>
      <c r="J9" s="13">
        <v>0</v>
      </c>
      <c r="K9" s="13">
        <v>2280929</v>
      </c>
      <c r="L9" s="13">
        <v>4357254</v>
      </c>
      <c r="M9" s="13">
        <v>63595</v>
      </c>
      <c r="N9" s="13">
        <v>63491</v>
      </c>
      <c r="O9" s="13">
        <v>1272590</v>
      </c>
      <c r="P9" s="13">
        <v>2559972</v>
      </c>
      <c r="Q9" s="13">
        <v>8262679</v>
      </c>
      <c r="R9" s="13">
        <v>0</v>
      </c>
      <c r="S9" s="13">
        <v>0</v>
      </c>
      <c r="T9" s="13">
        <v>5636809</v>
      </c>
      <c r="U9" s="13">
        <v>9028</v>
      </c>
      <c r="V9" s="13">
        <v>1443421</v>
      </c>
      <c r="W9" s="13">
        <v>0</v>
      </c>
      <c r="X9" s="13">
        <v>5345757</v>
      </c>
      <c r="Y9" s="13">
        <v>1333975</v>
      </c>
      <c r="Z9" s="13">
        <v>0</v>
      </c>
      <c r="AA9" s="13">
        <v>32</v>
      </c>
      <c r="AB9" s="13">
        <v>0</v>
      </c>
      <c r="AC9" s="13">
        <v>2332575</v>
      </c>
      <c r="AD9" s="13">
        <v>6466509</v>
      </c>
      <c r="AE9" s="19"/>
      <c r="AF9" s="13">
        <v>0</v>
      </c>
      <c r="AG9" s="13">
        <v>126024</v>
      </c>
      <c r="AH9" s="13">
        <v>469132</v>
      </c>
      <c r="AI9" s="13">
        <v>789639</v>
      </c>
      <c r="AJ9" s="13">
        <v>186819</v>
      </c>
      <c r="AK9" s="13">
        <v>119807</v>
      </c>
      <c r="AL9" s="13">
        <v>0</v>
      </c>
      <c r="AM9" s="13">
        <v>54498</v>
      </c>
      <c r="AN9" s="13">
        <v>832430</v>
      </c>
      <c r="AO9" s="13">
        <v>174475</v>
      </c>
      <c r="AP9" s="13">
        <v>62267</v>
      </c>
      <c r="AQ9" s="13">
        <v>3607</v>
      </c>
      <c r="AR9" s="13">
        <v>81060</v>
      </c>
      <c r="AS9" s="13">
        <v>2786317</v>
      </c>
      <c r="AT9" s="13">
        <v>0</v>
      </c>
      <c r="AU9" s="13">
        <v>87297</v>
      </c>
      <c r="AV9" s="13">
        <v>125598</v>
      </c>
      <c r="AW9" s="13">
        <v>203483</v>
      </c>
      <c r="AX9" s="13">
        <v>158815</v>
      </c>
      <c r="AY9" s="13">
        <v>35803</v>
      </c>
      <c r="AZ9" s="13">
        <v>25915373</v>
      </c>
      <c r="BA9" s="13">
        <v>956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7691-CE8C-4957-B6C5-2575FC52D2CA}">
  <sheetPr codeName="Sheet142"/>
  <dimension ref="A1:BC9"/>
  <sheetViews>
    <sheetView workbookViewId="0">
      <selection activeCell="A9" sqref="A9:XFD9"/>
    </sheetView>
  </sheetViews>
  <sheetFormatPr defaultColWidth="11.7109375" defaultRowHeight="15"/>
  <sheetData>
    <row r="1" spans="1:55">
      <c r="A1" s="33" t="s">
        <v>196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28683231</v>
      </c>
      <c r="D4" s="13">
        <v>0</v>
      </c>
      <c r="E4" s="13">
        <v>0</v>
      </c>
      <c r="F4" s="13">
        <v>5275151</v>
      </c>
      <c r="G4" s="14"/>
      <c r="H4" s="13">
        <v>11721</v>
      </c>
      <c r="I4" s="13">
        <v>2640935</v>
      </c>
      <c r="J4" s="13">
        <v>0</v>
      </c>
      <c r="K4" s="13">
        <v>562244</v>
      </c>
      <c r="L4" s="13">
        <v>1625885</v>
      </c>
      <c r="M4" s="13">
        <v>25364</v>
      </c>
      <c r="N4" s="13">
        <v>28052</v>
      </c>
      <c r="O4" s="13">
        <v>308861</v>
      </c>
      <c r="P4" s="13">
        <v>613997</v>
      </c>
      <c r="Q4" s="13">
        <v>1800918</v>
      </c>
      <c r="R4" s="13">
        <v>0</v>
      </c>
      <c r="S4" s="13">
        <v>0</v>
      </c>
      <c r="T4" s="13">
        <v>2066594</v>
      </c>
      <c r="U4" s="13">
        <v>12605</v>
      </c>
      <c r="V4" s="13">
        <v>392874</v>
      </c>
      <c r="W4" s="13">
        <v>0</v>
      </c>
      <c r="X4" s="13">
        <v>1353274</v>
      </c>
      <c r="Y4" s="13">
        <v>356215</v>
      </c>
      <c r="Z4" s="13">
        <v>615448</v>
      </c>
      <c r="AA4" s="13">
        <v>510</v>
      </c>
      <c r="AB4" s="13">
        <v>0</v>
      </c>
      <c r="AC4" s="13">
        <v>1012663</v>
      </c>
      <c r="AD4" s="13">
        <v>1498172</v>
      </c>
      <c r="AE4" s="19"/>
      <c r="AF4" s="13">
        <v>2867</v>
      </c>
      <c r="AG4" s="13">
        <v>40943</v>
      </c>
      <c r="AH4" s="13">
        <v>116439</v>
      </c>
      <c r="AI4" s="13">
        <v>299798</v>
      </c>
      <c r="AJ4" s="13">
        <v>45087</v>
      </c>
      <c r="AK4" s="13">
        <v>39038</v>
      </c>
      <c r="AL4" s="13">
        <v>0</v>
      </c>
      <c r="AM4" s="13">
        <v>42001</v>
      </c>
      <c r="AN4" s="13">
        <v>290266</v>
      </c>
      <c r="AO4" s="13">
        <v>99273</v>
      </c>
      <c r="AP4" s="13">
        <v>31</v>
      </c>
      <c r="AQ4" s="13">
        <v>18251</v>
      </c>
      <c r="AR4" s="13">
        <v>57328</v>
      </c>
      <c r="AS4" s="13">
        <v>931556</v>
      </c>
      <c r="AT4" s="13">
        <v>0</v>
      </c>
      <c r="AU4" s="13">
        <v>36261</v>
      </c>
      <c r="AV4" s="13">
        <v>35692</v>
      </c>
      <c r="AW4" s="13">
        <v>152503</v>
      </c>
      <c r="AX4" s="13">
        <v>109294</v>
      </c>
      <c r="AY4" s="13">
        <v>6522</v>
      </c>
      <c r="AZ4" s="13">
        <v>11219411</v>
      </c>
      <c r="BA4" s="13">
        <v>191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45020778</v>
      </c>
      <c r="D5" s="13">
        <v>0</v>
      </c>
      <c r="E5" s="13">
        <v>0</v>
      </c>
      <c r="F5" s="13">
        <v>9642796</v>
      </c>
      <c r="G5" s="14"/>
      <c r="H5" s="13">
        <v>30537</v>
      </c>
      <c r="I5" s="13">
        <v>4866722</v>
      </c>
      <c r="J5" s="13">
        <v>23419</v>
      </c>
      <c r="K5" s="13">
        <v>1021311</v>
      </c>
      <c r="L5" s="13">
        <v>2927063</v>
      </c>
      <c r="M5" s="13">
        <v>45716</v>
      </c>
      <c r="N5" s="13">
        <v>54179</v>
      </c>
      <c r="O5" s="13">
        <v>608142</v>
      </c>
      <c r="P5" s="13">
        <v>1139013</v>
      </c>
      <c r="Q5" s="13">
        <v>3571909</v>
      </c>
      <c r="R5" s="13">
        <v>0</v>
      </c>
      <c r="S5" s="13">
        <v>0</v>
      </c>
      <c r="T5" s="13">
        <v>4045436</v>
      </c>
      <c r="U5" s="13">
        <v>32679</v>
      </c>
      <c r="V5" s="13">
        <v>719431</v>
      </c>
      <c r="W5" s="13">
        <v>0</v>
      </c>
      <c r="X5" s="13">
        <v>2224826</v>
      </c>
      <c r="Y5" s="13">
        <v>682726</v>
      </c>
      <c r="Z5" s="13">
        <v>2702480</v>
      </c>
      <c r="AA5" s="13">
        <v>29286</v>
      </c>
      <c r="AB5" s="13">
        <v>0</v>
      </c>
      <c r="AC5" s="13">
        <v>1827297</v>
      </c>
      <c r="AD5" s="13">
        <v>1498172</v>
      </c>
      <c r="AE5" s="19"/>
      <c r="AF5" s="13">
        <v>6631</v>
      </c>
      <c r="AG5" s="13">
        <v>73225</v>
      </c>
      <c r="AH5" s="13">
        <v>215155</v>
      </c>
      <c r="AI5" s="13">
        <v>531938</v>
      </c>
      <c r="AJ5" s="13">
        <v>83753</v>
      </c>
      <c r="AK5" s="13">
        <v>78439</v>
      </c>
      <c r="AL5" s="13">
        <v>0</v>
      </c>
      <c r="AM5" s="13">
        <v>84008</v>
      </c>
      <c r="AN5" s="13">
        <v>514205</v>
      </c>
      <c r="AO5" s="13">
        <v>168431</v>
      </c>
      <c r="AP5" s="13">
        <v>12685</v>
      </c>
      <c r="AQ5" s="13">
        <v>62741</v>
      </c>
      <c r="AR5" s="13">
        <v>94432</v>
      </c>
      <c r="AS5" s="13">
        <v>1786222</v>
      </c>
      <c r="AT5" s="13">
        <v>0</v>
      </c>
      <c r="AU5" s="13">
        <v>60063</v>
      </c>
      <c r="AV5" s="13">
        <v>64548</v>
      </c>
      <c r="AW5" s="13">
        <v>290490</v>
      </c>
      <c r="AX5" s="13">
        <v>165726</v>
      </c>
      <c r="AY5" s="13">
        <v>15965</v>
      </c>
      <c r="AZ5" s="13">
        <v>22572009</v>
      </c>
      <c r="BA5" s="13">
        <v>402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62754260</v>
      </c>
      <c r="D6" s="13">
        <v>0</v>
      </c>
      <c r="E6" s="13">
        <v>0</v>
      </c>
      <c r="F6" s="13">
        <v>12263342</v>
      </c>
      <c r="G6" s="14"/>
      <c r="H6" s="13">
        <v>40983</v>
      </c>
      <c r="I6" s="13">
        <v>6215133</v>
      </c>
      <c r="J6" s="13">
        <v>1449484</v>
      </c>
      <c r="K6" s="13">
        <v>1299592</v>
      </c>
      <c r="L6" s="13">
        <v>3666164</v>
      </c>
      <c r="M6" s="13">
        <v>54871</v>
      </c>
      <c r="N6" s="13">
        <v>69722</v>
      </c>
      <c r="O6" s="13">
        <v>789998</v>
      </c>
      <c r="P6" s="13">
        <v>1444916</v>
      </c>
      <c r="Q6" s="13">
        <v>5755608</v>
      </c>
      <c r="R6" s="13">
        <v>0</v>
      </c>
      <c r="S6" s="13">
        <v>0</v>
      </c>
      <c r="T6" s="13">
        <v>5684080</v>
      </c>
      <c r="U6" s="13">
        <v>1175138</v>
      </c>
      <c r="V6" s="13">
        <v>916169</v>
      </c>
      <c r="W6" s="13">
        <v>0</v>
      </c>
      <c r="X6" s="13">
        <v>2682910</v>
      </c>
      <c r="Y6" s="13">
        <v>927036</v>
      </c>
      <c r="Z6" s="13">
        <v>3725317</v>
      </c>
      <c r="AA6" s="13">
        <v>1344108</v>
      </c>
      <c r="AB6" s="13">
        <v>0</v>
      </c>
      <c r="AC6" s="13">
        <v>2304793</v>
      </c>
      <c r="AD6" s="13">
        <v>2949885</v>
      </c>
      <c r="AE6" s="19"/>
      <c r="AF6" s="13">
        <v>8896</v>
      </c>
      <c r="AG6" s="13">
        <v>95490</v>
      </c>
      <c r="AH6" s="13">
        <v>274499</v>
      </c>
      <c r="AI6" s="13">
        <v>666492</v>
      </c>
      <c r="AJ6" s="13">
        <v>97462</v>
      </c>
      <c r="AK6" s="13">
        <v>105118</v>
      </c>
      <c r="AL6" s="13">
        <v>0</v>
      </c>
      <c r="AM6" s="13">
        <v>106145</v>
      </c>
      <c r="AN6" s="13">
        <v>646209</v>
      </c>
      <c r="AO6" s="13">
        <v>212003</v>
      </c>
      <c r="AP6" s="13">
        <v>49538</v>
      </c>
      <c r="AQ6" s="13">
        <v>1350995</v>
      </c>
      <c r="AR6" s="13">
        <v>113656</v>
      </c>
      <c r="AS6" s="13">
        <v>2335408</v>
      </c>
      <c r="AT6" s="13">
        <v>0</v>
      </c>
      <c r="AU6" s="13">
        <v>78620</v>
      </c>
      <c r="AV6" s="13">
        <v>82836</v>
      </c>
      <c r="AW6" s="13">
        <v>372957</v>
      </c>
      <c r="AX6" s="26">
        <v>223571</v>
      </c>
      <c r="AY6" s="13">
        <v>20734</v>
      </c>
      <c r="AZ6" s="13">
        <v>30441008</v>
      </c>
      <c r="BA6" s="13">
        <v>1461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85122891</v>
      </c>
      <c r="D7" s="13">
        <v>0</v>
      </c>
      <c r="E7" s="13">
        <v>0</v>
      </c>
      <c r="F7" s="13">
        <v>15757184</v>
      </c>
      <c r="G7" s="14"/>
      <c r="H7" s="13">
        <v>56482</v>
      </c>
      <c r="I7" s="13">
        <v>7983880</v>
      </c>
      <c r="J7" s="13">
        <v>3659847</v>
      </c>
      <c r="K7" s="13">
        <v>1676996</v>
      </c>
      <c r="L7" s="13">
        <v>4597919</v>
      </c>
      <c r="M7" s="13">
        <v>64323</v>
      </c>
      <c r="N7" s="13">
        <v>86343</v>
      </c>
      <c r="O7" s="13">
        <v>988879</v>
      </c>
      <c r="P7" s="13">
        <v>1854746</v>
      </c>
      <c r="Q7" s="13">
        <v>8080551</v>
      </c>
      <c r="R7" s="13">
        <v>0</v>
      </c>
      <c r="S7" s="13">
        <v>0</v>
      </c>
      <c r="T7" s="13">
        <v>7585817</v>
      </c>
      <c r="U7" s="13">
        <v>3391945</v>
      </c>
      <c r="V7" s="13">
        <v>1172140</v>
      </c>
      <c r="W7" s="13">
        <v>0</v>
      </c>
      <c r="X7" s="13">
        <v>3213239</v>
      </c>
      <c r="Y7" s="13">
        <v>1213584</v>
      </c>
      <c r="Z7" s="13">
        <v>3725317</v>
      </c>
      <c r="AA7" s="13">
        <v>3507824</v>
      </c>
      <c r="AB7" s="13">
        <v>0</v>
      </c>
      <c r="AC7" s="13">
        <v>2852288</v>
      </c>
      <c r="AD7" s="13">
        <v>5210329</v>
      </c>
      <c r="AE7" s="19"/>
      <c r="AF7" s="13">
        <v>9114</v>
      </c>
      <c r="AG7" s="13">
        <v>123598</v>
      </c>
      <c r="AH7" s="13">
        <v>353765</v>
      </c>
      <c r="AI7" s="13">
        <v>842789</v>
      </c>
      <c r="AJ7" s="13">
        <v>125394</v>
      </c>
      <c r="AK7" s="13">
        <v>139640</v>
      </c>
      <c r="AL7" s="13">
        <v>0</v>
      </c>
      <c r="AM7" s="13">
        <v>133589</v>
      </c>
      <c r="AN7" s="13">
        <v>822828</v>
      </c>
      <c r="AO7" s="13">
        <v>256555</v>
      </c>
      <c r="AP7" s="13">
        <v>100840</v>
      </c>
      <c r="AQ7" s="13">
        <v>3618905</v>
      </c>
      <c r="AR7" s="13">
        <v>132353</v>
      </c>
      <c r="AS7" s="13">
        <v>2990710</v>
      </c>
      <c r="AT7" s="13">
        <v>0</v>
      </c>
      <c r="AU7" s="13">
        <v>114955</v>
      </c>
      <c r="AV7" s="13">
        <v>145409</v>
      </c>
      <c r="AW7" s="13">
        <v>471814</v>
      </c>
      <c r="AX7" s="13">
        <v>286076</v>
      </c>
      <c r="AY7" s="13">
        <v>29242</v>
      </c>
      <c r="AZ7" s="13">
        <v>41042572</v>
      </c>
      <c r="BA7" s="13">
        <v>2197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116404300</v>
      </c>
      <c r="D9" s="13">
        <v>0</v>
      </c>
      <c r="E9" s="13">
        <v>0</v>
      </c>
      <c r="F9" s="13">
        <v>21022944</v>
      </c>
      <c r="G9" s="14"/>
      <c r="H9" s="13">
        <v>98058</v>
      </c>
      <c r="I9" s="13">
        <v>10642254</v>
      </c>
      <c r="J9" s="13">
        <v>3803784</v>
      </c>
      <c r="K9" s="13">
        <v>2222831</v>
      </c>
      <c r="L9" s="13">
        <v>5693875</v>
      </c>
      <c r="M9" s="13">
        <v>83544</v>
      </c>
      <c r="N9" s="13">
        <v>120552</v>
      </c>
      <c r="O9" s="13">
        <v>1328359</v>
      </c>
      <c r="P9" s="13">
        <v>2479902</v>
      </c>
      <c r="Q9" s="13">
        <v>10294591</v>
      </c>
      <c r="R9" s="13">
        <v>0</v>
      </c>
      <c r="S9" s="13">
        <v>0</v>
      </c>
      <c r="T9" s="13">
        <v>9753403</v>
      </c>
      <c r="U9" s="13">
        <v>4103906</v>
      </c>
      <c r="V9" s="13">
        <v>1566057</v>
      </c>
      <c r="W9" s="13">
        <v>0</v>
      </c>
      <c r="X9" s="13">
        <v>4044628</v>
      </c>
      <c r="Y9" s="13">
        <v>1658602</v>
      </c>
      <c r="Z9" s="13">
        <v>3725317</v>
      </c>
      <c r="AA9" s="13">
        <v>4063085</v>
      </c>
      <c r="AB9" s="13">
        <v>0</v>
      </c>
      <c r="AC9" s="13">
        <v>3379786</v>
      </c>
      <c r="AD9" s="13">
        <v>7860893</v>
      </c>
      <c r="AE9" s="19"/>
      <c r="AF9" s="13">
        <v>9114</v>
      </c>
      <c r="AG9" s="13">
        <v>141527</v>
      </c>
      <c r="AH9" s="13">
        <v>472881</v>
      </c>
      <c r="AI9" s="13">
        <v>1131853</v>
      </c>
      <c r="AJ9" s="13">
        <v>176616</v>
      </c>
      <c r="AK9" s="13">
        <v>189492</v>
      </c>
      <c r="AL9" s="13">
        <v>0</v>
      </c>
      <c r="AM9" s="13">
        <v>171809</v>
      </c>
      <c r="AN9" s="13">
        <v>1017248</v>
      </c>
      <c r="AO9" s="13">
        <v>325204</v>
      </c>
      <c r="AP9" s="13">
        <v>220125</v>
      </c>
      <c r="AQ9" s="13">
        <v>3797030</v>
      </c>
      <c r="AR9" s="13">
        <v>156500</v>
      </c>
      <c r="AS9" s="13">
        <v>3921936</v>
      </c>
      <c r="AT9" s="13">
        <v>0</v>
      </c>
      <c r="AU9" s="13">
        <v>128527</v>
      </c>
      <c r="AV9" s="13">
        <v>213592</v>
      </c>
      <c r="AW9" s="13">
        <v>501573</v>
      </c>
      <c r="AX9" s="13">
        <v>326384</v>
      </c>
      <c r="AY9" s="13">
        <v>40623</v>
      </c>
      <c r="AZ9" s="13">
        <v>57119814</v>
      </c>
      <c r="BA9" s="13">
        <v>2274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C43C-08E4-4952-BFE8-22DA104ED0A8}">
  <sheetPr codeName="Sheet143"/>
  <dimension ref="A1:BC9"/>
  <sheetViews>
    <sheetView workbookViewId="0">
      <selection activeCell="A9" sqref="A9:XFD9"/>
    </sheetView>
  </sheetViews>
  <sheetFormatPr defaultColWidth="11.7109375" defaultRowHeight="15"/>
  <sheetData>
    <row r="1" spans="1:55">
      <c r="A1" s="33" t="s">
        <v>197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31820498</v>
      </c>
      <c r="D4" s="13">
        <v>0</v>
      </c>
      <c r="E4" s="13">
        <v>0</v>
      </c>
      <c r="F4" s="13">
        <v>5252093</v>
      </c>
      <c r="G4" s="14"/>
      <c r="H4" s="13">
        <v>57768</v>
      </c>
      <c r="I4" s="13">
        <v>2646745</v>
      </c>
      <c r="J4" s="13">
        <v>0</v>
      </c>
      <c r="K4" s="13">
        <v>542006</v>
      </c>
      <c r="L4" s="13">
        <v>1679625</v>
      </c>
      <c r="M4" s="13">
        <v>26878</v>
      </c>
      <c r="N4" s="13">
        <v>52416</v>
      </c>
      <c r="O4" s="13">
        <v>362604</v>
      </c>
      <c r="P4" s="13">
        <v>628475</v>
      </c>
      <c r="Q4" s="13">
        <v>2797281</v>
      </c>
      <c r="R4" s="13">
        <v>0</v>
      </c>
      <c r="S4" s="13">
        <v>0</v>
      </c>
      <c r="T4" s="13">
        <v>2326249</v>
      </c>
      <c r="U4" s="13">
        <v>6802</v>
      </c>
      <c r="V4" s="13">
        <v>374811</v>
      </c>
      <c r="W4" s="13">
        <v>0</v>
      </c>
      <c r="X4" s="13">
        <v>876834</v>
      </c>
      <c r="Y4" s="13">
        <v>358340</v>
      </c>
      <c r="Z4" s="13">
        <v>0</v>
      </c>
      <c r="AA4" s="13">
        <v>367</v>
      </c>
      <c r="AB4" s="13">
        <v>0</v>
      </c>
      <c r="AC4" s="13">
        <v>1032714</v>
      </c>
      <c r="AD4" s="13">
        <v>2098633</v>
      </c>
      <c r="AE4" s="19"/>
      <c r="AF4" s="13">
        <v>0</v>
      </c>
      <c r="AG4" s="13">
        <v>33249</v>
      </c>
      <c r="AH4" s="13">
        <v>120019</v>
      </c>
      <c r="AI4" s="13">
        <v>381794</v>
      </c>
      <c r="AJ4" s="13">
        <v>47456</v>
      </c>
      <c r="AK4" s="13">
        <v>53004</v>
      </c>
      <c r="AL4" s="13">
        <v>0</v>
      </c>
      <c r="AM4" s="13">
        <v>46453</v>
      </c>
      <c r="AN4" s="13">
        <v>291197</v>
      </c>
      <c r="AO4" s="13">
        <v>99593</v>
      </c>
      <c r="AP4" s="13">
        <v>175698</v>
      </c>
      <c r="AQ4" s="13">
        <v>9510</v>
      </c>
      <c r="AR4" s="13">
        <v>42969</v>
      </c>
      <c r="AS4" s="13">
        <v>1060822</v>
      </c>
      <c r="AT4" s="13">
        <v>0</v>
      </c>
      <c r="AU4" s="13">
        <v>29884</v>
      </c>
      <c r="AV4" s="13">
        <v>33027</v>
      </c>
      <c r="AW4" s="13">
        <v>148643</v>
      </c>
      <c r="AX4" s="13">
        <v>90318</v>
      </c>
      <c r="AY4" s="13">
        <v>12550</v>
      </c>
      <c r="AZ4" s="13">
        <v>15242442</v>
      </c>
      <c r="BA4" s="13">
        <v>205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55584624</v>
      </c>
      <c r="D5" s="13">
        <v>0</v>
      </c>
      <c r="E5" s="13">
        <v>0</v>
      </c>
      <c r="F5" s="13">
        <v>9624437</v>
      </c>
      <c r="G5" s="14"/>
      <c r="H5" s="13">
        <v>106781</v>
      </c>
      <c r="I5" s="13">
        <v>4870883</v>
      </c>
      <c r="J5" s="13">
        <v>12878</v>
      </c>
      <c r="K5" s="13">
        <v>1004950</v>
      </c>
      <c r="L5" s="13">
        <v>2954534</v>
      </c>
      <c r="M5" s="13">
        <v>47893</v>
      </c>
      <c r="N5" s="13">
        <v>93976</v>
      </c>
      <c r="O5" s="13">
        <v>638931</v>
      </c>
      <c r="P5" s="13">
        <v>1150725</v>
      </c>
      <c r="Q5" s="13">
        <v>4445505</v>
      </c>
      <c r="R5" s="13">
        <v>0</v>
      </c>
      <c r="S5" s="13">
        <v>0</v>
      </c>
      <c r="T5" s="13">
        <v>4924582</v>
      </c>
      <c r="U5" s="13">
        <v>39044</v>
      </c>
      <c r="V5" s="13">
        <v>682793</v>
      </c>
      <c r="W5" s="13">
        <v>0</v>
      </c>
      <c r="X5" s="13">
        <v>1619339</v>
      </c>
      <c r="Y5" s="13">
        <v>634820</v>
      </c>
      <c r="Z5" s="13">
        <v>425195</v>
      </c>
      <c r="AA5" s="13">
        <v>392277</v>
      </c>
      <c r="AB5" s="13">
        <v>0</v>
      </c>
      <c r="AC5" s="13">
        <v>1827492</v>
      </c>
      <c r="AD5" s="13">
        <v>2741537</v>
      </c>
      <c r="AE5" s="19"/>
      <c r="AF5" s="13">
        <v>0</v>
      </c>
      <c r="AG5" s="13">
        <v>62374</v>
      </c>
      <c r="AH5" s="13">
        <v>219276</v>
      </c>
      <c r="AI5" s="13">
        <v>655523</v>
      </c>
      <c r="AJ5" s="13">
        <v>79719</v>
      </c>
      <c r="AK5" s="13">
        <v>98965</v>
      </c>
      <c r="AL5" s="13">
        <v>0</v>
      </c>
      <c r="AM5" s="13">
        <v>84386</v>
      </c>
      <c r="AN5" s="13">
        <v>513076</v>
      </c>
      <c r="AO5" s="13">
        <v>175013</v>
      </c>
      <c r="AP5" s="13">
        <v>205202</v>
      </c>
      <c r="AQ5" s="13">
        <v>410374</v>
      </c>
      <c r="AR5" s="13">
        <v>75856</v>
      </c>
      <c r="AS5" s="13">
        <v>1999085</v>
      </c>
      <c r="AT5" s="13">
        <v>0</v>
      </c>
      <c r="AU5" s="13">
        <v>51701</v>
      </c>
      <c r="AV5" s="13">
        <v>59486</v>
      </c>
      <c r="AW5" s="13">
        <v>286062</v>
      </c>
      <c r="AX5" s="13">
        <v>131790</v>
      </c>
      <c r="AY5" s="13">
        <v>16553</v>
      </c>
      <c r="AZ5" s="13">
        <v>27764598</v>
      </c>
      <c r="BA5" s="13">
        <v>906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74677954</v>
      </c>
      <c r="D6" s="13">
        <v>0</v>
      </c>
      <c r="E6" s="13">
        <v>0</v>
      </c>
      <c r="F6" s="13">
        <v>12246926</v>
      </c>
      <c r="G6" s="14"/>
      <c r="H6" s="13">
        <v>135843</v>
      </c>
      <c r="I6" s="13">
        <v>6196309</v>
      </c>
      <c r="J6" s="13">
        <v>1639770</v>
      </c>
      <c r="K6" s="13">
        <v>1288046</v>
      </c>
      <c r="L6" s="13">
        <v>3653438</v>
      </c>
      <c r="M6" s="13">
        <v>56890</v>
      </c>
      <c r="N6" s="13">
        <v>119936</v>
      </c>
      <c r="O6" s="13">
        <v>763459</v>
      </c>
      <c r="P6" s="13">
        <v>1465895</v>
      </c>
      <c r="Q6" s="13">
        <v>6614266</v>
      </c>
      <c r="R6" s="13">
        <v>0</v>
      </c>
      <c r="S6" s="13">
        <v>0</v>
      </c>
      <c r="T6" s="13">
        <v>6824827</v>
      </c>
      <c r="U6" s="13">
        <v>1350532</v>
      </c>
      <c r="V6" s="13">
        <v>880742</v>
      </c>
      <c r="W6" s="13">
        <v>0</v>
      </c>
      <c r="X6" s="13">
        <v>1914715</v>
      </c>
      <c r="Y6" s="13">
        <v>855915</v>
      </c>
      <c r="Z6" s="13">
        <v>1896045</v>
      </c>
      <c r="AA6" s="13">
        <v>2278566</v>
      </c>
      <c r="AB6" s="13">
        <v>0</v>
      </c>
      <c r="AC6" s="13">
        <v>2278382</v>
      </c>
      <c r="AD6" s="13">
        <v>4307831</v>
      </c>
      <c r="AE6" s="19"/>
      <c r="AF6" s="13">
        <v>0</v>
      </c>
      <c r="AG6" s="13">
        <v>90020</v>
      </c>
      <c r="AH6" s="13">
        <v>278938</v>
      </c>
      <c r="AI6" s="13">
        <v>818082</v>
      </c>
      <c r="AJ6" s="13">
        <v>94940</v>
      </c>
      <c r="AK6" s="13">
        <v>126302</v>
      </c>
      <c r="AL6" s="13">
        <v>0</v>
      </c>
      <c r="AM6" s="13">
        <v>136514</v>
      </c>
      <c r="AN6" s="13">
        <v>658487</v>
      </c>
      <c r="AO6" s="13">
        <v>220833</v>
      </c>
      <c r="AP6" s="13">
        <v>233354</v>
      </c>
      <c r="AQ6" s="13">
        <v>2362394</v>
      </c>
      <c r="AR6" s="13">
        <v>92271</v>
      </c>
      <c r="AS6" s="13">
        <v>2545356</v>
      </c>
      <c r="AT6" s="13">
        <v>0</v>
      </c>
      <c r="AU6" s="13">
        <v>75293</v>
      </c>
      <c r="AV6" s="13">
        <v>79917</v>
      </c>
      <c r="AW6" s="13">
        <v>368501</v>
      </c>
      <c r="AX6" s="26">
        <v>159731</v>
      </c>
      <c r="AY6" s="13">
        <v>17794</v>
      </c>
      <c r="AZ6" s="13">
        <v>34851362</v>
      </c>
      <c r="BA6" s="13">
        <v>1767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100785562</v>
      </c>
      <c r="D7" s="13">
        <v>0</v>
      </c>
      <c r="E7" s="13">
        <v>0</v>
      </c>
      <c r="F7" s="13">
        <v>15743277</v>
      </c>
      <c r="G7" s="14"/>
      <c r="H7" s="13">
        <v>156878</v>
      </c>
      <c r="I7" s="13">
        <v>7959050</v>
      </c>
      <c r="J7" s="13">
        <v>4257532</v>
      </c>
      <c r="K7" s="13">
        <v>1667877</v>
      </c>
      <c r="L7" s="13">
        <v>4544591</v>
      </c>
      <c r="M7" s="13">
        <v>66320</v>
      </c>
      <c r="N7" s="13">
        <v>155671</v>
      </c>
      <c r="O7" s="13">
        <v>943153</v>
      </c>
      <c r="P7" s="13">
        <v>1887923</v>
      </c>
      <c r="Q7" s="13">
        <v>9150136</v>
      </c>
      <c r="R7" s="13">
        <v>0</v>
      </c>
      <c r="S7" s="13">
        <v>0</v>
      </c>
      <c r="T7" s="13">
        <v>8463070</v>
      </c>
      <c r="U7" s="13">
        <v>4056588</v>
      </c>
      <c r="V7" s="13">
        <v>1143439</v>
      </c>
      <c r="W7" s="13">
        <v>0</v>
      </c>
      <c r="X7" s="13">
        <v>2637358</v>
      </c>
      <c r="Y7" s="13">
        <v>1160292</v>
      </c>
      <c r="Z7" s="13">
        <v>3862237</v>
      </c>
      <c r="AA7" s="13">
        <v>4972346</v>
      </c>
      <c r="AB7" s="13">
        <v>0</v>
      </c>
      <c r="AC7" s="13">
        <v>2787575</v>
      </c>
      <c r="AD7" s="13">
        <v>6672900</v>
      </c>
      <c r="AE7" s="19"/>
      <c r="AF7" s="13">
        <v>0</v>
      </c>
      <c r="AG7" s="13">
        <v>135598</v>
      </c>
      <c r="AH7" s="13">
        <v>358457</v>
      </c>
      <c r="AI7" s="13">
        <v>989811</v>
      </c>
      <c r="AJ7" s="13">
        <v>115517</v>
      </c>
      <c r="AK7" s="13">
        <v>160056</v>
      </c>
      <c r="AL7" s="13">
        <v>0</v>
      </c>
      <c r="AM7" s="13">
        <v>181669</v>
      </c>
      <c r="AN7" s="13">
        <v>838771</v>
      </c>
      <c r="AO7" s="13">
        <v>266709</v>
      </c>
      <c r="AP7" s="13">
        <v>321276</v>
      </c>
      <c r="AQ7" s="13">
        <v>4877032</v>
      </c>
      <c r="AR7" s="13">
        <v>105289</v>
      </c>
      <c r="AS7" s="13">
        <v>3238742</v>
      </c>
      <c r="AT7" s="13">
        <v>0</v>
      </c>
      <c r="AU7" s="13">
        <v>114007</v>
      </c>
      <c r="AV7" s="13">
        <v>141431</v>
      </c>
      <c r="AW7" s="13">
        <v>474164</v>
      </c>
      <c r="AX7" s="13">
        <v>194103</v>
      </c>
      <c r="AY7" s="13">
        <v>19582</v>
      </c>
      <c r="AZ7" s="13">
        <v>44266459</v>
      </c>
      <c r="BA7" s="13">
        <v>2897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139868665</v>
      </c>
      <c r="D9" s="13">
        <v>0</v>
      </c>
      <c r="E9" s="13">
        <v>0</v>
      </c>
      <c r="F9" s="13">
        <v>21033136</v>
      </c>
      <c r="G9" s="14"/>
      <c r="H9" s="13">
        <v>191579</v>
      </c>
      <c r="I9" s="13">
        <v>10613326</v>
      </c>
      <c r="J9" s="13">
        <v>7896483</v>
      </c>
      <c r="K9" s="13">
        <v>2265106</v>
      </c>
      <c r="L9" s="13">
        <v>5596154</v>
      </c>
      <c r="M9" s="13">
        <v>82369</v>
      </c>
      <c r="N9" s="13">
        <v>207456</v>
      </c>
      <c r="O9" s="13">
        <v>1213160</v>
      </c>
      <c r="P9" s="13">
        <v>2505242</v>
      </c>
      <c r="Q9" s="13">
        <v>11715144</v>
      </c>
      <c r="R9" s="13">
        <v>0</v>
      </c>
      <c r="S9" s="13">
        <v>84709</v>
      </c>
      <c r="T9" s="13">
        <v>8509521</v>
      </c>
      <c r="U9" s="13">
        <v>4240659</v>
      </c>
      <c r="V9" s="13">
        <v>1533333</v>
      </c>
      <c r="W9" s="13">
        <v>0</v>
      </c>
      <c r="X9" s="13">
        <v>3630207</v>
      </c>
      <c r="Y9" s="13">
        <v>1610961</v>
      </c>
      <c r="Z9" s="13">
        <v>4365570</v>
      </c>
      <c r="AA9" s="13">
        <v>8347237</v>
      </c>
      <c r="AB9" s="13">
        <v>0</v>
      </c>
      <c r="AC9" s="13">
        <v>3284071</v>
      </c>
      <c r="AD9" s="13">
        <v>9436528</v>
      </c>
      <c r="AE9" s="19"/>
      <c r="AF9" s="13">
        <v>0</v>
      </c>
      <c r="AG9" s="13">
        <v>183179</v>
      </c>
      <c r="AH9" s="13">
        <v>480973</v>
      </c>
      <c r="AI9" s="13">
        <v>1271643</v>
      </c>
      <c r="AJ9" s="13">
        <v>151187</v>
      </c>
      <c r="AK9" s="13">
        <v>206217</v>
      </c>
      <c r="AL9" s="13">
        <v>0</v>
      </c>
      <c r="AM9" s="13">
        <v>224861</v>
      </c>
      <c r="AN9" s="13">
        <v>1040754</v>
      </c>
      <c r="AO9" s="13">
        <v>338752</v>
      </c>
      <c r="AP9" s="13">
        <v>458085</v>
      </c>
      <c r="AQ9" s="13">
        <v>8909742</v>
      </c>
      <c r="AR9" s="13">
        <v>126375</v>
      </c>
      <c r="AS9" s="13">
        <v>4178174</v>
      </c>
      <c r="AT9" s="13">
        <v>0</v>
      </c>
      <c r="AU9" s="13">
        <v>127679</v>
      </c>
      <c r="AV9" s="13">
        <v>211293</v>
      </c>
      <c r="AW9" s="13">
        <v>509278</v>
      </c>
      <c r="AX9" s="13">
        <v>222323</v>
      </c>
      <c r="AY9" s="13">
        <v>21183</v>
      </c>
      <c r="AZ9" s="13">
        <v>58661329</v>
      </c>
      <c r="BA9" s="13">
        <v>3023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FE3D-6863-41C3-94F6-D39FB4870BFC}">
  <sheetPr codeName="Sheet144"/>
  <dimension ref="A1:BC9"/>
  <sheetViews>
    <sheetView workbookViewId="0">
      <selection activeCell="H4" sqref="H4:AY4"/>
    </sheetView>
  </sheetViews>
  <sheetFormatPr defaultColWidth="11.7109375" defaultRowHeight="15"/>
  <cols>
    <col min="7" max="7" width="2.85546875" customWidth="1"/>
  </cols>
  <sheetData>
    <row r="1" spans="1:55">
      <c r="A1" s="33" t="s">
        <v>198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34407054</v>
      </c>
      <c r="D4" s="13">
        <v>0</v>
      </c>
      <c r="E4" s="13">
        <v>3793332</v>
      </c>
      <c r="F4" s="13">
        <v>6189330</v>
      </c>
      <c r="G4" s="14"/>
      <c r="H4" s="13">
        <v>51937</v>
      </c>
      <c r="I4" s="13">
        <v>2648711</v>
      </c>
      <c r="J4" s="13">
        <v>1010388</v>
      </c>
      <c r="K4" s="13">
        <v>578585</v>
      </c>
      <c r="L4" s="13">
        <v>1667167</v>
      </c>
      <c r="M4" s="13">
        <v>28519</v>
      </c>
      <c r="N4" s="13">
        <v>65612</v>
      </c>
      <c r="O4" s="13">
        <v>252849</v>
      </c>
      <c r="P4" s="13">
        <v>627100</v>
      </c>
      <c r="Q4" s="13">
        <v>2333655</v>
      </c>
      <c r="R4" s="13">
        <v>0</v>
      </c>
      <c r="S4" s="13">
        <v>1399194</v>
      </c>
      <c r="T4" s="13">
        <v>475999</v>
      </c>
      <c r="U4" s="13">
        <v>10275</v>
      </c>
      <c r="V4" s="13">
        <v>339870</v>
      </c>
      <c r="W4" s="13">
        <v>0</v>
      </c>
      <c r="X4" s="13">
        <v>921320</v>
      </c>
      <c r="Y4" s="13">
        <v>380629</v>
      </c>
      <c r="Z4" s="13">
        <v>0</v>
      </c>
      <c r="AA4" s="13">
        <v>3273972</v>
      </c>
      <c r="AB4" s="13">
        <v>0</v>
      </c>
      <c r="AC4" s="13">
        <v>991931</v>
      </c>
      <c r="AD4" s="13">
        <v>2928498</v>
      </c>
      <c r="AE4" s="19"/>
      <c r="AF4" s="13">
        <v>0</v>
      </c>
      <c r="AG4" s="13">
        <v>52425</v>
      </c>
      <c r="AH4" s="13">
        <v>124470</v>
      </c>
      <c r="AI4" s="13">
        <v>363587</v>
      </c>
      <c r="AJ4" s="13">
        <v>56979</v>
      </c>
      <c r="AK4" s="13">
        <v>49644</v>
      </c>
      <c r="AL4" s="13">
        <v>0</v>
      </c>
      <c r="AM4" s="13">
        <v>45164</v>
      </c>
      <c r="AN4" s="13">
        <v>307192</v>
      </c>
      <c r="AO4" s="13">
        <v>89883</v>
      </c>
      <c r="AP4" s="13">
        <v>5171</v>
      </c>
      <c r="AQ4" s="13">
        <v>3428791</v>
      </c>
      <c r="AR4" s="13">
        <v>44124</v>
      </c>
      <c r="AS4" s="13">
        <v>1116308</v>
      </c>
      <c r="AT4" s="13">
        <v>0</v>
      </c>
      <c r="AU4" s="13">
        <v>28869</v>
      </c>
      <c r="AV4" s="13">
        <v>36445</v>
      </c>
      <c r="AW4" s="13">
        <v>122974</v>
      </c>
      <c r="AX4" s="13">
        <v>59109</v>
      </c>
      <c r="AY4" s="13">
        <v>2776</v>
      </c>
      <c r="AZ4" s="13">
        <v>15020524</v>
      </c>
      <c r="BA4" s="13">
        <v>364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64594124</v>
      </c>
      <c r="D5" s="13">
        <v>0</v>
      </c>
      <c r="E5" s="13">
        <v>5009359</v>
      </c>
      <c r="F5" s="13">
        <v>11348121</v>
      </c>
      <c r="G5" s="14"/>
      <c r="H5" s="13">
        <v>97529</v>
      </c>
      <c r="I5" s="13">
        <v>4855732</v>
      </c>
      <c r="J5" s="13">
        <v>1161391</v>
      </c>
      <c r="K5" s="13">
        <v>1063795</v>
      </c>
      <c r="L5" s="13">
        <v>2924381</v>
      </c>
      <c r="M5" s="13">
        <v>51115</v>
      </c>
      <c r="N5" s="13">
        <v>92449</v>
      </c>
      <c r="O5" s="13">
        <v>473912</v>
      </c>
      <c r="P5" s="13">
        <v>1158809</v>
      </c>
      <c r="Q5" s="13">
        <v>4794376</v>
      </c>
      <c r="R5" s="13">
        <v>0</v>
      </c>
      <c r="S5" s="13">
        <v>1886921</v>
      </c>
      <c r="T5" s="13">
        <v>2683591</v>
      </c>
      <c r="U5" s="13">
        <v>18279</v>
      </c>
      <c r="V5" s="13">
        <v>623043</v>
      </c>
      <c r="W5" s="13">
        <v>0</v>
      </c>
      <c r="X5" s="13">
        <v>1910341</v>
      </c>
      <c r="Y5" s="13">
        <v>677647</v>
      </c>
      <c r="Z5" s="13">
        <v>1570058</v>
      </c>
      <c r="AA5" s="13">
        <v>5904286</v>
      </c>
      <c r="AB5" s="13">
        <v>0</v>
      </c>
      <c r="AC5" s="13">
        <v>1760813</v>
      </c>
      <c r="AD5" s="13">
        <v>3991319</v>
      </c>
      <c r="AE5" s="19"/>
      <c r="AF5" s="13">
        <v>0</v>
      </c>
      <c r="AG5" s="13">
        <v>92277</v>
      </c>
      <c r="AH5" s="13">
        <v>225485</v>
      </c>
      <c r="AI5" s="13">
        <v>639338</v>
      </c>
      <c r="AJ5" s="13">
        <v>91282</v>
      </c>
      <c r="AK5" s="13">
        <v>90467</v>
      </c>
      <c r="AL5" s="13">
        <v>0</v>
      </c>
      <c r="AM5" s="13">
        <v>80649</v>
      </c>
      <c r="AN5" s="13">
        <v>521470</v>
      </c>
      <c r="AO5" s="13">
        <v>155719</v>
      </c>
      <c r="AP5" s="13">
        <v>14826</v>
      </c>
      <c r="AQ5" s="13">
        <v>3438809</v>
      </c>
      <c r="AR5" s="13">
        <v>76914</v>
      </c>
      <c r="AS5" s="13">
        <v>2053379</v>
      </c>
      <c r="AT5" s="13">
        <v>0</v>
      </c>
      <c r="AU5" s="13">
        <v>51031</v>
      </c>
      <c r="AV5" s="13">
        <v>58317</v>
      </c>
      <c r="AW5" s="13">
        <v>258985</v>
      </c>
      <c r="AX5" s="13">
        <v>95084</v>
      </c>
      <c r="AY5" s="13">
        <v>3569</v>
      </c>
      <c r="AZ5" s="13">
        <v>27417890</v>
      </c>
      <c r="BA5" s="13">
        <v>829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82730515</v>
      </c>
      <c r="D6" s="13">
        <v>0</v>
      </c>
      <c r="E6" s="13">
        <v>5009359</v>
      </c>
      <c r="F6" s="13">
        <v>14442455</v>
      </c>
      <c r="G6" s="14"/>
      <c r="H6" s="13">
        <v>129211</v>
      </c>
      <c r="I6" s="13">
        <v>6163012</v>
      </c>
      <c r="J6" s="13">
        <v>3191687</v>
      </c>
      <c r="K6" s="13">
        <v>1351783</v>
      </c>
      <c r="L6" s="13">
        <v>3619018</v>
      </c>
      <c r="M6" s="13">
        <v>59525</v>
      </c>
      <c r="N6" s="13">
        <v>106480</v>
      </c>
      <c r="O6" s="13">
        <v>644743</v>
      </c>
      <c r="P6" s="13">
        <v>1472724</v>
      </c>
      <c r="Q6" s="13">
        <v>7018497</v>
      </c>
      <c r="R6" s="13">
        <v>0</v>
      </c>
      <c r="S6" s="13">
        <v>2864469</v>
      </c>
      <c r="T6" s="13">
        <v>4684541</v>
      </c>
      <c r="U6" s="13">
        <v>20420</v>
      </c>
      <c r="V6" s="13">
        <v>811680</v>
      </c>
      <c r="W6" s="13">
        <v>0</v>
      </c>
      <c r="X6" s="13">
        <v>2090271</v>
      </c>
      <c r="Y6" s="13">
        <v>872398</v>
      </c>
      <c r="Z6" s="13">
        <v>3425226</v>
      </c>
      <c r="AA6" s="13">
        <v>8010721</v>
      </c>
      <c r="AB6" s="13">
        <v>92315</v>
      </c>
      <c r="AC6" s="13">
        <v>2194825</v>
      </c>
      <c r="AD6" s="13">
        <v>4662912</v>
      </c>
      <c r="AE6" s="19"/>
      <c r="AF6" s="13">
        <v>0</v>
      </c>
      <c r="AG6" s="13">
        <v>126384</v>
      </c>
      <c r="AH6" s="13">
        <v>285834</v>
      </c>
      <c r="AI6" s="13">
        <v>787054</v>
      </c>
      <c r="AJ6" s="13">
        <v>105226</v>
      </c>
      <c r="AK6" s="13">
        <v>117250</v>
      </c>
      <c r="AL6" s="13">
        <v>0</v>
      </c>
      <c r="AM6" s="13">
        <v>102096</v>
      </c>
      <c r="AN6" s="13">
        <v>650014</v>
      </c>
      <c r="AO6" s="13">
        <v>193242</v>
      </c>
      <c r="AP6" s="13">
        <v>27977</v>
      </c>
      <c r="AQ6" s="13">
        <v>5353502</v>
      </c>
      <c r="AR6" s="13">
        <v>95647</v>
      </c>
      <c r="AS6" s="13">
        <v>2569223</v>
      </c>
      <c r="AT6" s="13">
        <v>0</v>
      </c>
      <c r="AU6" s="13">
        <v>74128</v>
      </c>
      <c r="AV6" s="13">
        <v>78500</v>
      </c>
      <c r="AW6" s="13">
        <v>338838</v>
      </c>
      <c r="AX6" s="26">
        <v>119012</v>
      </c>
      <c r="AY6" s="13">
        <v>4477</v>
      </c>
      <c r="AZ6" s="13">
        <v>34423403</v>
      </c>
      <c r="BA6" s="13">
        <v>1194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106900639</v>
      </c>
      <c r="D7" s="13">
        <v>0</v>
      </c>
      <c r="E7" s="13">
        <v>5009359</v>
      </c>
      <c r="F7" s="13">
        <v>18568249</v>
      </c>
      <c r="G7" s="14"/>
      <c r="H7" s="13">
        <v>145627</v>
      </c>
      <c r="I7" s="13">
        <v>7902599</v>
      </c>
      <c r="J7" s="13">
        <v>5881793</v>
      </c>
      <c r="K7" s="13">
        <v>1729847</v>
      </c>
      <c r="L7" s="13">
        <v>4501499</v>
      </c>
      <c r="M7" s="13">
        <v>69558</v>
      </c>
      <c r="N7" s="13">
        <v>122320</v>
      </c>
      <c r="O7" s="13">
        <v>856613</v>
      </c>
      <c r="P7" s="13">
        <v>1890992</v>
      </c>
      <c r="Q7" s="13">
        <v>9849986</v>
      </c>
      <c r="R7" s="13">
        <v>0</v>
      </c>
      <c r="S7" s="13">
        <v>2864469</v>
      </c>
      <c r="T7" s="13">
        <v>7216905</v>
      </c>
      <c r="U7" s="13">
        <v>22890</v>
      </c>
      <c r="V7" s="13">
        <v>1067191</v>
      </c>
      <c r="W7" s="13">
        <v>0</v>
      </c>
      <c r="X7" s="13">
        <v>3005896</v>
      </c>
      <c r="Y7" s="13">
        <v>1168352</v>
      </c>
      <c r="Z7" s="13">
        <v>6229855</v>
      </c>
      <c r="AA7" s="13">
        <v>10665261</v>
      </c>
      <c r="AB7" s="13">
        <v>187460</v>
      </c>
      <c r="AC7" s="13">
        <v>2669419</v>
      </c>
      <c r="AD7" s="13">
        <v>6821142</v>
      </c>
      <c r="AE7" s="19"/>
      <c r="AF7" s="13">
        <v>0</v>
      </c>
      <c r="AG7" s="13">
        <v>170873</v>
      </c>
      <c r="AH7" s="13">
        <v>365960</v>
      </c>
      <c r="AI7" s="13">
        <v>947818</v>
      </c>
      <c r="AJ7" s="13">
        <v>122978</v>
      </c>
      <c r="AK7" s="13">
        <v>149200</v>
      </c>
      <c r="AL7" s="13">
        <v>0</v>
      </c>
      <c r="AM7" s="13">
        <v>128830</v>
      </c>
      <c r="AN7" s="13">
        <v>806627</v>
      </c>
      <c r="AO7" s="13">
        <v>233832</v>
      </c>
      <c r="AP7" s="13">
        <v>49085</v>
      </c>
      <c r="AQ7" s="13">
        <v>8072999</v>
      </c>
      <c r="AR7" s="13">
        <v>110173</v>
      </c>
      <c r="AS7" s="13">
        <v>3228067</v>
      </c>
      <c r="AT7" s="13">
        <v>0</v>
      </c>
      <c r="AU7" s="13">
        <v>113681</v>
      </c>
      <c r="AV7" s="13">
        <v>135811</v>
      </c>
      <c r="AW7" s="13">
        <v>405916</v>
      </c>
      <c r="AX7" s="13">
        <v>149531</v>
      </c>
      <c r="AY7" s="13">
        <v>5646</v>
      </c>
      <c r="AZ7" s="13">
        <v>43630317</v>
      </c>
      <c r="BA7" s="13">
        <v>2031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145368055</v>
      </c>
      <c r="D9" s="13">
        <v>0</v>
      </c>
      <c r="E9" s="13">
        <v>5009359</v>
      </c>
      <c r="F9" s="13">
        <v>24788308</v>
      </c>
      <c r="G9" s="14"/>
      <c r="H9" s="13">
        <v>159371</v>
      </c>
      <c r="I9" s="13">
        <v>10531727</v>
      </c>
      <c r="J9" s="13">
        <v>6295304</v>
      </c>
      <c r="K9" s="13">
        <v>2313468</v>
      </c>
      <c r="L9" s="13">
        <v>5550873</v>
      </c>
      <c r="M9" s="13">
        <v>87674</v>
      </c>
      <c r="N9" s="13">
        <v>143204</v>
      </c>
      <c r="O9" s="13">
        <v>1089037</v>
      </c>
      <c r="P9" s="13">
        <v>2519860</v>
      </c>
      <c r="Q9" s="13">
        <v>12567327</v>
      </c>
      <c r="R9" s="13">
        <v>0</v>
      </c>
      <c r="S9" s="13">
        <v>2864469</v>
      </c>
      <c r="T9" s="13">
        <v>9810427</v>
      </c>
      <c r="U9" s="13">
        <v>28850</v>
      </c>
      <c r="V9" s="13">
        <v>1454550</v>
      </c>
      <c r="W9" s="13">
        <v>0</v>
      </c>
      <c r="X9" s="13">
        <v>4157445</v>
      </c>
      <c r="Y9" s="13">
        <v>1672306</v>
      </c>
      <c r="Z9" s="13">
        <v>9553920</v>
      </c>
      <c r="AA9" s="13">
        <v>13485532</v>
      </c>
      <c r="AB9" s="13">
        <v>187460</v>
      </c>
      <c r="AC9" s="13">
        <v>3142886</v>
      </c>
      <c r="AD9" s="13">
        <v>9368933</v>
      </c>
      <c r="AE9" s="19"/>
      <c r="AF9" s="13">
        <v>0</v>
      </c>
      <c r="AG9" s="13">
        <v>216209</v>
      </c>
      <c r="AH9" s="13">
        <v>487513</v>
      </c>
      <c r="AI9" s="13">
        <v>1210731</v>
      </c>
      <c r="AJ9" s="13">
        <v>151172</v>
      </c>
      <c r="AK9" s="13">
        <v>190434</v>
      </c>
      <c r="AL9" s="13">
        <v>0</v>
      </c>
      <c r="AM9" s="13">
        <v>166580</v>
      </c>
      <c r="AN9" s="13">
        <v>1004804</v>
      </c>
      <c r="AO9" s="13">
        <v>297271</v>
      </c>
      <c r="AP9" s="13">
        <v>137178</v>
      </c>
      <c r="AQ9" s="13">
        <v>12188675</v>
      </c>
      <c r="AR9" s="13">
        <v>131768</v>
      </c>
      <c r="AS9" s="13">
        <v>4162372</v>
      </c>
      <c r="AT9" s="13">
        <v>0</v>
      </c>
      <c r="AU9" s="13">
        <v>128548</v>
      </c>
      <c r="AV9" s="13">
        <v>211138</v>
      </c>
      <c r="AW9" s="13">
        <v>441436</v>
      </c>
      <c r="AX9" s="13">
        <v>174288</v>
      </c>
      <c r="AY9" s="13">
        <v>6239</v>
      </c>
      <c r="AZ9" s="13">
        <v>57398271</v>
      </c>
      <c r="BA9" s="13">
        <v>2110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D32C-E34C-431F-A4CF-10B3D1B132E2}">
  <sheetPr codeName="Sheet145"/>
  <dimension ref="A1:BC9"/>
  <sheetViews>
    <sheetView zoomScaleNormal="100" workbookViewId="0">
      <selection activeCell="H4" sqref="H4:AY4"/>
    </sheetView>
  </sheetViews>
  <sheetFormatPr defaultColWidth="11.7109375" defaultRowHeight="15"/>
  <sheetData>
    <row r="1" spans="1:55">
      <c r="A1" s="33" t="s">
        <v>199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38802309</v>
      </c>
      <c r="D4" s="13">
        <v>0</v>
      </c>
      <c r="E4" s="13">
        <v>3873674</v>
      </c>
      <c r="F4" s="13">
        <v>6172490</v>
      </c>
      <c r="G4" s="14"/>
      <c r="H4" s="13">
        <v>12318</v>
      </c>
      <c r="I4" s="13">
        <v>2399850</v>
      </c>
      <c r="J4" s="13">
        <v>0</v>
      </c>
      <c r="K4" s="13">
        <v>565347</v>
      </c>
      <c r="L4" s="13">
        <v>1615788</v>
      </c>
      <c r="M4" s="13">
        <v>25348</v>
      </c>
      <c r="N4" s="13">
        <v>62194</v>
      </c>
      <c r="O4" s="13">
        <v>351005</v>
      </c>
      <c r="P4" s="13">
        <v>626881</v>
      </c>
      <c r="Q4" s="13">
        <v>2310892</v>
      </c>
      <c r="R4" s="13">
        <v>0</v>
      </c>
      <c r="S4" s="13">
        <v>0</v>
      </c>
      <c r="T4" s="13">
        <v>2616924</v>
      </c>
      <c r="U4" s="13">
        <v>5950</v>
      </c>
      <c r="V4" s="13">
        <v>361844</v>
      </c>
      <c r="W4" s="13">
        <v>0</v>
      </c>
      <c r="X4" s="13">
        <v>1106933</v>
      </c>
      <c r="Y4" s="13">
        <v>329251</v>
      </c>
      <c r="Z4" s="13">
        <v>2999244</v>
      </c>
      <c r="AA4" s="13">
        <v>1858330</v>
      </c>
      <c r="AB4" s="13">
        <v>0</v>
      </c>
      <c r="AC4" s="13">
        <v>970851</v>
      </c>
      <c r="AD4" s="13">
        <v>1055100</v>
      </c>
      <c r="AE4" s="19"/>
      <c r="AF4" s="13">
        <v>0</v>
      </c>
      <c r="AG4" s="13">
        <v>44887</v>
      </c>
      <c r="AH4" s="13">
        <v>121392</v>
      </c>
      <c r="AI4" s="13">
        <v>366043</v>
      </c>
      <c r="AJ4" s="13">
        <v>61410</v>
      </c>
      <c r="AK4" s="13">
        <v>51620</v>
      </c>
      <c r="AL4" s="13">
        <v>0</v>
      </c>
      <c r="AM4" s="13">
        <v>46063</v>
      </c>
      <c r="AN4" s="13">
        <v>293449</v>
      </c>
      <c r="AO4" s="13">
        <v>92120</v>
      </c>
      <c r="AP4" s="13">
        <v>96262</v>
      </c>
      <c r="AQ4" s="13">
        <v>2787301</v>
      </c>
      <c r="AR4" s="13">
        <v>56311</v>
      </c>
      <c r="AS4" s="13">
        <v>1121231</v>
      </c>
      <c r="AT4" s="13">
        <v>0</v>
      </c>
      <c r="AU4" s="13">
        <v>28060</v>
      </c>
      <c r="AV4" s="13">
        <v>38026</v>
      </c>
      <c r="AW4" s="13">
        <v>113088</v>
      </c>
      <c r="AX4" s="13">
        <v>50343</v>
      </c>
      <c r="AY4" s="13">
        <v>2960</v>
      </c>
      <c r="AZ4" s="13">
        <v>13508963</v>
      </c>
      <c r="BA4" s="13">
        <v>210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68965082</v>
      </c>
      <c r="D5" s="13">
        <v>0</v>
      </c>
      <c r="E5" s="13">
        <v>7190845</v>
      </c>
      <c r="F5" s="13">
        <v>11312915</v>
      </c>
      <c r="G5" s="14"/>
      <c r="H5" s="13">
        <v>25133</v>
      </c>
      <c r="I5" s="13">
        <v>4571424</v>
      </c>
      <c r="J5" s="13">
        <v>12221</v>
      </c>
      <c r="K5" s="13">
        <v>1037374</v>
      </c>
      <c r="L5" s="13">
        <v>2846442</v>
      </c>
      <c r="M5" s="13">
        <v>48900</v>
      </c>
      <c r="N5" s="13">
        <v>109099</v>
      </c>
      <c r="O5" s="13">
        <v>631724</v>
      </c>
      <c r="P5" s="13">
        <v>1153763</v>
      </c>
      <c r="Q5" s="13">
        <v>4191253</v>
      </c>
      <c r="R5" s="13">
        <v>0</v>
      </c>
      <c r="S5" s="13">
        <v>1729773</v>
      </c>
      <c r="T5" s="13">
        <v>5061578</v>
      </c>
      <c r="U5" s="13">
        <v>493552</v>
      </c>
      <c r="V5" s="13">
        <v>680627</v>
      </c>
      <c r="W5" s="13">
        <v>0</v>
      </c>
      <c r="X5" s="13">
        <v>2090970</v>
      </c>
      <c r="Y5" s="13">
        <v>518054</v>
      </c>
      <c r="Z5" s="13">
        <v>5613035</v>
      </c>
      <c r="AA5" s="13">
        <v>2850180</v>
      </c>
      <c r="AB5" s="13">
        <v>0</v>
      </c>
      <c r="AC5" s="13">
        <v>1735258</v>
      </c>
      <c r="AD5" s="13">
        <v>1709519</v>
      </c>
      <c r="AE5" s="19"/>
      <c r="AF5" s="13">
        <v>0</v>
      </c>
      <c r="AG5" s="13">
        <v>92305</v>
      </c>
      <c r="AH5" s="13">
        <v>222502</v>
      </c>
      <c r="AI5" s="13">
        <v>629639</v>
      </c>
      <c r="AJ5" s="13">
        <v>96039</v>
      </c>
      <c r="AK5" s="13">
        <v>96848</v>
      </c>
      <c r="AL5" s="13">
        <v>0</v>
      </c>
      <c r="AM5" s="13">
        <v>82668</v>
      </c>
      <c r="AN5" s="13">
        <v>499986</v>
      </c>
      <c r="AO5" s="13">
        <v>158803</v>
      </c>
      <c r="AP5" s="13">
        <v>128474</v>
      </c>
      <c r="AQ5" s="13">
        <v>2964767</v>
      </c>
      <c r="AR5" s="13">
        <v>91195</v>
      </c>
      <c r="AS5" s="13">
        <v>2015923</v>
      </c>
      <c r="AT5" s="13">
        <v>0</v>
      </c>
      <c r="AU5" s="13">
        <v>50039</v>
      </c>
      <c r="AV5" s="13">
        <v>59229</v>
      </c>
      <c r="AW5" s="13">
        <v>241109</v>
      </c>
      <c r="AX5" s="13">
        <v>85463</v>
      </c>
      <c r="AY5" s="13">
        <v>7618</v>
      </c>
      <c r="AZ5" s="13">
        <v>24653211</v>
      </c>
      <c r="BA5" s="13">
        <v>222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84912981</v>
      </c>
      <c r="D6" s="13">
        <v>0</v>
      </c>
      <c r="E6" s="13">
        <v>7521164</v>
      </c>
      <c r="F6" s="13">
        <v>14397532</v>
      </c>
      <c r="G6" s="14"/>
      <c r="H6" s="13">
        <v>33528</v>
      </c>
      <c r="I6" s="13">
        <v>5869852</v>
      </c>
      <c r="J6" s="13">
        <v>1458322</v>
      </c>
      <c r="K6" s="13">
        <v>1315509</v>
      </c>
      <c r="L6" s="13">
        <v>3539089</v>
      </c>
      <c r="M6" s="13">
        <v>58937</v>
      </c>
      <c r="N6" s="13">
        <v>133418</v>
      </c>
      <c r="O6" s="13">
        <v>786461</v>
      </c>
      <c r="P6" s="13">
        <v>1470468</v>
      </c>
      <c r="Q6" s="13">
        <v>5757529</v>
      </c>
      <c r="R6" s="13">
        <v>0</v>
      </c>
      <c r="S6" s="13">
        <v>3061935</v>
      </c>
      <c r="T6" s="13">
        <v>6727024</v>
      </c>
      <c r="U6" s="13">
        <v>1781697</v>
      </c>
      <c r="V6" s="13">
        <v>872967</v>
      </c>
      <c r="W6" s="13">
        <v>0</v>
      </c>
      <c r="X6" s="13">
        <v>2497637</v>
      </c>
      <c r="Y6" s="13">
        <v>672352</v>
      </c>
      <c r="Z6" s="13">
        <v>7084932</v>
      </c>
      <c r="AA6" s="13">
        <v>4363317</v>
      </c>
      <c r="AB6" s="13">
        <v>0</v>
      </c>
      <c r="AC6" s="13">
        <v>2179989</v>
      </c>
      <c r="AD6" s="13">
        <v>3127858</v>
      </c>
      <c r="AE6" s="19"/>
      <c r="AF6" s="13">
        <v>0</v>
      </c>
      <c r="AG6" s="13">
        <v>125638</v>
      </c>
      <c r="AH6" s="13">
        <v>283456</v>
      </c>
      <c r="AI6" s="13">
        <v>773331</v>
      </c>
      <c r="AJ6" s="13">
        <v>108975</v>
      </c>
      <c r="AK6" s="13">
        <v>124325</v>
      </c>
      <c r="AL6" s="13">
        <v>0</v>
      </c>
      <c r="AM6" s="13">
        <v>109820</v>
      </c>
      <c r="AN6" s="13">
        <v>621681</v>
      </c>
      <c r="AO6" s="13">
        <v>196808</v>
      </c>
      <c r="AP6" s="13">
        <v>139857</v>
      </c>
      <c r="AQ6" s="13">
        <v>4506065</v>
      </c>
      <c r="AR6" s="13">
        <v>107904</v>
      </c>
      <c r="AS6" s="13">
        <v>2536306</v>
      </c>
      <c r="AT6" s="13">
        <v>0</v>
      </c>
      <c r="AU6" s="13">
        <v>62920</v>
      </c>
      <c r="AV6" s="13">
        <v>78940</v>
      </c>
      <c r="AW6" s="13">
        <v>316661</v>
      </c>
      <c r="AX6" s="26">
        <v>107881</v>
      </c>
      <c r="AY6" s="13">
        <v>13842</v>
      </c>
      <c r="AZ6" s="13">
        <v>31329913</v>
      </c>
      <c r="BA6" s="13">
        <v>250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105720261</v>
      </c>
      <c r="D7" s="13">
        <v>0</v>
      </c>
      <c r="E7" s="13">
        <v>7521164</v>
      </c>
      <c r="F7" s="13">
        <v>18509596</v>
      </c>
      <c r="G7" s="14"/>
      <c r="H7" s="13">
        <v>42789</v>
      </c>
      <c r="I7" s="13">
        <v>7647805</v>
      </c>
      <c r="J7" s="13">
        <v>3707961</v>
      </c>
      <c r="K7" s="13">
        <v>1684805</v>
      </c>
      <c r="L7" s="13">
        <v>4413145</v>
      </c>
      <c r="M7" s="13">
        <v>68988</v>
      </c>
      <c r="N7" s="13">
        <v>162866</v>
      </c>
      <c r="O7" s="13">
        <v>927051</v>
      </c>
      <c r="P7" s="13">
        <v>1895517</v>
      </c>
      <c r="Q7" s="13">
        <v>8057791</v>
      </c>
      <c r="R7" s="13">
        <v>0</v>
      </c>
      <c r="S7" s="13">
        <v>3553932</v>
      </c>
      <c r="T7" s="13">
        <v>8888768</v>
      </c>
      <c r="U7" s="13">
        <v>3710543</v>
      </c>
      <c r="V7" s="13">
        <v>1117731</v>
      </c>
      <c r="W7" s="13">
        <v>0</v>
      </c>
      <c r="X7" s="13">
        <v>3584608</v>
      </c>
      <c r="Y7" s="13">
        <v>977178</v>
      </c>
      <c r="Z7" s="13">
        <v>8995963</v>
      </c>
      <c r="AA7" s="13">
        <v>6443014</v>
      </c>
      <c r="AB7" s="13">
        <v>0</v>
      </c>
      <c r="AC7" s="13">
        <v>2662719</v>
      </c>
      <c r="AD7" s="13">
        <v>4978839</v>
      </c>
      <c r="AE7" s="19"/>
      <c r="AF7" s="13">
        <v>0</v>
      </c>
      <c r="AG7" s="13">
        <v>168559</v>
      </c>
      <c r="AH7" s="13">
        <v>364526</v>
      </c>
      <c r="AI7" s="13">
        <v>922315</v>
      </c>
      <c r="AJ7" s="13">
        <v>148345</v>
      </c>
      <c r="AK7" s="13">
        <v>158531</v>
      </c>
      <c r="AL7" s="13">
        <v>0</v>
      </c>
      <c r="AM7" s="13">
        <v>164506</v>
      </c>
      <c r="AN7" s="13">
        <v>773956</v>
      </c>
      <c r="AO7" s="13">
        <v>237061</v>
      </c>
      <c r="AP7" s="13">
        <v>221705</v>
      </c>
      <c r="AQ7" s="13">
        <v>6926570</v>
      </c>
      <c r="AR7" s="13">
        <v>121363</v>
      </c>
      <c r="AS7" s="13">
        <v>3138168</v>
      </c>
      <c r="AT7" s="13">
        <v>0</v>
      </c>
      <c r="AU7" s="13">
        <v>116571</v>
      </c>
      <c r="AV7" s="13">
        <v>130896</v>
      </c>
      <c r="AW7" s="13">
        <v>419676</v>
      </c>
      <c r="AX7" s="13">
        <v>134778</v>
      </c>
      <c r="AY7" s="13">
        <v>23937</v>
      </c>
      <c r="AZ7" s="13">
        <v>40151609</v>
      </c>
      <c r="BA7" s="13">
        <v>367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135863340</v>
      </c>
      <c r="D9" s="13">
        <v>0</v>
      </c>
      <c r="E9" s="13">
        <v>7521164</v>
      </c>
      <c r="F9" s="13">
        <v>24725399</v>
      </c>
      <c r="G9" s="14"/>
      <c r="H9" s="13">
        <v>60724</v>
      </c>
      <c r="I9" s="13">
        <v>10331984</v>
      </c>
      <c r="J9" s="13">
        <v>3760308</v>
      </c>
      <c r="K9" s="13">
        <v>2270205</v>
      </c>
      <c r="L9" s="13">
        <v>5456294</v>
      </c>
      <c r="M9" s="13">
        <v>85342</v>
      </c>
      <c r="N9" s="13">
        <v>206852</v>
      </c>
      <c r="O9" s="13">
        <v>1173445</v>
      </c>
      <c r="P9" s="13">
        <v>2528296</v>
      </c>
      <c r="Q9" s="13">
        <v>9845334</v>
      </c>
      <c r="R9" s="13">
        <v>0</v>
      </c>
      <c r="S9" s="13">
        <v>3553932</v>
      </c>
      <c r="T9" s="13">
        <v>8974679</v>
      </c>
      <c r="U9" s="13">
        <v>6248667</v>
      </c>
      <c r="V9" s="13">
        <v>1476366</v>
      </c>
      <c r="W9" s="13">
        <v>0</v>
      </c>
      <c r="X9" s="13">
        <v>4923877</v>
      </c>
      <c r="Y9" s="13">
        <v>1438416</v>
      </c>
      <c r="Z9" s="13">
        <v>9452410</v>
      </c>
      <c r="AA9" s="13">
        <v>9086750</v>
      </c>
      <c r="AB9" s="13">
        <v>0</v>
      </c>
      <c r="AC9" s="13">
        <v>3146368</v>
      </c>
      <c r="AD9" s="13">
        <v>5303576</v>
      </c>
      <c r="AE9" s="19"/>
      <c r="AF9" s="13">
        <v>0</v>
      </c>
      <c r="AG9" s="13">
        <v>213458</v>
      </c>
      <c r="AH9" s="13">
        <v>490699</v>
      </c>
      <c r="AI9" s="13">
        <v>1180394</v>
      </c>
      <c r="AJ9" s="13">
        <v>176712</v>
      </c>
      <c r="AK9" s="13">
        <v>204924</v>
      </c>
      <c r="AL9" s="13">
        <v>0</v>
      </c>
      <c r="AM9" s="13">
        <v>207286</v>
      </c>
      <c r="AN9" s="13">
        <v>961591</v>
      </c>
      <c r="AO9" s="13">
        <v>297357</v>
      </c>
      <c r="AP9" s="13">
        <v>350772</v>
      </c>
      <c r="AQ9" s="13">
        <v>9516154</v>
      </c>
      <c r="AR9" s="13">
        <v>148293</v>
      </c>
      <c r="AS9" s="13">
        <v>4041364</v>
      </c>
      <c r="AT9" s="13">
        <v>0</v>
      </c>
      <c r="AU9" s="13">
        <v>131328</v>
      </c>
      <c r="AV9" s="13">
        <v>206466</v>
      </c>
      <c r="AW9" s="13">
        <v>487789</v>
      </c>
      <c r="AX9" s="13">
        <v>158587</v>
      </c>
      <c r="AY9" s="13">
        <v>38304</v>
      </c>
      <c r="AZ9" s="13">
        <v>53390084</v>
      </c>
      <c r="BA9" s="13">
        <v>367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1029-F446-445F-953A-3CF69AF5DDB8}">
  <sheetPr codeName="Sheet146"/>
  <dimension ref="A1:BC9"/>
  <sheetViews>
    <sheetView workbookViewId="0">
      <selection activeCell="AU16" sqref="AU16"/>
    </sheetView>
  </sheetViews>
  <sheetFormatPr defaultColWidth="11.7109375" defaultRowHeight="15"/>
  <sheetData>
    <row r="1" spans="1:55">
      <c r="A1" s="33" t="s">
        <v>200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23067521</v>
      </c>
      <c r="D4" s="13">
        <v>0</v>
      </c>
      <c r="E4" s="13">
        <v>0</v>
      </c>
      <c r="F4" s="13">
        <v>8062657</v>
      </c>
      <c r="G4" s="14"/>
      <c r="H4" s="13">
        <v>9750</v>
      </c>
      <c r="I4" s="13">
        <v>2676821</v>
      </c>
      <c r="J4" s="13">
        <v>0</v>
      </c>
      <c r="K4" s="13">
        <v>594381</v>
      </c>
      <c r="L4" s="13">
        <v>1612652</v>
      </c>
      <c r="M4" s="13">
        <v>25228</v>
      </c>
      <c r="N4" s="13">
        <v>61516</v>
      </c>
      <c r="O4" s="13">
        <v>366834</v>
      </c>
      <c r="P4" s="13">
        <v>655299</v>
      </c>
      <c r="Q4" s="13">
        <v>1752772</v>
      </c>
      <c r="R4" s="13">
        <v>0</v>
      </c>
      <c r="S4" s="13">
        <v>0</v>
      </c>
      <c r="T4" s="13">
        <v>47965</v>
      </c>
      <c r="U4" s="13">
        <v>1291757</v>
      </c>
      <c r="V4" s="13">
        <v>374800</v>
      </c>
      <c r="W4" s="13">
        <v>0</v>
      </c>
      <c r="X4" s="13">
        <v>1304520</v>
      </c>
      <c r="Y4" s="13">
        <v>304596</v>
      </c>
      <c r="Z4" s="13">
        <v>0</v>
      </c>
      <c r="AA4" s="13">
        <v>2642987</v>
      </c>
      <c r="AB4" s="13">
        <v>0</v>
      </c>
      <c r="AC4" s="13">
        <v>941370</v>
      </c>
      <c r="AD4" s="13">
        <v>0</v>
      </c>
      <c r="AE4" s="19"/>
      <c r="AF4" s="13">
        <v>0</v>
      </c>
      <c r="AG4" s="13">
        <v>55222</v>
      </c>
      <c r="AH4" s="13">
        <v>107997</v>
      </c>
      <c r="AI4" s="13">
        <v>331026</v>
      </c>
      <c r="AJ4" s="13">
        <v>64727</v>
      </c>
      <c r="AK4" s="13">
        <v>41698</v>
      </c>
      <c r="AL4" s="13">
        <v>0</v>
      </c>
      <c r="AM4" s="13">
        <v>55686</v>
      </c>
      <c r="AN4" s="13">
        <v>259110</v>
      </c>
      <c r="AO4" s="13">
        <v>82125</v>
      </c>
      <c r="AP4" s="13">
        <v>63583</v>
      </c>
      <c r="AQ4" s="13">
        <v>73660</v>
      </c>
      <c r="AR4" s="13">
        <v>50205</v>
      </c>
      <c r="AS4" s="13">
        <v>1074689</v>
      </c>
      <c r="AT4" s="13">
        <v>0</v>
      </c>
      <c r="AU4" s="13">
        <v>31811</v>
      </c>
      <c r="AV4" s="13">
        <v>42867</v>
      </c>
      <c r="AW4" s="13">
        <v>130996</v>
      </c>
      <c r="AX4" s="13">
        <v>55251</v>
      </c>
      <c r="AY4" s="13">
        <v>19697</v>
      </c>
      <c r="AZ4" s="13">
        <v>8891907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41052689</v>
      </c>
      <c r="D5" s="13">
        <v>0</v>
      </c>
      <c r="E5" s="13">
        <v>0</v>
      </c>
      <c r="F5" s="13">
        <v>14795017</v>
      </c>
      <c r="G5" s="14"/>
      <c r="H5" s="13">
        <v>24509</v>
      </c>
      <c r="I5" s="13">
        <v>4874241</v>
      </c>
      <c r="J5" s="13">
        <v>15404</v>
      </c>
      <c r="K5" s="13">
        <v>1074007</v>
      </c>
      <c r="L5" s="13">
        <v>2843098</v>
      </c>
      <c r="M5" s="13">
        <v>47071</v>
      </c>
      <c r="N5" s="13">
        <v>106328</v>
      </c>
      <c r="O5" s="13">
        <v>691687</v>
      </c>
      <c r="P5" s="13">
        <v>1182782</v>
      </c>
      <c r="Q5" s="13">
        <v>3038357</v>
      </c>
      <c r="R5" s="13">
        <v>0</v>
      </c>
      <c r="S5" s="13">
        <v>0</v>
      </c>
      <c r="T5" s="13">
        <v>87222</v>
      </c>
      <c r="U5" s="13">
        <v>1408320</v>
      </c>
      <c r="V5" s="13">
        <v>664244</v>
      </c>
      <c r="W5" s="13">
        <v>0</v>
      </c>
      <c r="X5" s="13">
        <v>2399462</v>
      </c>
      <c r="Y5" s="13">
        <v>605521</v>
      </c>
      <c r="Z5" s="13">
        <v>59503</v>
      </c>
      <c r="AA5" s="13">
        <v>4997325</v>
      </c>
      <c r="AB5" s="13">
        <v>0</v>
      </c>
      <c r="AC5" s="13">
        <v>1683699</v>
      </c>
      <c r="AD5" s="13">
        <v>0</v>
      </c>
      <c r="AE5" s="19"/>
      <c r="AF5" s="13">
        <v>0</v>
      </c>
      <c r="AG5" s="13">
        <v>103557</v>
      </c>
      <c r="AH5" s="13">
        <v>210551</v>
      </c>
      <c r="AI5" s="13">
        <v>566749</v>
      </c>
      <c r="AJ5" s="13">
        <v>104598</v>
      </c>
      <c r="AK5" s="13">
        <v>88816</v>
      </c>
      <c r="AL5" s="13">
        <v>0</v>
      </c>
      <c r="AM5" s="13">
        <v>101051</v>
      </c>
      <c r="AN5" s="13">
        <v>464910</v>
      </c>
      <c r="AO5" s="13">
        <v>158975</v>
      </c>
      <c r="AP5" s="13">
        <v>210884</v>
      </c>
      <c r="AQ5" s="13">
        <v>114588</v>
      </c>
      <c r="AR5" s="13">
        <v>94785</v>
      </c>
      <c r="AS5" s="13">
        <v>2001460</v>
      </c>
      <c r="AT5" s="13">
        <v>0</v>
      </c>
      <c r="AU5" s="13">
        <v>50785</v>
      </c>
      <c r="AV5" s="13">
        <v>63947</v>
      </c>
      <c r="AW5" s="13">
        <v>270309</v>
      </c>
      <c r="AX5" s="13">
        <v>944718</v>
      </c>
      <c r="AY5" s="13">
        <v>36222</v>
      </c>
      <c r="AZ5" s="13">
        <v>16870536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49064851</v>
      </c>
      <c r="D6" s="13">
        <v>0</v>
      </c>
      <c r="E6" s="13">
        <v>0</v>
      </c>
      <c r="F6" s="13">
        <v>18834941</v>
      </c>
      <c r="G6" s="14"/>
      <c r="H6" s="13">
        <v>31507</v>
      </c>
      <c r="I6" s="13">
        <v>6192767</v>
      </c>
      <c r="J6" s="13">
        <v>1593363</v>
      </c>
      <c r="K6" s="13">
        <v>1352921</v>
      </c>
      <c r="L6" s="13">
        <v>3520162</v>
      </c>
      <c r="M6" s="13">
        <v>56725</v>
      </c>
      <c r="N6" s="13">
        <v>131342</v>
      </c>
      <c r="O6" s="13">
        <v>812945</v>
      </c>
      <c r="P6" s="13">
        <v>1490290</v>
      </c>
      <c r="Q6" s="13">
        <v>4992473</v>
      </c>
      <c r="R6" s="13">
        <v>0</v>
      </c>
      <c r="S6" s="13">
        <v>0</v>
      </c>
      <c r="T6" s="13">
        <v>110049</v>
      </c>
      <c r="U6" s="13">
        <v>2920689</v>
      </c>
      <c r="V6" s="13">
        <v>855681</v>
      </c>
      <c r="W6" s="13">
        <v>0</v>
      </c>
      <c r="X6" s="13">
        <f>2821683+3459</f>
        <v>2825142</v>
      </c>
      <c r="Y6" s="13">
        <v>803392</v>
      </c>
      <c r="Z6" s="13">
        <v>1380342</v>
      </c>
      <c r="AA6" s="13">
        <v>6743323</v>
      </c>
      <c r="AB6" s="13">
        <v>0</v>
      </c>
      <c r="AC6" s="13">
        <v>2117676</v>
      </c>
      <c r="AD6" s="13">
        <v>0</v>
      </c>
      <c r="AE6" s="19"/>
      <c r="AF6" s="13">
        <v>0</v>
      </c>
      <c r="AG6" s="13">
        <v>136409</v>
      </c>
      <c r="AH6" s="13">
        <v>271477</v>
      </c>
      <c r="AI6" s="13">
        <v>694256</v>
      </c>
      <c r="AJ6" s="13">
        <v>119936</v>
      </c>
      <c r="AK6" s="13">
        <v>118008</v>
      </c>
      <c r="AL6" s="13">
        <v>0</v>
      </c>
      <c r="AM6" s="13">
        <v>155551</v>
      </c>
      <c r="AN6" s="13">
        <v>596314</v>
      </c>
      <c r="AO6" s="13">
        <v>202104</v>
      </c>
      <c r="AP6" s="13">
        <v>236563</v>
      </c>
      <c r="AQ6" s="13">
        <v>121191</v>
      </c>
      <c r="AR6" s="13">
        <v>116023</v>
      </c>
      <c r="AS6" s="13">
        <v>2531129</v>
      </c>
      <c r="AT6" s="13">
        <v>0</v>
      </c>
      <c r="AU6" s="13">
        <v>74116</v>
      </c>
      <c r="AV6" s="13">
        <v>84468</v>
      </c>
      <c r="AW6" s="13">
        <v>349057</v>
      </c>
      <c r="AX6" s="26">
        <v>118290</v>
      </c>
      <c r="AY6" s="13">
        <v>47434</v>
      </c>
      <c r="AZ6" s="13">
        <v>21716193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57470234</v>
      </c>
      <c r="D7" s="13">
        <v>0</v>
      </c>
      <c r="E7" s="13">
        <v>0</v>
      </c>
      <c r="F7" s="13">
        <v>24221842</v>
      </c>
      <c r="G7" s="14"/>
      <c r="H7" s="13">
        <v>41977</v>
      </c>
      <c r="I7" s="13">
        <v>7941579</v>
      </c>
      <c r="J7" s="13">
        <v>3636939</v>
      </c>
      <c r="K7" s="13">
        <v>1738010</v>
      </c>
      <c r="L7" s="13">
        <v>4385934</v>
      </c>
      <c r="M7" s="13">
        <v>68098</v>
      </c>
      <c r="N7" s="13">
        <v>161734</v>
      </c>
      <c r="O7" s="13">
        <v>1010677</v>
      </c>
      <c r="P7" s="13">
        <v>1914427</v>
      </c>
      <c r="Q7" s="13">
        <v>7019406</v>
      </c>
      <c r="R7" s="13">
        <v>0</v>
      </c>
      <c r="S7" s="13">
        <v>0</v>
      </c>
      <c r="T7" s="13">
        <v>140843</v>
      </c>
      <c r="U7" s="13">
        <v>5120756</v>
      </c>
      <c r="V7" s="13">
        <v>1111204</v>
      </c>
      <c r="W7" s="13">
        <v>0</v>
      </c>
      <c r="X7" s="13">
        <v>3975288</v>
      </c>
      <c r="Y7" s="13">
        <v>1142425</v>
      </c>
      <c r="Z7" s="13">
        <v>3287382</v>
      </c>
      <c r="AA7" s="13">
        <v>9014872</v>
      </c>
      <c r="AB7" s="13">
        <v>0</v>
      </c>
      <c r="AC7" s="13">
        <v>2588965</v>
      </c>
      <c r="AD7" s="13">
        <v>0</v>
      </c>
      <c r="AE7" s="19"/>
      <c r="AF7" s="13">
        <v>0</v>
      </c>
      <c r="AG7" s="13">
        <v>180253</v>
      </c>
      <c r="AH7" s="13">
        <v>353039</v>
      </c>
      <c r="AI7" s="13">
        <v>847525</v>
      </c>
      <c r="AJ7" s="13">
        <v>146822</v>
      </c>
      <c r="AK7" s="13">
        <v>151899</v>
      </c>
      <c r="AL7" s="13">
        <v>0</v>
      </c>
      <c r="AM7" s="13">
        <v>181700</v>
      </c>
      <c r="AN7" s="13">
        <v>743425</v>
      </c>
      <c r="AO7" s="13">
        <v>246974</v>
      </c>
      <c r="AP7" s="13">
        <v>238076</v>
      </c>
      <c r="AQ7" s="13">
        <v>121191</v>
      </c>
      <c r="AR7" s="13">
        <v>134517</v>
      </c>
      <c r="AS7" s="13">
        <v>3111212</v>
      </c>
      <c r="AT7" s="13">
        <v>0</v>
      </c>
      <c r="AU7" s="13">
        <v>116169</v>
      </c>
      <c r="AV7" s="13">
        <v>141880</v>
      </c>
      <c r="AW7" s="13">
        <v>456573</v>
      </c>
      <c r="AX7" s="13">
        <v>140584</v>
      </c>
      <c r="AY7" s="13">
        <v>57589</v>
      </c>
      <c r="AZ7" s="13">
        <v>28317961</v>
      </c>
      <c r="BA7" s="13">
        <v>28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71951912</v>
      </c>
      <c r="D9" s="13">
        <v>0</v>
      </c>
      <c r="E9" s="13">
        <v>0</v>
      </c>
      <c r="F9" s="13">
        <v>32477577</v>
      </c>
      <c r="G9" s="14"/>
      <c r="H9" s="13">
        <v>56126</v>
      </c>
      <c r="I9" s="13">
        <v>10347960</v>
      </c>
      <c r="J9" s="13">
        <v>4019132</v>
      </c>
      <c r="K9" s="13">
        <v>2315973</v>
      </c>
      <c r="L9" s="13">
        <v>5306044</v>
      </c>
      <c r="M9" s="13">
        <v>84462</v>
      </c>
      <c r="N9" s="13">
        <v>205590</v>
      </c>
      <c r="O9" s="13">
        <v>1289727</v>
      </c>
      <c r="P9" s="13">
        <v>2557669</v>
      </c>
      <c r="Q9" s="13">
        <v>8516639</v>
      </c>
      <c r="R9" s="13">
        <v>0</v>
      </c>
      <c r="S9" s="13">
        <v>0</v>
      </c>
      <c r="T9" s="13">
        <v>186735</v>
      </c>
      <c r="U9" s="13">
        <v>5639642</v>
      </c>
      <c r="V9" s="13">
        <v>1495418</v>
      </c>
      <c r="W9" s="13">
        <v>0</v>
      </c>
      <c r="X9" s="13">
        <v>5413370</v>
      </c>
      <c r="Y9" s="13">
        <v>1614454</v>
      </c>
      <c r="Z9" s="13">
        <v>3587412</v>
      </c>
      <c r="AA9" s="13">
        <v>11944739</v>
      </c>
      <c r="AB9" s="13">
        <v>0</v>
      </c>
      <c r="AC9" s="13">
        <v>2974920</v>
      </c>
      <c r="AD9" s="13">
        <v>0</v>
      </c>
      <c r="AE9" s="19"/>
      <c r="AF9" s="13">
        <v>0</v>
      </c>
      <c r="AG9" s="13">
        <v>224866</v>
      </c>
      <c r="AH9" s="13">
        <v>474848</v>
      </c>
      <c r="AI9" s="13">
        <v>1050430</v>
      </c>
      <c r="AJ9" s="13">
        <v>198988</v>
      </c>
      <c r="AK9" s="13">
        <v>192053</v>
      </c>
      <c r="AL9" s="13">
        <v>0</v>
      </c>
      <c r="AM9" s="13">
        <v>211082</v>
      </c>
      <c r="AN9" s="13">
        <v>922195</v>
      </c>
      <c r="AO9" s="13">
        <v>308292</v>
      </c>
      <c r="AP9" s="13">
        <v>383612</v>
      </c>
      <c r="AQ9" s="13">
        <v>121201</v>
      </c>
      <c r="AR9" s="13">
        <v>153243</v>
      </c>
      <c r="AS9" s="13">
        <v>3976553</v>
      </c>
      <c r="AT9" s="13">
        <v>0</v>
      </c>
      <c r="AU9" s="13">
        <v>125633</v>
      </c>
      <c r="AV9" s="13">
        <v>213855</v>
      </c>
      <c r="AW9" s="13">
        <v>521982</v>
      </c>
      <c r="AX9" s="13">
        <v>160119</v>
      </c>
      <c r="AY9" s="13">
        <v>71577</v>
      </c>
      <c r="AZ9" s="13">
        <v>38634457</v>
      </c>
      <c r="BA9" s="13">
        <v>28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3DFB-C7F5-4A40-910E-D8C7710D61D4}">
  <sheetPr codeName="Sheet147"/>
  <dimension ref="A1:BC9"/>
  <sheetViews>
    <sheetView workbookViewId="0">
      <selection sqref="A1:BC9"/>
    </sheetView>
  </sheetViews>
  <sheetFormatPr defaultColWidth="11.7109375" defaultRowHeight="15"/>
  <sheetData>
    <row r="1" spans="1:55">
      <c r="A1" s="33" t="s">
        <v>201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22224449</v>
      </c>
      <c r="D4" s="13">
        <v>0</v>
      </c>
      <c r="E4" s="13">
        <v>0</v>
      </c>
      <c r="F4" s="13">
        <v>5872917</v>
      </c>
      <c r="G4" s="14"/>
      <c r="H4" s="13">
        <v>8532</v>
      </c>
      <c r="I4" s="13">
        <v>2293343</v>
      </c>
      <c r="J4" s="13">
        <v>0</v>
      </c>
      <c r="K4" s="13">
        <v>572470</v>
      </c>
      <c r="L4" s="13">
        <v>1279574</v>
      </c>
      <c r="M4" s="13">
        <v>19899</v>
      </c>
      <c r="N4" s="13">
        <v>43275</v>
      </c>
      <c r="O4" s="13">
        <v>314042</v>
      </c>
      <c r="P4" s="13">
        <v>628204</v>
      </c>
      <c r="Q4" s="13">
        <v>1660084</v>
      </c>
      <c r="R4" s="13">
        <v>0</v>
      </c>
      <c r="S4" s="13">
        <v>0</v>
      </c>
      <c r="T4" s="13">
        <v>60911</v>
      </c>
      <c r="U4" s="13">
        <v>8323</v>
      </c>
      <c r="V4" s="13">
        <v>380752</v>
      </c>
      <c r="W4" s="13">
        <v>0</v>
      </c>
      <c r="X4" s="13">
        <v>1416956</v>
      </c>
      <c r="Y4" s="13">
        <v>353444</v>
      </c>
      <c r="Z4" s="13">
        <v>0</v>
      </c>
      <c r="AA4" s="13">
        <v>2695030</v>
      </c>
      <c r="AB4" s="13">
        <v>0</v>
      </c>
      <c r="AC4" s="13">
        <v>683156</v>
      </c>
      <c r="AD4" s="13">
        <v>0</v>
      </c>
      <c r="AE4" s="19"/>
      <c r="AF4" s="13">
        <v>0</v>
      </c>
      <c r="AG4" s="13">
        <v>44181</v>
      </c>
      <c r="AH4" s="13">
        <v>120766</v>
      </c>
      <c r="AI4" s="13">
        <v>214866</v>
      </c>
      <c r="AJ4" s="13">
        <v>50227</v>
      </c>
      <c r="AK4" s="13">
        <v>37834</v>
      </c>
      <c r="AL4" s="13">
        <v>0</v>
      </c>
      <c r="AM4" s="13">
        <v>21670</v>
      </c>
      <c r="AN4" s="13">
        <v>244107</v>
      </c>
      <c r="AO4" s="13">
        <v>62750</v>
      </c>
      <c r="AP4" s="13">
        <v>141392</v>
      </c>
      <c r="AQ4" s="13">
        <v>2296</v>
      </c>
      <c r="AR4" s="13">
        <v>19181</v>
      </c>
      <c r="AS4" s="13">
        <v>874590</v>
      </c>
      <c r="AT4" s="13">
        <v>0</v>
      </c>
      <c r="AU4" s="13">
        <v>20583</v>
      </c>
      <c r="AV4" s="13">
        <v>24233</v>
      </c>
      <c r="AW4" s="13">
        <v>119580</v>
      </c>
      <c r="AX4" s="13">
        <v>92410</v>
      </c>
      <c r="AY4" s="13">
        <v>21097</v>
      </c>
      <c r="AZ4" s="13">
        <v>11804559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42506918</v>
      </c>
      <c r="D5" s="13">
        <v>0</v>
      </c>
      <c r="E5" s="13">
        <v>0</v>
      </c>
      <c r="F5" s="13">
        <v>10730948</v>
      </c>
      <c r="G5" s="14"/>
      <c r="H5" s="13">
        <v>18163</v>
      </c>
      <c r="I5" s="13">
        <v>4387388</v>
      </c>
      <c r="J5" s="13">
        <v>0</v>
      </c>
      <c r="K5" s="13">
        <v>1063415</v>
      </c>
      <c r="L5" s="13">
        <v>2338534</v>
      </c>
      <c r="M5" s="13">
        <v>31435</v>
      </c>
      <c r="N5" s="13">
        <v>77009</v>
      </c>
      <c r="O5" s="13">
        <v>577554</v>
      </c>
      <c r="P5" s="13">
        <v>1166936</v>
      </c>
      <c r="Q5" s="13">
        <v>2888764</v>
      </c>
      <c r="R5" s="13">
        <v>0</v>
      </c>
      <c r="S5" s="13">
        <v>0</v>
      </c>
      <c r="T5" s="13">
        <v>138739</v>
      </c>
      <c r="U5" s="13">
        <v>21278</v>
      </c>
      <c r="V5" s="13">
        <v>688815</v>
      </c>
      <c r="W5" s="13">
        <v>0</v>
      </c>
      <c r="X5" s="13">
        <v>2628697</v>
      </c>
      <c r="Y5" s="13">
        <v>611124</v>
      </c>
      <c r="Z5" s="13">
        <v>0</v>
      </c>
      <c r="AA5" s="13">
        <v>5014193</v>
      </c>
      <c r="AB5" s="13">
        <v>0</v>
      </c>
      <c r="AC5" s="13">
        <v>1292641</v>
      </c>
      <c r="AD5" s="13">
        <v>0</v>
      </c>
      <c r="AE5" s="19"/>
      <c r="AF5" s="13">
        <v>0</v>
      </c>
      <c r="AG5" s="13">
        <v>72366</v>
      </c>
      <c r="AH5" s="13">
        <v>220671</v>
      </c>
      <c r="AI5" s="13">
        <v>389192</v>
      </c>
      <c r="AJ5" s="13">
        <v>89981</v>
      </c>
      <c r="AK5" s="13">
        <v>65805</v>
      </c>
      <c r="AL5" s="13">
        <v>0</v>
      </c>
      <c r="AM5" s="13">
        <v>34752</v>
      </c>
      <c r="AN5" s="13">
        <v>442468</v>
      </c>
      <c r="AO5" s="13">
        <v>111282</v>
      </c>
      <c r="AP5" s="13">
        <v>232637</v>
      </c>
      <c r="AQ5" s="13">
        <v>2296</v>
      </c>
      <c r="AR5" s="13">
        <v>34427</v>
      </c>
      <c r="AS5" s="13">
        <v>1541698</v>
      </c>
      <c r="AT5" s="13">
        <v>0</v>
      </c>
      <c r="AU5" s="13">
        <v>36573</v>
      </c>
      <c r="AV5" s="13">
        <v>39849</v>
      </c>
      <c r="AW5" s="13">
        <v>252284</v>
      </c>
      <c r="AX5" s="13">
        <v>186378</v>
      </c>
      <c r="AY5" s="13">
        <v>35592</v>
      </c>
      <c r="AZ5" s="13">
        <v>21927512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54688964</v>
      </c>
      <c r="D6" s="13">
        <v>0</v>
      </c>
      <c r="E6" s="13">
        <v>0</v>
      </c>
      <c r="F6" s="13">
        <v>13645555</v>
      </c>
      <c r="G6" s="14"/>
      <c r="H6" s="13">
        <v>24702</v>
      </c>
      <c r="I6" s="13">
        <v>5737794</v>
      </c>
      <c r="J6" s="13">
        <v>0</v>
      </c>
      <c r="K6" s="13">
        <v>1349241</v>
      </c>
      <c r="L6" s="13">
        <v>2931522</v>
      </c>
      <c r="M6" s="13">
        <v>39836</v>
      </c>
      <c r="N6" s="13">
        <v>96730</v>
      </c>
      <c r="O6" s="13">
        <v>712250</v>
      </c>
      <c r="P6" s="13">
        <v>1484927</v>
      </c>
      <c r="Q6" s="13">
        <v>4009126</v>
      </c>
      <c r="R6" s="13">
        <v>0</v>
      </c>
      <c r="S6" s="13">
        <v>0</v>
      </c>
      <c r="T6" s="13">
        <v>599187</v>
      </c>
      <c r="U6" s="13">
        <v>498858</v>
      </c>
      <c r="V6" s="13">
        <v>879378</v>
      </c>
      <c r="W6" s="13">
        <v>0</v>
      </c>
      <c r="X6" s="13">
        <v>3116812</v>
      </c>
      <c r="Y6" s="13">
        <v>811201</v>
      </c>
      <c r="Z6" s="13">
        <v>0</v>
      </c>
      <c r="AA6" s="13">
        <v>6671398</v>
      </c>
      <c r="AB6" s="13">
        <v>0</v>
      </c>
      <c r="AC6" s="13">
        <v>1633649</v>
      </c>
      <c r="AD6" s="13">
        <v>0</v>
      </c>
      <c r="AE6" s="19"/>
      <c r="AF6" s="13">
        <v>0</v>
      </c>
      <c r="AG6" s="13">
        <v>105149</v>
      </c>
      <c r="AH6" s="13">
        <v>280929</v>
      </c>
      <c r="AI6" s="13">
        <v>501387</v>
      </c>
      <c r="AJ6" s="13">
        <v>114530</v>
      </c>
      <c r="AK6" s="13">
        <v>80871</v>
      </c>
      <c r="AL6" s="13">
        <v>0</v>
      </c>
      <c r="AM6" s="13">
        <v>39839</v>
      </c>
      <c r="AN6" s="13">
        <v>557681</v>
      </c>
      <c r="AO6" s="13">
        <v>132309</v>
      </c>
      <c r="AP6" s="13">
        <v>232766</v>
      </c>
      <c r="AQ6" s="13">
        <v>3155</v>
      </c>
      <c r="AR6" s="13">
        <v>43664</v>
      </c>
      <c r="AS6" s="13">
        <v>1901249</v>
      </c>
      <c r="AT6" s="13">
        <v>0</v>
      </c>
      <c r="AU6" s="13">
        <v>46957</v>
      </c>
      <c r="AV6" s="13">
        <v>50492</v>
      </c>
      <c r="AW6" s="13">
        <v>332638</v>
      </c>
      <c r="AX6" s="26">
        <v>201921</v>
      </c>
      <c r="AY6" s="13">
        <v>44967</v>
      </c>
      <c r="AZ6" s="13">
        <v>27921701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69529929</v>
      </c>
      <c r="D7" s="13">
        <v>0</v>
      </c>
      <c r="E7" s="13">
        <v>0</v>
      </c>
      <c r="F7" s="13">
        <v>17549467</v>
      </c>
      <c r="G7" s="14"/>
      <c r="H7" s="13">
        <v>35001</v>
      </c>
      <c r="I7" s="13">
        <v>7537324</v>
      </c>
      <c r="J7" s="13">
        <v>0</v>
      </c>
      <c r="K7" s="13">
        <v>1727281</v>
      </c>
      <c r="L7" s="13">
        <v>3668501</v>
      </c>
      <c r="M7" s="13">
        <v>49011</v>
      </c>
      <c r="N7" s="13">
        <v>120744</v>
      </c>
      <c r="O7" s="13">
        <v>870912</v>
      </c>
      <c r="P7" s="13">
        <v>1909719</v>
      </c>
      <c r="Q7" s="13">
        <v>5886071</v>
      </c>
      <c r="R7" s="13">
        <v>0</v>
      </c>
      <c r="S7" s="13">
        <v>0</v>
      </c>
      <c r="T7" s="13">
        <v>2366788</v>
      </c>
      <c r="U7" s="13">
        <v>2834585</v>
      </c>
      <c r="V7" s="13">
        <v>1134107</v>
      </c>
      <c r="W7" s="13">
        <v>0</v>
      </c>
      <c r="X7" s="13">
        <v>4243522</v>
      </c>
      <c r="Y7" s="13">
        <v>1080676</v>
      </c>
      <c r="Z7" s="13">
        <v>0</v>
      </c>
      <c r="AA7" s="13">
        <v>8574984</v>
      </c>
      <c r="AB7" s="13">
        <v>0</v>
      </c>
      <c r="AC7" s="13">
        <v>2016967</v>
      </c>
      <c r="AD7" s="13">
        <v>0</v>
      </c>
      <c r="AE7" s="19"/>
      <c r="AF7" s="13">
        <v>0</v>
      </c>
      <c r="AG7" s="13">
        <v>147841</v>
      </c>
      <c r="AH7" s="13">
        <v>361196</v>
      </c>
      <c r="AI7" s="13">
        <v>638704</v>
      </c>
      <c r="AJ7" s="13">
        <v>136112</v>
      </c>
      <c r="AK7" s="13">
        <v>100356</v>
      </c>
      <c r="AL7" s="13">
        <v>0</v>
      </c>
      <c r="AM7" s="13">
        <v>48871</v>
      </c>
      <c r="AN7" s="13">
        <v>684172</v>
      </c>
      <c r="AO7" s="13">
        <v>151454</v>
      </c>
      <c r="AP7" s="13">
        <v>236800</v>
      </c>
      <c r="AQ7" s="13">
        <v>3155</v>
      </c>
      <c r="AR7" s="13">
        <v>54471</v>
      </c>
      <c r="AS7" s="13">
        <v>2416060</v>
      </c>
      <c r="AT7" s="13">
        <v>0</v>
      </c>
      <c r="AU7" s="13">
        <v>81045</v>
      </c>
      <c r="AV7" s="13">
        <v>107587</v>
      </c>
      <c r="AW7" s="13">
        <v>435240</v>
      </c>
      <c r="AX7" s="13">
        <v>219632</v>
      </c>
      <c r="AY7" s="13">
        <v>63263</v>
      </c>
      <c r="AZ7" s="13">
        <v>36077698</v>
      </c>
      <c r="BA7" s="13">
        <v>58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85629773</v>
      </c>
      <c r="D9" s="13">
        <v>0</v>
      </c>
      <c r="E9" s="13">
        <v>0</v>
      </c>
      <c r="F9" s="13">
        <v>23405445</v>
      </c>
      <c r="G9" s="14"/>
      <c r="H9" s="13">
        <v>44036</v>
      </c>
      <c r="I9" s="13">
        <v>10206781</v>
      </c>
      <c r="J9" s="13">
        <v>0</v>
      </c>
      <c r="K9" s="13">
        <v>2290830</v>
      </c>
      <c r="L9" s="13">
        <v>4424943</v>
      </c>
      <c r="M9" s="13">
        <v>62174</v>
      </c>
      <c r="N9" s="13">
        <v>146716</v>
      </c>
      <c r="O9" s="13">
        <v>1081821</v>
      </c>
      <c r="P9" s="13">
        <v>2549719</v>
      </c>
      <c r="Q9" s="13">
        <v>7368763</v>
      </c>
      <c r="R9" s="13">
        <v>0</v>
      </c>
      <c r="S9" s="13">
        <v>0</v>
      </c>
      <c r="T9" s="13">
        <v>4676838</v>
      </c>
      <c r="U9" s="13">
        <v>3227892</v>
      </c>
      <c r="V9" s="13">
        <v>1520266</v>
      </c>
      <c r="W9" s="13">
        <v>0</v>
      </c>
      <c r="X9" s="13">
        <v>5510351</v>
      </c>
      <c r="Y9" s="13">
        <v>1479852</v>
      </c>
      <c r="Z9" s="13">
        <v>0</v>
      </c>
      <c r="AA9" s="13">
        <v>9022585</v>
      </c>
      <c r="AB9" s="13">
        <v>0</v>
      </c>
      <c r="AC9" s="13">
        <v>2301592</v>
      </c>
      <c r="AD9" s="13">
        <v>0</v>
      </c>
      <c r="AE9" s="19"/>
      <c r="AF9" s="13">
        <v>0</v>
      </c>
      <c r="AG9" s="13">
        <v>190974</v>
      </c>
      <c r="AH9" s="13">
        <v>481253</v>
      </c>
      <c r="AI9" s="13">
        <v>821406</v>
      </c>
      <c r="AJ9" s="13">
        <v>186788</v>
      </c>
      <c r="AK9" s="13">
        <v>129745</v>
      </c>
      <c r="AL9" s="13">
        <v>0</v>
      </c>
      <c r="AM9" s="13">
        <v>55582</v>
      </c>
      <c r="AN9" s="13">
        <v>816021</v>
      </c>
      <c r="AO9" s="13">
        <v>183402</v>
      </c>
      <c r="AP9" s="13">
        <v>239761</v>
      </c>
      <c r="AQ9" s="13">
        <v>3155</v>
      </c>
      <c r="AR9" s="13">
        <v>71627</v>
      </c>
      <c r="AS9" s="13">
        <v>3138019</v>
      </c>
      <c r="AT9" s="13">
        <v>0</v>
      </c>
      <c r="AU9" s="13">
        <v>90499</v>
      </c>
      <c r="AV9" s="13">
        <v>162024</v>
      </c>
      <c r="AW9" s="13">
        <v>505097</v>
      </c>
      <c r="AX9" s="13">
        <v>229246</v>
      </c>
      <c r="AY9" s="13">
        <v>89060</v>
      </c>
      <c r="AZ9" s="13">
        <v>49399056</v>
      </c>
      <c r="BA9" s="13">
        <v>58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A9E6-03EF-4BDC-9FBC-C55BD29E1A70}">
  <sheetPr codeName="Sheet148"/>
  <dimension ref="A1:BC9"/>
  <sheetViews>
    <sheetView workbookViewId="0">
      <selection activeCell="C9" sqref="C9:BC9"/>
    </sheetView>
  </sheetViews>
  <sheetFormatPr defaultRowHeight="15"/>
  <cols>
    <col min="1" max="1" width="10.5703125" customWidth="1"/>
    <col min="2" max="2" width="11" customWidth="1"/>
    <col min="6" max="6" width="10.42578125" bestFit="1" customWidth="1"/>
    <col min="7" max="7" width="2.28515625" customWidth="1"/>
  </cols>
  <sheetData>
    <row r="1" spans="1:55" ht="15" customHeight="1">
      <c r="A1" s="33" t="s">
        <v>202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21" t="s">
        <v>52</v>
      </c>
      <c r="BC3" s="21" t="s">
        <v>53</v>
      </c>
    </row>
    <row r="4" spans="1:55" ht="15.75" thickBot="1">
      <c r="A4" s="12">
        <v>44434.291666666664</v>
      </c>
      <c r="B4" s="12">
        <v>44434.541666666664</v>
      </c>
      <c r="C4" s="13">
        <v>20587268</v>
      </c>
      <c r="D4" s="13">
        <v>0</v>
      </c>
      <c r="E4" s="13">
        <v>0</v>
      </c>
      <c r="F4" s="13">
        <v>5410806</v>
      </c>
      <c r="G4" s="14"/>
      <c r="H4" s="13">
        <v>12341</v>
      </c>
      <c r="I4" s="13">
        <v>2671258</v>
      </c>
      <c r="J4" s="13">
        <v>0</v>
      </c>
      <c r="K4" s="13">
        <v>569621</v>
      </c>
      <c r="L4" s="13">
        <v>1079455</v>
      </c>
      <c r="M4" s="13">
        <v>16202</v>
      </c>
      <c r="N4" s="13">
        <v>14940</v>
      </c>
      <c r="O4" s="13">
        <v>327058</v>
      </c>
      <c r="P4" s="13">
        <v>627913</v>
      </c>
      <c r="Q4" s="13">
        <v>1651664</v>
      </c>
      <c r="R4" s="13">
        <v>0</v>
      </c>
      <c r="S4" s="13">
        <v>0</v>
      </c>
      <c r="T4" s="13">
        <v>2289297</v>
      </c>
      <c r="U4" s="13">
        <v>9216</v>
      </c>
      <c r="V4" s="13">
        <v>386068</v>
      </c>
      <c r="W4" s="13">
        <v>0</v>
      </c>
      <c r="X4" s="13">
        <v>956682</v>
      </c>
      <c r="Y4" s="13">
        <v>333409</v>
      </c>
      <c r="Z4" s="13">
        <v>0</v>
      </c>
      <c r="AA4" s="13">
        <v>0</v>
      </c>
      <c r="AB4" s="13">
        <v>0</v>
      </c>
      <c r="AC4" s="13">
        <v>504256</v>
      </c>
      <c r="AD4" s="13">
        <v>0</v>
      </c>
      <c r="AE4" s="19"/>
      <c r="AF4" s="13">
        <v>0</v>
      </c>
      <c r="AG4" s="13">
        <v>32565</v>
      </c>
      <c r="AH4" s="13">
        <v>119721</v>
      </c>
      <c r="AI4" s="13">
        <v>188158</v>
      </c>
      <c r="AJ4" s="13">
        <v>51635</v>
      </c>
      <c r="AK4" s="13">
        <v>32405</v>
      </c>
      <c r="AL4" s="13">
        <v>0</v>
      </c>
      <c r="AM4" s="13">
        <v>6528</v>
      </c>
      <c r="AN4" s="13">
        <v>195221</v>
      </c>
      <c r="AO4" s="13">
        <v>37545</v>
      </c>
      <c r="AP4" s="13">
        <v>29369</v>
      </c>
      <c r="AQ4" s="13">
        <v>1822</v>
      </c>
      <c r="AR4" s="13">
        <v>14013</v>
      </c>
      <c r="AS4" s="13">
        <v>757303</v>
      </c>
      <c r="AT4" s="13">
        <v>0</v>
      </c>
      <c r="AU4" s="13">
        <v>19732</v>
      </c>
      <c r="AV4" s="13">
        <v>15489</v>
      </c>
      <c r="AW4" s="13">
        <v>26324</v>
      </c>
      <c r="AX4" s="13">
        <v>22492</v>
      </c>
      <c r="AY4" s="13">
        <v>27313</v>
      </c>
      <c r="AZ4" s="13">
        <v>12134216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39169280</v>
      </c>
      <c r="D5" s="13">
        <v>0</v>
      </c>
      <c r="E5" s="13">
        <v>0</v>
      </c>
      <c r="F5" s="13">
        <v>9916569</v>
      </c>
      <c r="G5" s="14"/>
      <c r="H5" s="13">
        <v>25789</v>
      </c>
      <c r="I5" s="13">
        <v>4917778</v>
      </c>
      <c r="J5" s="13">
        <v>0</v>
      </c>
      <c r="K5" s="13">
        <v>1042018</v>
      </c>
      <c r="L5" s="13">
        <v>2082761</v>
      </c>
      <c r="M5" s="13">
        <v>28545</v>
      </c>
      <c r="N5" s="13">
        <v>31240</v>
      </c>
      <c r="O5" s="13">
        <v>579892</v>
      </c>
      <c r="P5" s="13">
        <v>1162446</v>
      </c>
      <c r="Q5" s="13">
        <v>2882414</v>
      </c>
      <c r="R5" s="13">
        <v>0</v>
      </c>
      <c r="S5" s="13">
        <v>0</v>
      </c>
      <c r="T5" s="13">
        <v>4186541</v>
      </c>
      <c r="U5" s="13">
        <v>21287</v>
      </c>
      <c r="V5" s="13">
        <v>705747</v>
      </c>
      <c r="W5" s="13">
        <v>0</v>
      </c>
      <c r="X5" s="13">
        <v>1791831</v>
      </c>
      <c r="Y5" s="13">
        <v>602448</v>
      </c>
      <c r="Z5" s="13">
        <v>0</v>
      </c>
      <c r="AA5" s="13">
        <v>1311</v>
      </c>
      <c r="AB5" s="13">
        <v>27492</v>
      </c>
      <c r="AC5" s="13">
        <v>975329</v>
      </c>
      <c r="AD5" s="13">
        <v>0</v>
      </c>
      <c r="AE5" s="19"/>
      <c r="AF5" s="13">
        <v>0</v>
      </c>
      <c r="AG5" s="13">
        <v>51020</v>
      </c>
      <c r="AH5" s="13">
        <v>219963</v>
      </c>
      <c r="AI5" s="13">
        <v>354541</v>
      </c>
      <c r="AJ5" s="13">
        <v>91139</v>
      </c>
      <c r="AK5" s="13">
        <v>60958</v>
      </c>
      <c r="AL5" s="13">
        <v>0</v>
      </c>
      <c r="AM5" s="13">
        <v>12641</v>
      </c>
      <c r="AN5" s="13">
        <v>356129</v>
      </c>
      <c r="AO5" s="13">
        <v>59932</v>
      </c>
      <c r="AP5" s="13">
        <v>816045</v>
      </c>
      <c r="AQ5" s="13">
        <v>2177</v>
      </c>
      <c r="AR5" s="13">
        <v>26024</v>
      </c>
      <c r="AS5" s="13">
        <v>1365362</v>
      </c>
      <c r="AT5" s="13">
        <v>0</v>
      </c>
      <c r="AU5" s="13">
        <v>32192</v>
      </c>
      <c r="AV5" s="13">
        <v>30542</v>
      </c>
      <c r="AW5" s="13">
        <v>50048</v>
      </c>
      <c r="AX5" s="13">
        <v>44189</v>
      </c>
      <c r="AY5" s="13">
        <v>49755</v>
      </c>
      <c r="AZ5" s="13">
        <v>22058067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50673437</v>
      </c>
      <c r="D6" s="13">
        <v>0</v>
      </c>
      <c r="E6" s="13">
        <v>0</v>
      </c>
      <c r="F6" s="13">
        <v>12620780</v>
      </c>
      <c r="G6" s="14"/>
      <c r="H6" s="13">
        <v>33699</v>
      </c>
      <c r="I6" s="13">
        <v>6271707</v>
      </c>
      <c r="J6" s="13">
        <v>959416</v>
      </c>
      <c r="K6" s="13">
        <v>1333767</v>
      </c>
      <c r="L6" s="13">
        <v>2625683</v>
      </c>
      <c r="M6" s="13">
        <v>37141</v>
      </c>
      <c r="N6" s="13">
        <v>39730</v>
      </c>
      <c r="O6" s="13">
        <v>720173</v>
      </c>
      <c r="P6" s="13">
        <v>1492572</v>
      </c>
      <c r="Q6" s="13">
        <v>3893607</v>
      </c>
      <c r="R6" s="13">
        <v>0</v>
      </c>
      <c r="S6" s="13">
        <v>0</v>
      </c>
      <c r="T6" s="13">
        <v>5004196</v>
      </c>
      <c r="U6" s="13">
        <v>950177</v>
      </c>
      <c r="V6" s="13">
        <v>887466</v>
      </c>
      <c r="W6" s="13">
        <v>0</v>
      </c>
      <c r="X6" s="13">
        <v>2140530</v>
      </c>
      <c r="Y6" s="13">
        <v>799817</v>
      </c>
      <c r="Z6" s="13">
        <v>1</v>
      </c>
      <c r="AA6" s="13">
        <v>1109239</v>
      </c>
      <c r="AB6" s="13">
        <v>27591</v>
      </c>
      <c r="AC6" s="13">
        <v>1279250</v>
      </c>
      <c r="AD6" s="13">
        <v>0</v>
      </c>
      <c r="AE6" s="19"/>
      <c r="AF6" s="13">
        <v>0</v>
      </c>
      <c r="AG6" s="13">
        <v>81082</v>
      </c>
      <c r="AH6" s="13">
        <v>280481</v>
      </c>
      <c r="AI6" s="13">
        <v>458717</v>
      </c>
      <c r="AJ6" s="13">
        <v>112669</v>
      </c>
      <c r="AK6" s="13">
        <v>78026</v>
      </c>
      <c r="AL6" s="13">
        <v>0</v>
      </c>
      <c r="AM6" s="13">
        <v>17709</v>
      </c>
      <c r="AN6" s="13">
        <v>448256</v>
      </c>
      <c r="AO6" s="13">
        <v>82304</v>
      </c>
      <c r="AP6" s="13">
        <v>1370729</v>
      </c>
      <c r="AQ6" s="13">
        <v>2177</v>
      </c>
      <c r="AR6" s="13">
        <v>33452</v>
      </c>
      <c r="AS6" s="13">
        <v>1742965</v>
      </c>
      <c r="AT6" s="13">
        <v>0</v>
      </c>
      <c r="AU6" s="13">
        <v>45456</v>
      </c>
      <c r="AV6" s="13">
        <v>37908</v>
      </c>
      <c r="AW6" s="13">
        <v>84725</v>
      </c>
      <c r="AX6" s="26">
        <v>59994</v>
      </c>
      <c r="AY6" s="13">
        <v>63561</v>
      </c>
      <c r="AZ6" s="13">
        <v>27739421</v>
      </c>
      <c r="BA6" s="13">
        <v>46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66561976</v>
      </c>
      <c r="D7" s="13">
        <v>0</v>
      </c>
      <c r="E7" s="13">
        <v>0</v>
      </c>
      <c r="F7" s="13">
        <v>16304006</v>
      </c>
      <c r="G7" s="14"/>
      <c r="H7" s="13">
        <v>40156</v>
      </c>
      <c r="I7" s="13">
        <v>8064076</v>
      </c>
      <c r="J7" s="13">
        <v>2899331</v>
      </c>
      <c r="K7" s="13">
        <v>1709568</v>
      </c>
      <c r="L7" s="13">
        <v>3346688</v>
      </c>
      <c r="M7" s="13">
        <v>47848</v>
      </c>
      <c r="N7" s="13">
        <v>52182</v>
      </c>
      <c r="O7" s="13">
        <v>899741</v>
      </c>
      <c r="P7" s="13">
        <v>1933784</v>
      </c>
      <c r="Q7" s="13">
        <v>5511394</v>
      </c>
      <c r="R7" s="13">
        <v>0</v>
      </c>
      <c r="S7" s="13">
        <v>0</v>
      </c>
      <c r="T7" s="13">
        <v>5067599</v>
      </c>
      <c r="U7" s="13">
        <v>2773654</v>
      </c>
      <c r="V7" s="13">
        <v>1129473</v>
      </c>
      <c r="W7" s="13">
        <v>0</v>
      </c>
      <c r="X7" s="13">
        <v>2995302</v>
      </c>
      <c r="Y7" s="13">
        <v>1088874</v>
      </c>
      <c r="Z7" s="13">
        <v>1</v>
      </c>
      <c r="AA7" s="13">
        <v>3184923</v>
      </c>
      <c r="AB7" s="13">
        <v>27591</v>
      </c>
      <c r="AC7" s="13">
        <v>1637615</v>
      </c>
      <c r="AD7" s="13">
        <v>0</v>
      </c>
      <c r="AE7" s="19"/>
      <c r="AF7" s="13">
        <v>0</v>
      </c>
      <c r="AG7" s="13">
        <v>125782</v>
      </c>
      <c r="AH7" s="13">
        <v>361284</v>
      </c>
      <c r="AI7" s="13">
        <v>595107</v>
      </c>
      <c r="AJ7" s="13">
        <v>132043</v>
      </c>
      <c r="AK7" s="13">
        <v>96953</v>
      </c>
      <c r="AL7" s="13">
        <v>0</v>
      </c>
      <c r="AM7" s="13">
        <v>24126</v>
      </c>
      <c r="AN7" s="13">
        <v>574261</v>
      </c>
      <c r="AO7" s="13">
        <v>114684</v>
      </c>
      <c r="AP7" s="13">
        <v>2096659</v>
      </c>
      <c r="AQ7" s="13">
        <v>3498</v>
      </c>
      <c r="AR7" s="13">
        <v>44584</v>
      </c>
      <c r="AS7" s="13">
        <v>2248050</v>
      </c>
      <c r="AT7" s="13">
        <v>0</v>
      </c>
      <c r="AU7" s="13">
        <v>65513</v>
      </c>
      <c r="AV7" s="13">
        <v>85266</v>
      </c>
      <c r="AW7" s="13">
        <v>146081</v>
      </c>
      <c r="AX7" s="13">
        <v>88155</v>
      </c>
      <c r="AY7" s="13">
        <v>81873</v>
      </c>
      <c r="AZ7" s="13">
        <v>35352011</v>
      </c>
      <c r="BA7" s="13">
        <v>122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89370977</v>
      </c>
      <c r="D9" s="13">
        <v>0</v>
      </c>
      <c r="E9" s="13">
        <v>0</v>
      </c>
      <c r="F9" s="13">
        <v>21921406</v>
      </c>
      <c r="G9" s="14"/>
      <c r="H9" s="13">
        <v>56608</v>
      </c>
      <c r="I9" s="13">
        <v>10768377</v>
      </c>
      <c r="J9" s="13">
        <v>3285094</v>
      </c>
      <c r="K9" s="13">
        <v>2278915</v>
      </c>
      <c r="L9" s="13">
        <v>4229796</v>
      </c>
      <c r="M9" s="13">
        <v>62921</v>
      </c>
      <c r="N9" s="13">
        <v>72701</v>
      </c>
      <c r="O9" s="13">
        <v>1137127</v>
      </c>
      <c r="P9" s="13">
        <v>2589672</v>
      </c>
      <c r="Q9" s="13">
        <v>7366719</v>
      </c>
      <c r="R9" s="13">
        <v>0</v>
      </c>
      <c r="S9" s="13">
        <v>0</v>
      </c>
      <c r="T9" s="13">
        <v>5161179</v>
      </c>
      <c r="U9" s="13">
        <v>3894791</v>
      </c>
      <c r="V9" s="13">
        <v>1496454</v>
      </c>
      <c r="W9" s="13">
        <v>0</v>
      </c>
      <c r="X9" s="13">
        <v>3979158</v>
      </c>
      <c r="Y9" s="13">
        <v>1506227</v>
      </c>
      <c r="Z9" s="13">
        <v>1</v>
      </c>
      <c r="AA9" s="13">
        <v>5918763</v>
      </c>
      <c r="AB9" s="13">
        <v>27591</v>
      </c>
      <c r="AC9" s="13">
        <v>2006883</v>
      </c>
      <c r="AD9" s="13">
        <v>0</v>
      </c>
      <c r="AE9" s="19"/>
      <c r="AF9" s="13">
        <v>0</v>
      </c>
      <c r="AG9" s="13">
        <v>176365</v>
      </c>
      <c r="AH9" s="13">
        <v>485818</v>
      </c>
      <c r="AI9" s="13">
        <v>813320</v>
      </c>
      <c r="AJ9" s="13">
        <v>182773</v>
      </c>
      <c r="AK9" s="13">
        <v>130075</v>
      </c>
      <c r="AL9" s="13">
        <v>0</v>
      </c>
      <c r="AM9" s="13">
        <v>38960</v>
      </c>
      <c r="AN9" s="13">
        <v>750996</v>
      </c>
      <c r="AO9" s="13">
        <v>167474</v>
      </c>
      <c r="AP9" s="13">
        <v>3104644</v>
      </c>
      <c r="AQ9" s="13">
        <v>4285</v>
      </c>
      <c r="AR9" s="13">
        <v>68017</v>
      </c>
      <c r="AS9" s="13">
        <v>3038970</v>
      </c>
      <c r="AT9" s="13">
        <v>0</v>
      </c>
      <c r="AU9" s="13">
        <v>80985</v>
      </c>
      <c r="AV9" s="13">
        <v>150345</v>
      </c>
      <c r="AW9" s="13">
        <v>202297</v>
      </c>
      <c r="AX9" s="13">
        <v>115734</v>
      </c>
      <c r="AY9" s="13">
        <v>108451</v>
      </c>
      <c r="AZ9" s="13">
        <v>46439671</v>
      </c>
      <c r="BA9" s="13">
        <v>122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42A8-CBBB-4CC3-96EB-CFB333667B88}">
  <sheetPr codeName="Sheet149"/>
  <dimension ref="A1:BC9"/>
  <sheetViews>
    <sheetView workbookViewId="0">
      <selection activeCell="AY4" sqref="H4:AY4"/>
    </sheetView>
  </sheetViews>
  <sheetFormatPr defaultColWidth="11.7109375" defaultRowHeight="15"/>
  <sheetData>
    <row r="1" spans="1:55">
      <c r="A1" s="33" t="s">
        <v>203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26307084</v>
      </c>
      <c r="D4" s="13">
        <v>0</v>
      </c>
      <c r="E4" s="13">
        <v>3907379</v>
      </c>
      <c r="F4" s="13">
        <v>5015588</v>
      </c>
      <c r="G4" s="14"/>
      <c r="H4" s="13">
        <v>13420</v>
      </c>
      <c r="I4" s="13">
        <v>2663221</v>
      </c>
      <c r="J4" s="13">
        <v>0</v>
      </c>
      <c r="K4" s="13">
        <v>578652</v>
      </c>
      <c r="L4" s="13">
        <v>1566225</v>
      </c>
      <c r="M4" s="13">
        <v>25843</v>
      </c>
      <c r="N4" s="13">
        <v>35713</v>
      </c>
      <c r="O4" s="13">
        <v>558732</v>
      </c>
      <c r="P4" s="13">
        <v>621580</v>
      </c>
      <c r="Q4" s="13">
        <v>1643501</v>
      </c>
      <c r="R4" s="13">
        <v>0</v>
      </c>
      <c r="S4" s="13">
        <v>8</v>
      </c>
      <c r="T4" s="13">
        <v>87540</v>
      </c>
      <c r="U4" s="13">
        <v>7044</v>
      </c>
      <c r="V4" s="13">
        <v>378279</v>
      </c>
      <c r="W4" s="13">
        <v>169</v>
      </c>
      <c r="X4" s="13">
        <v>922786</v>
      </c>
      <c r="Y4" s="13">
        <v>415640</v>
      </c>
      <c r="Z4" s="13">
        <v>0</v>
      </c>
      <c r="AA4" s="13">
        <v>2788623</v>
      </c>
      <c r="AB4" s="13">
        <v>0</v>
      </c>
      <c r="AC4" s="13">
        <v>919472</v>
      </c>
      <c r="AD4" s="13">
        <v>0</v>
      </c>
      <c r="AE4" s="19"/>
      <c r="AF4" s="13">
        <v>0</v>
      </c>
      <c r="AG4" s="13">
        <v>54496</v>
      </c>
      <c r="AH4" s="13">
        <v>130154</v>
      </c>
      <c r="AI4" s="13">
        <v>281886</v>
      </c>
      <c r="AJ4" s="13">
        <v>56073</v>
      </c>
      <c r="AK4" s="13">
        <v>49660</v>
      </c>
      <c r="AL4" s="13">
        <v>283</v>
      </c>
      <c r="AM4" s="13">
        <v>56149</v>
      </c>
      <c r="AN4" s="13">
        <v>268888</v>
      </c>
      <c r="AO4" s="13">
        <v>85516</v>
      </c>
      <c r="AP4" s="13">
        <v>876860</v>
      </c>
      <c r="AQ4" s="13">
        <v>5770</v>
      </c>
      <c r="AR4" s="13">
        <v>47739</v>
      </c>
      <c r="AS4" s="13">
        <v>1004472</v>
      </c>
      <c r="AT4" s="13">
        <v>0</v>
      </c>
      <c r="AU4" s="13">
        <v>29577</v>
      </c>
      <c r="AV4" s="13">
        <v>39447</v>
      </c>
      <c r="AW4" s="13">
        <v>130969</v>
      </c>
      <c r="AX4" s="13">
        <v>73057</v>
      </c>
      <c r="AY4" s="13">
        <v>22464</v>
      </c>
      <c r="AZ4" s="13">
        <v>10887420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49641066</v>
      </c>
      <c r="D5" s="13">
        <v>0</v>
      </c>
      <c r="E5" s="13">
        <v>5998272</v>
      </c>
      <c r="F5" s="13">
        <v>9187259</v>
      </c>
      <c r="G5" s="14"/>
      <c r="H5" s="13">
        <v>31505</v>
      </c>
      <c r="I5" s="13">
        <v>4919907</v>
      </c>
      <c r="J5" s="13">
        <v>124159</v>
      </c>
      <c r="K5" s="13">
        <v>1056500</v>
      </c>
      <c r="L5" s="13">
        <v>2807296</v>
      </c>
      <c r="M5" s="13">
        <v>46552</v>
      </c>
      <c r="N5" s="13">
        <v>74651</v>
      </c>
      <c r="O5" s="13">
        <v>893647</v>
      </c>
      <c r="P5" s="13">
        <v>1145163</v>
      </c>
      <c r="Q5" s="13">
        <v>2943505</v>
      </c>
      <c r="R5" s="13">
        <v>0</v>
      </c>
      <c r="S5" s="13">
        <v>8</v>
      </c>
      <c r="T5" s="13">
        <v>243909</v>
      </c>
      <c r="U5" s="13">
        <v>499246</v>
      </c>
      <c r="V5" s="13">
        <v>705288</v>
      </c>
      <c r="W5" s="13">
        <v>169</v>
      </c>
      <c r="X5" s="13">
        <v>1553449</v>
      </c>
      <c r="Y5" s="13">
        <v>780956</v>
      </c>
      <c r="Z5" s="13">
        <v>270287</v>
      </c>
      <c r="AA5" s="13">
        <v>5174251</v>
      </c>
      <c r="AB5" s="13">
        <v>0</v>
      </c>
      <c r="AC5" s="13">
        <v>1643371</v>
      </c>
      <c r="AD5" s="13">
        <v>0</v>
      </c>
      <c r="AE5" s="19"/>
      <c r="AF5" s="13">
        <v>0</v>
      </c>
      <c r="AG5" s="13">
        <v>93632</v>
      </c>
      <c r="AH5" s="13">
        <v>231813</v>
      </c>
      <c r="AI5" s="13">
        <v>514193</v>
      </c>
      <c r="AJ5" s="13">
        <v>92816</v>
      </c>
      <c r="AK5" s="13">
        <v>94445</v>
      </c>
      <c r="AL5" s="13">
        <v>286</v>
      </c>
      <c r="AM5" s="13">
        <v>119876</v>
      </c>
      <c r="AN5" s="13">
        <v>470496</v>
      </c>
      <c r="AO5" s="13">
        <v>153326</v>
      </c>
      <c r="AP5" s="13">
        <v>1583627</v>
      </c>
      <c r="AQ5" s="13">
        <v>405528</v>
      </c>
      <c r="AR5" s="13">
        <v>82754</v>
      </c>
      <c r="AS5" s="13">
        <v>1857785</v>
      </c>
      <c r="AT5" s="13">
        <v>0</v>
      </c>
      <c r="AU5" s="13">
        <v>53703</v>
      </c>
      <c r="AV5" s="13">
        <v>61813</v>
      </c>
      <c r="AW5" s="13">
        <v>267593</v>
      </c>
      <c r="AX5" s="13">
        <v>106734</v>
      </c>
      <c r="AY5" s="13">
        <v>29163</v>
      </c>
      <c r="AZ5" s="13">
        <v>20196217</v>
      </c>
      <c r="BA5" s="13">
        <v>41</v>
      </c>
      <c r="BB5" s="13">
        <v>3733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64693931</v>
      </c>
      <c r="D6" s="13">
        <v>0</v>
      </c>
      <c r="E6" s="13">
        <v>5998272</v>
      </c>
      <c r="F6" s="13">
        <v>11690589</v>
      </c>
      <c r="G6" s="14"/>
      <c r="H6" s="13">
        <v>41423</v>
      </c>
      <c r="I6" s="13">
        <v>6258636</v>
      </c>
      <c r="J6" s="13">
        <v>1614182</v>
      </c>
      <c r="K6" s="13">
        <v>1332421</v>
      </c>
      <c r="L6" s="13">
        <v>3470355</v>
      </c>
      <c r="M6" s="13">
        <v>55471</v>
      </c>
      <c r="N6" s="13">
        <v>98254</v>
      </c>
      <c r="O6" s="13">
        <v>1024684</v>
      </c>
      <c r="P6" s="13">
        <v>1467830</v>
      </c>
      <c r="Q6" s="13">
        <v>4862534</v>
      </c>
      <c r="R6" s="13">
        <v>0</v>
      </c>
      <c r="S6" s="13">
        <v>8</v>
      </c>
      <c r="T6" s="13">
        <v>1488552</v>
      </c>
      <c r="U6" s="13">
        <v>2352473</v>
      </c>
      <c r="V6" s="13">
        <v>900853</v>
      </c>
      <c r="W6" s="13">
        <v>169</v>
      </c>
      <c r="X6" s="13">
        <f>1784570+192</f>
        <v>1784762</v>
      </c>
      <c r="Y6" s="13">
        <v>994073</v>
      </c>
      <c r="Z6" s="13">
        <v>1562263</v>
      </c>
      <c r="AA6" s="13">
        <v>7031812</v>
      </c>
      <c r="AB6" s="13">
        <v>0</v>
      </c>
      <c r="AC6" s="13">
        <v>2065317</v>
      </c>
      <c r="AD6" s="13">
        <v>0</v>
      </c>
      <c r="AE6" s="19"/>
      <c r="AF6" s="13">
        <v>0</v>
      </c>
      <c r="AG6" s="13">
        <v>123000</v>
      </c>
      <c r="AH6" s="13">
        <v>294616</v>
      </c>
      <c r="AI6" s="13">
        <v>644292</v>
      </c>
      <c r="AJ6" s="13">
        <v>114321</v>
      </c>
      <c r="AK6" s="13">
        <v>120933</v>
      </c>
      <c r="AL6" s="13">
        <v>286</v>
      </c>
      <c r="AM6" s="13">
        <v>140715</v>
      </c>
      <c r="AN6" s="13">
        <v>584980</v>
      </c>
      <c r="AO6" s="13">
        <v>195068</v>
      </c>
      <c r="AP6" s="13">
        <v>1913349</v>
      </c>
      <c r="AQ6" s="13">
        <v>1937232</v>
      </c>
      <c r="AR6" s="13">
        <v>100381</v>
      </c>
      <c r="AS6" s="13">
        <v>2300942</v>
      </c>
      <c r="AT6" s="13">
        <v>0</v>
      </c>
      <c r="AU6" s="13">
        <v>75096</v>
      </c>
      <c r="AV6" s="13">
        <v>79286</v>
      </c>
      <c r="AW6" s="13">
        <v>350878</v>
      </c>
      <c r="AX6" s="26">
        <v>128408</v>
      </c>
      <c r="AY6" s="13">
        <v>42702</v>
      </c>
      <c r="AZ6" s="13">
        <v>25486721</v>
      </c>
      <c r="BA6" s="13">
        <v>309</v>
      </c>
      <c r="BB6" s="13">
        <v>3733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84756882</v>
      </c>
      <c r="D7" s="13">
        <v>0</v>
      </c>
      <c r="E7" s="13">
        <v>5998272</v>
      </c>
      <c r="F7" s="13">
        <v>15028327</v>
      </c>
      <c r="G7" s="14"/>
      <c r="H7" s="13">
        <v>58310</v>
      </c>
      <c r="I7" s="13">
        <v>8031455</v>
      </c>
      <c r="J7" s="13">
        <v>4039305</v>
      </c>
      <c r="K7" s="13">
        <v>1721794</v>
      </c>
      <c r="L7" s="13">
        <v>4302612</v>
      </c>
      <c r="M7" s="13">
        <v>64607</v>
      </c>
      <c r="N7" s="13">
        <v>128322</v>
      </c>
      <c r="O7" s="13">
        <v>1431708</v>
      </c>
      <c r="P7" s="13">
        <v>1896295</v>
      </c>
      <c r="Q7" s="13">
        <v>7617850</v>
      </c>
      <c r="R7" s="13">
        <v>0</v>
      </c>
      <c r="S7" s="13">
        <v>8</v>
      </c>
      <c r="T7" s="13">
        <v>3871454</v>
      </c>
      <c r="U7" s="13">
        <v>4971735</v>
      </c>
      <c r="V7" s="13">
        <v>1158374</v>
      </c>
      <c r="W7" s="13">
        <v>169</v>
      </c>
      <c r="X7" s="13">
        <v>2315302</v>
      </c>
      <c r="Y7" s="13">
        <v>1290648</v>
      </c>
      <c r="Z7" s="13">
        <v>3531707</v>
      </c>
      <c r="AA7" s="13">
        <v>9557840</v>
      </c>
      <c r="AB7" s="13">
        <v>0</v>
      </c>
      <c r="AC7" s="13">
        <v>2533107</v>
      </c>
      <c r="AD7" s="13">
        <v>0</v>
      </c>
      <c r="AE7" s="19"/>
      <c r="AF7" s="13">
        <v>0</v>
      </c>
      <c r="AG7" s="13">
        <v>163858</v>
      </c>
      <c r="AH7" s="13">
        <v>371894</v>
      </c>
      <c r="AI7" s="13">
        <v>800732</v>
      </c>
      <c r="AJ7" s="13">
        <v>157581</v>
      </c>
      <c r="AK7" s="13">
        <v>149615</v>
      </c>
      <c r="AL7" s="13">
        <v>286</v>
      </c>
      <c r="AM7" s="13">
        <v>167928</v>
      </c>
      <c r="AN7" s="13">
        <v>739178</v>
      </c>
      <c r="AO7" s="13">
        <v>244901</v>
      </c>
      <c r="AP7" s="13">
        <v>2256181</v>
      </c>
      <c r="AQ7" s="13">
        <v>4204933</v>
      </c>
      <c r="AR7" s="13">
        <v>115544</v>
      </c>
      <c r="AS7" s="13">
        <v>2879929</v>
      </c>
      <c r="AT7" s="13">
        <v>0</v>
      </c>
      <c r="AU7" s="13">
        <v>120304</v>
      </c>
      <c r="AV7" s="13">
        <v>139499</v>
      </c>
      <c r="AW7" s="13">
        <v>453476</v>
      </c>
      <c r="AX7" s="13">
        <v>154499</v>
      </c>
      <c r="AY7" s="13">
        <v>60806</v>
      </c>
      <c r="AZ7" s="13">
        <v>32633878</v>
      </c>
      <c r="BA7" s="13">
        <v>842</v>
      </c>
      <c r="BB7" s="13">
        <v>3733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112041365</v>
      </c>
      <c r="D9" s="13">
        <v>0</v>
      </c>
      <c r="E9" s="13">
        <v>5998272</v>
      </c>
      <c r="F9" s="13">
        <v>20034213</v>
      </c>
      <c r="G9" s="14"/>
      <c r="H9" s="13">
        <v>98541</v>
      </c>
      <c r="I9" s="13">
        <v>10686194</v>
      </c>
      <c r="J9" s="13">
        <v>7224311</v>
      </c>
      <c r="K9" s="13">
        <v>2299011</v>
      </c>
      <c r="L9" s="13">
        <v>5310645</v>
      </c>
      <c r="M9" s="13">
        <v>80033</v>
      </c>
      <c r="N9" s="13">
        <v>175993</v>
      </c>
      <c r="O9" s="13">
        <v>1820318</v>
      </c>
      <c r="P9" s="13">
        <v>2540183</v>
      </c>
      <c r="Q9" s="13">
        <v>10299740</v>
      </c>
      <c r="R9" s="13">
        <v>0</v>
      </c>
      <c r="S9" s="13">
        <v>8</v>
      </c>
      <c r="T9" s="13">
        <v>4321292</v>
      </c>
      <c r="U9" s="13">
        <v>8111928</v>
      </c>
      <c r="V9" s="13">
        <v>1544131</v>
      </c>
      <c r="W9" s="13">
        <v>169</v>
      </c>
      <c r="X9" s="13">
        <v>2968807</v>
      </c>
      <c r="Y9" s="13">
        <v>1722828</v>
      </c>
      <c r="Z9" s="13">
        <v>6042794</v>
      </c>
      <c r="AA9" s="13">
        <v>12883579</v>
      </c>
      <c r="AB9" s="13">
        <v>0</v>
      </c>
      <c r="AC9" s="13">
        <v>2977443</v>
      </c>
      <c r="AD9" s="13">
        <v>0</v>
      </c>
      <c r="AE9" s="19"/>
      <c r="AF9" s="13">
        <v>0</v>
      </c>
      <c r="AG9" s="13">
        <v>206500</v>
      </c>
      <c r="AH9" s="13">
        <v>494438</v>
      </c>
      <c r="AI9" s="13">
        <v>1076747</v>
      </c>
      <c r="AJ9" s="13">
        <v>213250</v>
      </c>
      <c r="AK9" s="13">
        <v>200930</v>
      </c>
      <c r="AL9" s="13">
        <v>286</v>
      </c>
      <c r="AM9" s="13">
        <v>203470</v>
      </c>
      <c r="AN9" s="13">
        <v>929768</v>
      </c>
      <c r="AO9" s="13">
        <v>322562</v>
      </c>
      <c r="AP9" s="13">
        <v>2528035</v>
      </c>
      <c r="AQ9" s="13">
        <v>4634301</v>
      </c>
      <c r="AR9" s="13">
        <v>140898</v>
      </c>
      <c r="AS9" s="13">
        <v>3662502</v>
      </c>
      <c r="AT9" s="13">
        <v>0</v>
      </c>
      <c r="AU9" s="13">
        <v>131164</v>
      </c>
      <c r="AV9" s="13">
        <v>213049</v>
      </c>
      <c r="AW9" s="13">
        <v>510177</v>
      </c>
      <c r="AX9" s="13">
        <v>179529</v>
      </c>
      <c r="AY9" s="13">
        <v>87390</v>
      </c>
      <c r="AZ9" s="13">
        <v>43546024</v>
      </c>
      <c r="BA9" s="13">
        <v>902</v>
      </c>
      <c r="BB9" s="13">
        <v>3733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28D0-53F4-46CA-9C57-AE5E50332ADA}">
  <sheetPr codeName="Sheet15"/>
  <dimension ref="A1:BC9"/>
  <sheetViews>
    <sheetView workbookViewId="0">
      <selection activeCell="E24" sqref="E24"/>
    </sheetView>
  </sheetViews>
  <sheetFormatPr defaultRowHeight="15"/>
  <cols>
    <col min="2" max="2" width="11.7109375" customWidth="1"/>
    <col min="7" max="7" width="3.28515625" customWidth="1"/>
  </cols>
  <sheetData>
    <row r="1" spans="1:55">
      <c r="A1" s="33" t="s">
        <v>62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34688031</v>
      </c>
      <c r="D4" s="13">
        <v>0</v>
      </c>
      <c r="E4" s="13">
        <v>0</v>
      </c>
      <c r="F4" s="13">
        <v>5967704</v>
      </c>
      <c r="G4" s="14"/>
      <c r="H4" s="13">
        <v>15579</v>
      </c>
      <c r="I4" s="13">
        <v>2712675</v>
      </c>
      <c r="J4" s="13">
        <v>0</v>
      </c>
      <c r="K4" s="13">
        <v>474809</v>
      </c>
      <c r="L4" s="13">
        <v>4205549</v>
      </c>
      <c r="M4" s="13">
        <v>35257</v>
      </c>
      <c r="N4" s="13">
        <v>158</v>
      </c>
      <c r="O4" s="13">
        <v>723186</v>
      </c>
      <c r="P4" s="13">
        <v>1234356</v>
      </c>
      <c r="Q4" s="13">
        <v>0</v>
      </c>
      <c r="R4" s="13">
        <v>0</v>
      </c>
      <c r="S4" s="13">
        <v>0</v>
      </c>
      <c r="T4" s="13">
        <v>1830492</v>
      </c>
      <c r="U4" s="13">
        <v>2598386</v>
      </c>
      <c r="V4" s="13">
        <v>360137</v>
      </c>
      <c r="W4" s="13">
        <v>0</v>
      </c>
      <c r="X4" s="13">
        <v>50131</v>
      </c>
      <c r="Y4" s="13">
        <v>0</v>
      </c>
      <c r="Z4" s="13">
        <v>0</v>
      </c>
      <c r="AA4" s="13">
        <v>1565</v>
      </c>
      <c r="AB4" s="13">
        <v>0</v>
      </c>
      <c r="AC4" s="13">
        <v>4387006</v>
      </c>
      <c r="AD4" s="13">
        <v>0</v>
      </c>
      <c r="AE4" s="19"/>
      <c r="AF4" s="13">
        <v>0</v>
      </c>
      <c r="AG4" s="13">
        <v>283435</v>
      </c>
      <c r="AH4" s="13">
        <v>128222</v>
      </c>
      <c r="AI4" s="13">
        <v>11661</v>
      </c>
      <c r="AJ4" s="13">
        <v>42571</v>
      </c>
      <c r="AK4" s="13">
        <v>26493</v>
      </c>
      <c r="AL4" s="13">
        <v>191</v>
      </c>
      <c r="AM4" s="13">
        <v>23148</v>
      </c>
      <c r="AN4" s="13">
        <v>1225706</v>
      </c>
      <c r="AO4" s="13">
        <v>56628</v>
      </c>
      <c r="AP4" s="13">
        <v>112</v>
      </c>
      <c r="AQ4" s="13">
        <v>25151</v>
      </c>
      <c r="AR4" s="13">
        <v>20021</v>
      </c>
      <c r="AS4" s="13">
        <v>781832</v>
      </c>
      <c r="AT4" s="13">
        <v>0</v>
      </c>
      <c r="AU4" s="13">
        <v>22437</v>
      </c>
      <c r="AV4" s="13">
        <v>30773</v>
      </c>
      <c r="AW4" s="13">
        <v>316774</v>
      </c>
      <c r="AX4" s="13">
        <v>347881</v>
      </c>
      <c r="AY4" s="13">
        <v>48775</v>
      </c>
      <c r="AZ4" s="13">
        <v>9222866</v>
      </c>
      <c r="BA4" s="13">
        <v>4790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63849187</v>
      </c>
      <c r="D5" s="13">
        <v>0</v>
      </c>
      <c r="E5" s="13">
        <v>0</v>
      </c>
      <c r="F5" s="13">
        <v>10941086</v>
      </c>
      <c r="G5" s="14"/>
      <c r="H5" s="13">
        <v>32422</v>
      </c>
      <c r="I5" s="13">
        <v>4926108</v>
      </c>
      <c r="J5" s="13">
        <v>0</v>
      </c>
      <c r="K5" s="13">
        <v>888391</v>
      </c>
      <c r="L5" s="13">
        <v>8130810</v>
      </c>
      <c r="M5" s="13">
        <v>62790</v>
      </c>
      <c r="N5" s="13">
        <v>216</v>
      </c>
      <c r="O5" s="13">
        <v>1308937</v>
      </c>
      <c r="P5" s="13">
        <v>2257773</v>
      </c>
      <c r="Q5" s="13">
        <v>0</v>
      </c>
      <c r="R5" s="13">
        <v>0</v>
      </c>
      <c r="S5" s="13">
        <v>0</v>
      </c>
      <c r="T5" s="13">
        <v>4126593</v>
      </c>
      <c r="U5" s="13">
        <v>6086407</v>
      </c>
      <c r="V5" s="13">
        <v>657588</v>
      </c>
      <c r="W5" s="13">
        <v>0</v>
      </c>
      <c r="X5" s="13">
        <v>88936</v>
      </c>
      <c r="Y5" s="13">
        <v>0</v>
      </c>
      <c r="Z5" s="13">
        <v>1175691</v>
      </c>
      <c r="AA5" s="13">
        <v>1375271</v>
      </c>
      <c r="AB5" s="13">
        <v>0</v>
      </c>
      <c r="AC5" s="13">
        <v>7740129</v>
      </c>
      <c r="AD5" s="13">
        <v>1930246</v>
      </c>
      <c r="AE5" s="19"/>
      <c r="AF5" s="13">
        <v>0</v>
      </c>
      <c r="AG5" s="13">
        <v>480793</v>
      </c>
      <c r="AH5" s="13">
        <v>235577</v>
      </c>
      <c r="AI5" s="13">
        <v>24917</v>
      </c>
      <c r="AJ5" s="13">
        <v>76094</v>
      </c>
      <c r="AK5" s="13">
        <v>48285</v>
      </c>
      <c r="AL5" s="13">
        <v>191</v>
      </c>
      <c r="AM5" s="13">
        <v>40477</v>
      </c>
      <c r="AN5" s="13">
        <v>2152999</v>
      </c>
      <c r="AO5" s="13">
        <v>97675</v>
      </c>
      <c r="AP5" s="13">
        <v>630</v>
      </c>
      <c r="AQ5" s="13">
        <v>1200268</v>
      </c>
      <c r="AR5" s="13">
        <v>34533</v>
      </c>
      <c r="AS5" s="13">
        <v>1484718</v>
      </c>
      <c r="AT5" s="13">
        <v>0</v>
      </c>
      <c r="AU5" s="13">
        <v>42788</v>
      </c>
      <c r="AV5" s="13">
        <v>46174</v>
      </c>
      <c r="AW5" s="13">
        <v>576745</v>
      </c>
      <c r="AX5" s="13">
        <v>578569</v>
      </c>
      <c r="AY5" s="13">
        <v>80589</v>
      </c>
      <c r="AZ5" s="13">
        <v>16793261</v>
      </c>
      <c r="BA5" s="13">
        <v>7916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82706585</v>
      </c>
      <c r="D6" s="13">
        <v>0</v>
      </c>
      <c r="E6" s="13">
        <v>0</v>
      </c>
      <c r="F6" s="13">
        <v>13925613</v>
      </c>
      <c r="G6" s="14"/>
      <c r="H6" s="13">
        <v>44431</v>
      </c>
      <c r="I6" s="13">
        <v>6234468</v>
      </c>
      <c r="J6" s="13">
        <v>0</v>
      </c>
      <c r="K6" s="13">
        <v>1134893</v>
      </c>
      <c r="L6" s="13">
        <v>13331881</v>
      </c>
      <c r="M6" s="13">
        <v>78556</v>
      </c>
      <c r="N6" s="13">
        <v>216</v>
      </c>
      <c r="O6" s="13">
        <v>1724685</v>
      </c>
      <c r="P6" s="13">
        <v>2870283</v>
      </c>
      <c r="Q6" s="13">
        <v>1744</v>
      </c>
      <c r="R6" s="13">
        <v>0</v>
      </c>
      <c r="S6" s="13">
        <v>0</v>
      </c>
      <c r="T6" s="13">
        <v>6156325</v>
      </c>
      <c r="U6" s="13">
        <v>9759074</v>
      </c>
      <c r="V6" s="13">
        <v>829162</v>
      </c>
      <c r="W6" s="13">
        <v>0</v>
      </c>
      <c r="X6" s="13">
        <v>104103</v>
      </c>
      <c r="Y6" s="13">
        <v>0</v>
      </c>
      <c r="Z6" s="13">
        <v>3001080</v>
      </c>
      <c r="AA6" s="13">
        <v>3568467</v>
      </c>
      <c r="AB6" s="13">
        <v>0</v>
      </c>
      <c r="AC6" s="13">
        <v>10377999</v>
      </c>
      <c r="AD6" s="13">
        <v>3771849</v>
      </c>
      <c r="AE6" s="19"/>
      <c r="AF6" s="13">
        <v>0</v>
      </c>
      <c r="AG6" s="13">
        <v>652374</v>
      </c>
      <c r="AH6" s="13">
        <v>302435</v>
      </c>
      <c r="AI6" s="13">
        <v>39478</v>
      </c>
      <c r="AJ6" s="13">
        <v>94631</v>
      </c>
      <c r="AK6" s="13">
        <v>58837</v>
      </c>
      <c r="AL6" s="13">
        <v>191</v>
      </c>
      <c r="AM6" s="13">
        <v>53538</v>
      </c>
      <c r="AN6" s="13">
        <v>2861582</v>
      </c>
      <c r="AO6" s="13">
        <v>127016</v>
      </c>
      <c r="AP6" s="13">
        <v>954</v>
      </c>
      <c r="AQ6" s="13">
        <v>3092928</v>
      </c>
      <c r="AR6" s="13">
        <v>43395</v>
      </c>
      <c r="AS6" s="13">
        <v>1868335</v>
      </c>
      <c r="AT6" s="13">
        <v>0</v>
      </c>
      <c r="AU6" s="13">
        <v>55216</v>
      </c>
      <c r="AV6" s="13">
        <v>53570</v>
      </c>
      <c r="AW6" s="13">
        <v>753275</v>
      </c>
      <c r="AX6" s="13">
        <v>717692</v>
      </c>
      <c r="AY6" s="13">
        <v>104043</v>
      </c>
      <c r="AZ6" s="13">
        <v>21108072</v>
      </c>
      <c r="BA6" s="13">
        <v>11612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107008314</v>
      </c>
      <c r="D7" s="13">
        <v>0</v>
      </c>
      <c r="E7" s="13">
        <v>0</v>
      </c>
      <c r="F7" s="13">
        <v>17903671</v>
      </c>
      <c r="G7" s="14"/>
      <c r="H7" s="13">
        <v>63791</v>
      </c>
      <c r="I7" s="13">
        <v>7989838</v>
      </c>
      <c r="J7" s="13">
        <v>0</v>
      </c>
      <c r="K7" s="13">
        <v>1467598</v>
      </c>
      <c r="L7" s="13">
        <v>16784718</v>
      </c>
      <c r="M7" s="13">
        <v>99590</v>
      </c>
      <c r="N7" s="13">
        <v>312</v>
      </c>
      <c r="O7" s="13">
        <v>2107514</v>
      </c>
      <c r="P7" s="13">
        <v>3694733</v>
      </c>
      <c r="Q7" s="13">
        <v>1744</v>
      </c>
      <c r="R7" s="13">
        <v>0</v>
      </c>
      <c r="S7" s="13">
        <v>0</v>
      </c>
      <c r="T7" s="13">
        <v>8198221</v>
      </c>
      <c r="U7" s="13">
        <v>14195537</v>
      </c>
      <c r="V7" s="13">
        <v>1057523</v>
      </c>
      <c r="W7" s="13">
        <v>0</v>
      </c>
      <c r="X7" s="13">
        <v>131665</v>
      </c>
      <c r="Y7" s="13">
        <v>0</v>
      </c>
      <c r="Z7" s="13">
        <v>5219769</v>
      </c>
      <c r="AA7" s="13">
        <v>6328227</v>
      </c>
      <c r="AB7" s="13">
        <v>7</v>
      </c>
      <c r="AC7" s="13">
        <v>12920570</v>
      </c>
      <c r="AD7" s="13">
        <v>5843054</v>
      </c>
      <c r="AE7" s="19"/>
      <c r="AF7" s="13">
        <v>0</v>
      </c>
      <c r="AG7" s="13">
        <v>830745</v>
      </c>
      <c r="AH7" s="13">
        <v>387523</v>
      </c>
      <c r="AI7" s="13">
        <v>50657</v>
      </c>
      <c r="AJ7" s="13">
        <v>113259</v>
      </c>
      <c r="AK7" s="13">
        <v>76063</v>
      </c>
      <c r="AL7" s="13">
        <v>191</v>
      </c>
      <c r="AM7" s="13">
        <v>70055</v>
      </c>
      <c r="AN7" s="13">
        <v>3531961</v>
      </c>
      <c r="AO7" s="13">
        <v>176046</v>
      </c>
      <c r="AP7" s="13">
        <v>5067</v>
      </c>
      <c r="AQ7" s="13">
        <v>5290530</v>
      </c>
      <c r="AR7" s="13">
        <v>56434</v>
      </c>
      <c r="AS7" s="13">
        <v>2417263</v>
      </c>
      <c r="AT7" s="13">
        <v>0</v>
      </c>
      <c r="AU7" s="13">
        <v>82572</v>
      </c>
      <c r="AV7" s="13">
        <v>97321</v>
      </c>
      <c r="AW7" s="13">
        <v>946514</v>
      </c>
      <c r="AX7" s="13">
        <v>858939</v>
      </c>
      <c r="AY7" s="13">
        <v>128932</v>
      </c>
      <c r="AZ7" s="13">
        <v>27589065</v>
      </c>
      <c r="BA7" s="13">
        <v>15816</v>
      </c>
      <c r="BB7" s="13">
        <v>0</v>
      </c>
      <c r="BC7" s="13">
        <v>0</v>
      </c>
    </row>
    <row r="8" spans="1:55" ht="9.6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140542233</v>
      </c>
      <c r="D9" s="13">
        <v>0</v>
      </c>
      <c r="E9" s="13">
        <v>0</v>
      </c>
      <c r="F9" s="13">
        <v>23870202</v>
      </c>
      <c r="G9" s="14"/>
      <c r="H9" s="13">
        <v>101011</v>
      </c>
      <c r="I9" s="13">
        <v>10625702</v>
      </c>
      <c r="J9" s="13">
        <v>0</v>
      </c>
      <c r="K9" s="13">
        <v>1948837</v>
      </c>
      <c r="L9" s="13">
        <v>19799637</v>
      </c>
      <c r="M9" s="13">
        <v>133981</v>
      </c>
      <c r="N9" s="13">
        <v>6906</v>
      </c>
      <c r="O9" s="13">
        <v>2518450</v>
      </c>
      <c r="P9" s="13">
        <v>4930199</v>
      </c>
      <c r="Q9" s="13">
        <v>527908</v>
      </c>
      <c r="R9" s="13">
        <v>0</v>
      </c>
      <c r="S9" s="13">
        <v>0</v>
      </c>
      <c r="T9" s="13">
        <v>8308364</v>
      </c>
      <c r="U9" s="13">
        <v>18101672</v>
      </c>
      <c r="V9" s="13">
        <v>1392272</v>
      </c>
      <c r="W9" s="13">
        <v>0</v>
      </c>
      <c r="X9" s="13">
        <v>171210</v>
      </c>
      <c r="Y9" s="13">
        <v>0</v>
      </c>
      <c r="Z9" s="13">
        <v>8202999</v>
      </c>
      <c r="AA9" s="13">
        <v>9611642</v>
      </c>
      <c r="AB9" s="13">
        <v>7</v>
      </c>
      <c r="AC9" s="13">
        <v>15606303</v>
      </c>
      <c r="AD9" s="13">
        <v>6243318</v>
      </c>
      <c r="AE9" s="19"/>
      <c r="AF9" s="13">
        <v>0</v>
      </c>
      <c r="AG9" s="13">
        <v>1052104</v>
      </c>
      <c r="AH9" s="13">
        <v>514966</v>
      </c>
      <c r="AI9" s="13">
        <v>83387</v>
      </c>
      <c r="AJ9" s="13">
        <v>194273</v>
      </c>
      <c r="AK9" s="13">
        <v>108117</v>
      </c>
      <c r="AL9" s="13">
        <v>191</v>
      </c>
      <c r="AM9" s="13">
        <v>99632</v>
      </c>
      <c r="AN9" s="13">
        <v>4395717</v>
      </c>
      <c r="AO9" s="13">
        <v>265002</v>
      </c>
      <c r="AP9" s="13">
        <v>5628</v>
      </c>
      <c r="AQ9" s="13">
        <v>5716153</v>
      </c>
      <c r="AR9" s="13">
        <v>80125</v>
      </c>
      <c r="AS9" s="13">
        <v>3223399</v>
      </c>
      <c r="AT9" s="13">
        <v>0</v>
      </c>
      <c r="AU9" s="13">
        <v>97914</v>
      </c>
      <c r="AV9" s="13">
        <v>152162</v>
      </c>
      <c r="AW9" s="13">
        <v>1215364</v>
      </c>
      <c r="AX9" s="13">
        <v>1060867</v>
      </c>
      <c r="AY9" s="13">
        <v>165006</v>
      </c>
      <c r="AZ9" s="13">
        <v>37440598</v>
      </c>
      <c r="BA9" s="13">
        <v>22037</v>
      </c>
      <c r="BB9" s="13">
        <v>81489</v>
      </c>
      <c r="BC9" s="13">
        <v>0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58D3-9BFC-4EE1-9A98-BFDAA78466AA}">
  <sheetPr codeName="Sheet150"/>
  <dimension ref="A1:BC9"/>
  <sheetViews>
    <sheetView topLeftCell="B1" workbookViewId="0">
      <selection activeCell="O30" sqref="O30"/>
    </sheetView>
  </sheetViews>
  <sheetFormatPr defaultColWidth="11.7109375" defaultRowHeight="15"/>
  <sheetData>
    <row r="1" spans="1:55">
      <c r="A1" s="33" t="s">
        <v>204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30102778</v>
      </c>
      <c r="D4" s="13">
        <v>0</v>
      </c>
      <c r="E4" s="13">
        <v>3851525</v>
      </c>
      <c r="F4" s="13">
        <v>5521464</v>
      </c>
      <c r="G4" s="14"/>
      <c r="H4" s="13">
        <v>47248</v>
      </c>
      <c r="I4" s="13">
        <v>2641926</v>
      </c>
      <c r="J4" s="13">
        <v>3177683</v>
      </c>
      <c r="K4" s="13">
        <v>574719</v>
      </c>
      <c r="L4" s="13">
        <v>1582187</v>
      </c>
      <c r="M4" s="13">
        <v>26898</v>
      </c>
      <c r="N4" s="13">
        <v>65375</v>
      </c>
      <c r="O4" s="13">
        <v>216745</v>
      </c>
      <c r="P4" s="13">
        <v>644749</v>
      </c>
      <c r="Q4" s="13">
        <v>1336225</v>
      </c>
      <c r="R4" s="13">
        <v>0</v>
      </c>
      <c r="S4" s="13">
        <v>0</v>
      </c>
      <c r="T4" s="13">
        <v>82178</v>
      </c>
      <c r="U4" s="13">
        <v>2838190</v>
      </c>
      <c r="V4" s="13">
        <v>378443</v>
      </c>
      <c r="W4" s="13">
        <v>0</v>
      </c>
      <c r="X4" s="13">
        <v>650014</v>
      </c>
      <c r="Y4" s="13">
        <v>508599</v>
      </c>
      <c r="Z4" s="13">
        <v>2161705</v>
      </c>
      <c r="AA4" s="13">
        <v>3104554</v>
      </c>
      <c r="AB4" s="13">
        <v>0</v>
      </c>
      <c r="AC4" s="13">
        <v>923950</v>
      </c>
      <c r="AD4" s="13">
        <v>0</v>
      </c>
      <c r="AE4" s="19"/>
      <c r="AF4" s="13">
        <v>1034</v>
      </c>
      <c r="AG4" s="13">
        <v>52500</v>
      </c>
      <c r="AH4" s="13">
        <v>123827</v>
      </c>
      <c r="AI4" s="13">
        <v>343645</v>
      </c>
      <c r="AJ4" s="13">
        <v>48281</v>
      </c>
      <c r="AK4" s="13">
        <v>50239</v>
      </c>
      <c r="AL4" s="13">
        <v>0</v>
      </c>
      <c r="AM4" s="13">
        <v>46066</v>
      </c>
      <c r="AN4" s="13">
        <v>259858</v>
      </c>
      <c r="AO4" s="13">
        <v>89697</v>
      </c>
      <c r="AP4" s="13">
        <v>226406</v>
      </c>
      <c r="AQ4" s="13">
        <v>0</v>
      </c>
      <c r="AR4" s="13">
        <v>43829</v>
      </c>
      <c r="AS4" s="13">
        <v>1025532</v>
      </c>
      <c r="AT4" s="13">
        <v>0</v>
      </c>
      <c r="AU4" s="13">
        <v>28961</v>
      </c>
      <c r="AV4" s="13">
        <v>38957</v>
      </c>
      <c r="AW4" s="13">
        <v>136631</v>
      </c>
      <c r="AX4" s="13">
        <v>56056</v>
      </c>
      <c r="AY4" s="13">
        <v>27328</v>
      </c>
      <c r="AZ4" s="13">
        <v>9940733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55203257</v>
      </c>
      <c r="D5" s="13">
        <v>0</v>
      </c>
      <c r="E5" s="13">
        <v>7172430</v>
      </c>
      <c r="F5" s="13">
        <v>10130054</v>
      </c>
      <c r="G5" s="14"/>
      <c r="H5" s="13">
        <v>87364</v>
      </c>
      <c r="I5" s="13">
        <v>4844016</v>
      </c>
      <c r="J5" s="13">
        <v>6182000</v>
      </c>
      <c r="K5" s="13">
        <v>1075130</v>
      </c>
      <c r="L5" s="13">
        <v>2815852</v>
      </c>
      <c r="M5" s="13">
        <v>50526</v>
      </c>
      <c r="N5" s="13">
        <v>111401</v>
      </c>
      <c r="O5" s="13">
        <v>371140</v>
      </c>
      <c r="P5" s="13">
        <v>1212593</v>
      </c>
      <c r="Q5" s="13">
        <v>1338786</v>
      </c>
      <c r="R5" s="13">
        <v>0</v>
      </c>
      <c r="S5" s="13">
        <v>0</v>
      </c>
      <c r="T5" s="13">
        <v>1317205</v>
      </c>
      <c r="U5" s="13">
        <v>5190342</v>
      </c>
      <c r="V5" s="13">
        <v>694596</v>
      </c>
      <c r="W5" s="13">
        <v>0</v>
      </c>
      <c r="X5" s="13">
        <v>1144231</v>
      </c>
      <c r="Y5" s="13">
        <v>773167</v>
      </c>
      <c r="Z5" s="13">
        <v>2733193</v>
      </c>
      <c r="AA5" s="13">
        <v>5923231</v>
      </c>
      <c r="AB5" s="13">
        <v>0</v>
      </c>
      <c r="AC5" s="13">
        <v>1665170</v>
      </c>
      <c r="AD5" s="13">
        <v>867541</v>
      </c>
      <c r="AE5" s="19"/>
      <c r="AF5" s="13">
        <v>2138</v>
      </c>
      <c r="AG5" s="13">
        <v>94090</v>
      </c>
      <c r="AH5" s="13">
        <v>226252</v>
      </c>
      <c r="AI5" s="13">
        <v>631121</v>
      </c>
      <c r="AJ5" s="13">
        <v>82228</v>
      </c>
      <c r="AK5" s="13">
        <v>97359</v>
      </c>
      <c r="AL5" s="13">
        <v>0</v>
      </c>
      <c r="AM5" s="13">
        <v>84188</v>
      </c>
      <c r="AN5" s="13">
        <v>464267</v>
      </c>
      <c r="AO5" s="13">
        <v>163166</v>
      </c>
      <c r="AP5" s="13">
        <v>410730</v>
      </c>
      <c r="AQ5" s="13">
        <v>412672</v>
      </c>
      <c r="AR5" s="13">
        <v>75208</v>
      </c>
      <c r="AS5" s="13">
        <v>1864688</v>
      </c>
      <c r="AT5" s="13">
        <v>0</v>
      </c>
      <c r="AU5" s="13">
        <v>84086</v>
      </c>
      <c r="AV5" s="13">
        <v>62614</v>
      </c>
      <c r="AW5" s="13">
        <v>274005</v>
      </c>
      <c r="AX5" s="13">
        <v>97021</v>
      </c>
      <c r="AY5" s="13">
        <v>46450</v>
      </c>
      <c r="AZ5" s="13">
        <v>18001945</v>
      </c>
      <c r="BA5" s="13">
        <v>9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72491160</v>
      </c>
      <c r="D6" s="13">
        <v>0</v>
      </c>
      <c r="E6" s="13">
        <v>7519542</v>
      </c>
      <c r="F6" s="13">
        <v>12894628</v>
      </c>
      <c r="G6" s="14"/>
      <c r="H6" s="13">
        <v>117615</v>
      </c>
      <c r="I6" s="13">
        <v>6161887</v>
      </c>
      <c r="J6" s="13">
        <v>8422949</v>
      </c>
      <c r="K6" s="13">
        <v>1356238</v>
      </c>
      <c r="L6" s="13">
        <v>3493293</v>
      </c>
      <c r="M6" s="13">
        <v>61664</v>
      </c>
      <c r="N6" s="13">
        <v>133573</v>
      </c>
      <c r="O6" s="13">
        <v>455530</v>
      </c>
      <c r="P6" s="13">
        <v>1541034</v>
      </c>
      <c r="Q6" s="13">
        <v>2951106</v>
      </c>
      <c r="R6" s="13">
        <v>0</v>
      </c>
      <c r="S6" s="13">
        <v>0</v>
      </c>
      <c r="T6" s="13">
        <v>3224740</v>
      </c>
      <c r="U6" s="13">
        <v>7186843</v>
      </c>
      <c r="V6" s="13">
        <v>878068</v>
      </c>
      <c r="W6" s="13">
        <v>0</v>
      </c>
      <c r="X6" s="13">
        <v>1429804</v>
      </c>
      <c r="Y6" s="13">
        <v>927670</v>
      </c>
      <c r="Z6" s="13">
        <v>4770276</v>
      </c>
      <c r="AA6" s="13">
        <v>7884079</v>
      </c>
      <c r="AB6" s="13">
        <v>358958</v>
      </c>
      <c r="AC6" s="13">
        <v>2119493</v>
      </c>
      <c r="AD6" s="13">
        <v>2647626</v>
      </c>
      <c r="AE6" s="19"/>
      <c r="AF6" s="13">
        <v>2138</v>
      </c>
      <c r="AG6" s="13">
        <v>121219</v>
      </c>
      <c r="AH6" s="13">
        <v>288359</v>
      </c>
      <c r="AI6" s="13">
        <v>786287</v>
      </c>
      <c r="AJ6" s="13">
        <v>98240</v>
      </c>
      <c r="AK6" s="13">
        <v>127556</v>
      </c>
      <c r="AL6" s="13">
        <v>0</v>
      </c>
      <c r="AM6" s="13">
        <v>104894</v>
      </c>
      <c r="AN6" s="13">
        <v>586095</v>
      </c>
      <c r="AO6" s="13">
        <v>204529</v>
      </c>
      <c r="AP6" s="13">
        <v>520850</v>
      </c>
      <c r="AQ6" s="13">
        <v>2492738</v>
      </c>
      <c r="AR6" s="13">
        <v>93184</v>
      </c>
      <c r="AS6" s="13">
        <v>2357359</v>
      </c>
      <c r="AT6" s="13">
        <v>0</v>
      </c>
      <c r="AU6" s="13">
        <v>114190</v>
      </c>
      <c r="AV6" s="13">
        <v>80776</v>
      </c>
      <c r="AW6" s="13">
        <v>356756</v>
      </c>
      <c r="AX6" s="26">
        <v>120475</v>
      </c>
      <c r="AY6" s="13">
        <v>59259</v>
      </c>
      <c r="AZ6" s="13">
        <v>23215668</v>
      </c>
      <c r="BA6" s="13">
        <v>49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995552308</v>
      </c>
      <c r="D7" s="13">
        <v>0</v>
      </c>
      <c r="E7" s="13">
        <v>7519542</v>
      </c>
      <c r="F7" s="13">
        <v>16580743</v>
      </c>
      <c r="G7" s="14"/>
      <c r="H7" s="13">
        <v>134133</v>
      </c>
      <c r="I7" s="13">
        <v>7929925</v>
      </c>
      <c r="J7" s="13">
        <v>10370128</v>
      </c>
      <c r="K7" s="13">
        <v>1714170</v>
      </c>
      <c r="L7" s="13">
        <v>4332438</v>
      </c>
      <c r="M7" s="13">
        <v>70673</v>
      </c>
      <c r="N7" s="13">
        <v>161579</v>
      </c>
      <c r="O7" s="13">
        <v>557832</v>
      </c>
      <c r="P7" s="13">
        <v>1988371</v>
      </c>
      <c r="Q7" s="13">
        <v>5829501</v>
      </c>
      <c r="R7" s="13">
        <v>0</v>
      </c>
      <c r="S7" s="13">
        <v>0</v>
      </c>
      <c r="T7" s="13">
        <v>5880641</v>
      </c>
      <c r="U7" s="13">
        <v>9837669</v>
      </c>
      <c r="V7" s="13">
        <v>1038165</v>
      </c>
      <c r="W7" s="13">
        <v>0</v>
      </c>
      <c r="X7" s="13">
        <v>1841925</v>
      </c>
      <c r="Y7" s="13">
        <v>1121262</v>
      </c>
      <c r="Z7" s="13">
        <v>7428089</v>
      </c>
      <c r="AA7" s="13">
        <v>10691451</v>
      </c>
      <c r="AB7" s="13">
        <v>1159941</v>
      </c>
      <c r="AC7" s="13">
        <v>2575182</v>
      </c>
      <c r="AD7" s="13">
        <v>5195438</v>
      </c>
      <c r="AE7" s="19"/>
      <c r="AF7" s="13">
        <v>2138</v>
      </c>
      <c r="AG7" s="13">
        <v>159460</v>
      </c>
      <c r="AH7" s="13">
        <v>371303</v>
      </c>
      <c r="AI7" s="13">
        <v>951065</v>
      </c>
      <c r="AJ7" s="13">
        <v>118547</v>
      </c>
      <c r="AK7" s="13">
        <v>154742</v>
      </c>
      <c r="AL7" s="13">
        <v>0</v>
      </c>
      <c r="AM7" s="13">
        <v>132131</v>
      </c>
      <c r="AN7" s="13">
        <v>734038</v>
      </c>
      <c r="AO7" s="13">
        <v>254081</v>
      </c>
      <c r="AP7" s="13">
        <v>576344</v>
      </c>
      <c r="AQ7" s="13">
        <v>5378803</v>
      </c>
      <c r="AR7" s="13">
        <v>108541</v>
      </c>
      <c r="AS7" s="13">
        <v>2961456</v>
      </c>
      <c r="AT7" s="13">
        <v>0</v>
      </c>
      <c r="AU7" s="13">
        <v>154438</v>
      </c>
      <c r="AV7" s="13">
        <v>138303</v>
      </c>
      <c r="AW7" s="13">
        <v>464237</v>
      </c>
      <c r="AX7" s="13">
        <v>146241</v>
      </c>
      <c r="AY7" s="13">
        <v>76383</v>
      </c>
      <c r="AZ7" s="13">
        <v>30223777</v>
      </c>
      <c r="BA7" s="13">
        <v>400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127429065</v>
      </c>
      <c r="D9" s="13">
        <v>0</v>
      </c>
      <c r="E9" s="13">
        <v>7519542</v>
      </c>
      <c r="F9" s="13">
        <v>22234472</v>
      </c>
      <c r="G9" s="14"/>
      <c r="H9" s="13">
        <v>172429</v>
      </c>
      <c r="I9" s="13">
        <v>10602299</v>
      </c>
      <c r="J9" s="13">
        <v>10370128</v>
      </c>
      <c r="K9" s="13">
        <v>2210075</v>
      </c>
      <c r="L9" s="13">
        <v>5351880</v>
      </c>
      <c r="M9" s="13">
        <v>87101</v>
      </c>
      <c r="N9" s="13">
        <v>206999</v>
      </c>
      <c r="O9" s="13">
        <v>716457</v>
      </c>
      <c r="P9" s="13">
        <v>2639733</v>
      </c>
      <c r="Q9" s="13">
        <v>8638592</v>
      </c>
      <c r="R9" s="13">
        <v>0</v>
      </c>
      <c r="S9" s="13">
        <v>0</v>
      </c>
      <c r="T9" s="13">
        <v>8497349</v>
      </c>
      <c r="U9" s="13">
        <v>12993785</v>
      </c>
      <c r="V9" s="13">
        <v>1236541</v>
      </c>
      <c r="W9" s="13">
        <v>0</v>
      </c>
      <c r="X9" s="13">
        <v>2503319</v>
      </c>
      <c r="Y9" s="13">
        <v>1494589</v>
      </c>
      <c r="Z9" s="13">
        <v>10346961</v>
      </c>
      <c r="AA9" s="13">
        <v>14485087</v>
      </c>
      <c r="AB9" s="13">
        <v>1159941</v>
      </c>
      <c r="AC9" s="13">
        <v>3007197</v>
      </c>
      <c r="AD9" s="13">
        <v>5598123</v>
      </c>
      <c r="AE9" s="19"/>
      <c r="AF9" s="13">
        <v>2138</v>
      </c>
      <c r="AG9" s="13">
        <v>202776</v>
      </c>
      <c r="AH9" s="13">
        <v>499054</v>
      </c>
      <c r="AI9" s="13">
        <v>1218231</v>
      </c>
      <c r="AJ9" s="13">
        <v>153661</v>
      </c>
      <c r="AK9" s="13">
        <v>198599</v>
      </c>
      <c r="AL9" s="13">
        <v>0</v>
      </c>
      <c r="AM9" s="13">
        <v>171138</v>
      </c>
      <c r="AN9" s="13">
        <v>939515</v>
      </c>
      <c r="AO9" s="13">
        <v>332314</v>
      </c>
      <c r="AP9" s="13">
        <v>576334</v>
      </c>
      <c r="AQ9" s="13">
        <v>8935267</v>
      </c>
      <c r="AR9" s="13">
        <v>131730</v>
      </c>
      <c r="AS9" s="13">
        <v>3883453</v>
      </c>
      <c r="AT9" s="13">
        <v>0</v>
      </c>
      <c r="AU9" s="13">
        <v>166662</v>
      </c>
      <c r="AV9" s="13">
        <v>229982</v>
      </c>
      <c r="AW9" s="13">
        <v>538761</v>
      </c>
      <c r="AX9" s="13">
        <v>166791</v>
      </c>
      <c r="AY9" s="13">
        <v>101275</v>
      </c>
      <c r="AZ9" s="13">
        <v>39929158</v>
      </c>
      <c r="BA9" s="13">
        <v>400</v>
      </c>
      <c r="BB9" s="13">
        <v>95001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27ED-1020-4B9E-9F9D-3ED8929279C9}">
  <sheetPr codeName="Sheet151"/>
  <dimension ref="A1:BC9"/>
  <sheetViews>
    <sheetView topLeftCell="AI1" workbookViewId="0">
      <selection activeCell="C9" sqref="C9:BC9"/>
    </sheetView>
  </sheetViews>
  <sheetFormatPr defaultColWidth="11.7109375" defaultRowHeight="15"/>
  <sheetData>
    <row r="1" spans="1:55">
      <c r="A1" s="33" t="s">
        <v>205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35152071</v>
      </c>
      <c r="D4" s="13">
        <v>0</v>
      </c>
      <c r="E4" s="13">
        <v>3914379</v>
      </c>
      <c r="F4" s="13">
        <v>6105920</v>
      </c>
      <c r="G4" s="14"/>
      <c r="H4" s="13">
        <v>52015</v>
      </c>
      <c r="I4" s="13">
        <v>2651046</v>
      </c>
      <c r="J4" s="13">
        <v>0</v>
      </c>
      <c r="K4" s="13">
        <v>580095</v>
      </c>
      <c r="L4" s="13">
        <v>1611449</v>
      </c>
      <c r="M4" s="13">
        <v>25173</v>
      </c>
      <c r="N4" s="13">
        <v>77716</v>
      </c>
      <c r="O4" s="13">
        <v>244827</v>
      </c>
      <c r="P4" s="13">
        <v>652762</v>
      </c>
      <c r="Q4" s="13">
        <v>2832376</v>
      </c>
      <c r="R4" s="13">
        <v>0</v>
      </c>
      <c r="S4" s="13">
        <v>0</v>
      </c>
      <c r="T4" s="13">
        <v>1440157</v>
      </c>
      <c r="U4" s="13">
        <v>1864401</v>
      </c>
      <c r="V4" s="13">
        <v>202648</v>
      </c>
      <c r="W4" s="13">
        <v>0</v>
      </c>
      <c r="X4" s="13">
        <v>662720</v>
      </c>
      <c r="Y4" s="13">
        <v>308056</v>
      </c>
      <c r="Z4" s="13">
        <v>1515776</v>
      </c>
      <c r="AA4" s="13">
        <v>3380468</v>
      </c>
      <c r="AB4" s="13">
        <v>0</v>
      </c>
      <c r="AC4" s="13">
        <v>875210</v>
      </c>
      <c r="AD4" s="13">
        <v>0</v>
      </c>
      <c r="AE4" s="19"/>
      <c r="AF4" s="13">
        <v>0</v>
      </c>
      <c r="AG4" s="13">
        <v>56137</v>
      </c>
      <c r="AH4" s="13">
        <v>129923</v>
      </c>
      <c r="AI4" s="13">
        <v>352408</v>
      </c>
      <c r="AJ4" s="13">
        <v>61273</v>
      </c>
      <c r="AK4" s="13">
        <v>48825</v>
      </c>
      <c r="AL4" s="13">
        <v>0</v>
      </c>
      <c r="AM4" s="13">
        <v>45166</v>
      </c>
      <c r="AN4" s="13">
        <v>265210</v>
      </c>
      <c r="AO4" s="13">
        <v>101322</v>
      </c>
      <c r="AP4" s="13">
        <v>0</v>
      </c>
      <c r="AQ4" s="13">
        <v>2303585</v>
      </c>
      <c r="AR4" s="13">
        <v>46558</v>
      </c>
      <c r="AS4" s="13">
        <v>1039821</v>
      </c>
      <c r="AT4" s="13">
        <v>0</v>
      </c>
      <c r="AU4" s="13">
        <v>58478</v>
      </c>
      <c r="AV4" s="13">
        <v>36159</v>
      </c>
      <c r="AW4" s="13">
        <v>138786</v>
      </c>
      <c r="AX4" s="13">
        <v>40308</v>
      </c>
      <c r="AY4" s="13">
        <v>25529</v>
      </c>
      <c r="AZ4" s="13">
        <v>9709638</v>
      </c>
      <c r="BA4" s="13">
        <v>0</v>
      </c>
      <c r="BB4" s="13">
        <v>3458636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64271643</v>
      </c>
      <c r="D5" s="13">
        <v>0</v>
      </c>
      <c r="E5" s="13">
        <v>7232455</v>
      </c>
      <c r="F5" s="13">
        <v>11234606</v>
      </c>
      <c r="G5" s="14"/>
      <c r="H5" s="13">
        <v>102232</v>
      </c>
      <c r="I5" s="13">
        <v>4882646</v>
      </c>
      <c r="J5" s="13">
        <v>328389</v>
      </c>
      <c r="K5" s="13">
        <v>1048284</v>
      </c>
      <c r="L5" s="13">
        <v>2829853</v>
      </c>
      <c r="M5" s="13">
        <v>46354</v>
      </c>
      <c r="N5" s="13">
        <v>122611</v>
      </c>
      <c r="O5" s="13">
        <v>433953</v>
      </c>
      <c r="P5" s="13">
        <v>1251883</v>
      </c>
      <c r="Q5" s="13">
        <v>5607541</v>
      </c>
      <c r="R5" s="13">
        <v>0</v>
      </c>
      <c r="S5" s="13">
        <v>0</v>
      </c>
      <c r="T5" s="13">
        <v>1748416</v>
      </c>
      <c r="U5" s="13">
        <v>2089348</v>
      </c>
      <c r="V5" s="13">
        <v>368989</v>
      </c>
      <c r="W5" s="13">
        <v>0</v>
      </c>
      <c r="X5" s="13">
        <v>1201983</v>
      </c>
      <c r="Y5" s="13">
        <v>668749</v>
      </c>
      <c r="Z5" s="13">
        <v>2111579</v>
      </c>
      <c r="AA5" s="13">
        <v>6155128</v>
      </c>
      <c r="AB5" s="13">
        <v>0</v>
      </c>
      <c r="AC5" s="13">
        <v>1599192</v>
      </c>
      <c r="AD5" s="13">
        <v>179777</v>
      </c>
      <c r="AE5" s="19"/>
      <c r="AF5" s="13">
        <v>0</v>
      </c>
      <c r="AG5" s="13">
        <v>99249</v>
      </c>
      <c r="AH5" s="13">
        <v>234666</v>
      </c>
      <c r="AI5" s="13">
        <v>616383</v>
      </c>
      <c r="AJ5" s="13">
        <v>94332</v>
      </c>
      <c r="AK5" s="13">
        <v>92212</v>
      </c>
      <c r="AL5" s="13">
        <v>0</v>
      </c>
      <c r="AM5" s="13">
        <v>79720</v>
      </c>
      <c r="AN5" s="13">
        <v>499542</v>
      </c>
      <c r="AO5" s="13">
        <v>175733</v>
      </c>
      <c r="AP5" s="13">
        <v>17</v>
      </c>
      <c r="AQ5" s="13">
        <v>2685175</v>
      </c>
      <c r="AR5" s="13">
        <v>78588</v>
      </c>
      <c r="AS5" s="13">
        <v>1917943</v>
      </c>
      <c r="AT5" s="13">
        <v>0</v>
      </c>
      <c r="AU5" s="13">
        <v>86389</v>
      </c>
      <c r="AV5" s="13">
        <v>61783</v>
      </c>
      <c r="AW5" s="13">
        <v>275279</v>
      </c>
      <c r="AX5" s="13">
        <v>72490</v>
      </c>
      <c r="AY5" s="13">
        <v>46307</v>
      </c>
      <c r="AZ5" s="13">
        <v>17850398</v>
      </c>
      <c r="BA5" s="13">
        <v>0</v>
      </c>
      <c r="BB5" s="13">
        <v>8534931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81989488</v>
      </c>
      <c r="D6" s="13">
        <v>0</v>
      </c>
      <c r="E6" s="13">
        <v>7517782</v>
      </c>
      <c r="F6" s="13">
        <v>14320838</v>
      </c>
      <c r="G6" s="14"/>
      <c r="H6" s="13">
        <v>130313</v>
      </c>
      <c r="I6" s="13">
        <v>6217397</v>
      </c>
      <c r="J6" s="13">
        <v>2143215</v>
      </c>
      <c r="K6" s="13">
        <v>1329023</v>
      </c>
      <c r="L6" s="13">
        <v>3531472</v>
      </c>
      <c r="M6" s="13">
        <v>55273</v>
      </c>
      <c r="N6" s="13">
        <v>144575</v>
      </c>
      <c r="O6" s="13">
        <v>554179</v>
      </c>
      <c r="P6" s="13">
        <v>1580109</v>
      </c>
      <c r="Q6" s="13">
        <v>7137822</v>
      </c>
      <c r="R6" s="13">
        <v>0</v>
      </c>
      <c r="S6" s="13">
        <v>0</v>
      </c>
      <c r="T6" s="13">
        <v>3329083</v>
      </c>
      <c r="U6" s="13">
        <v>2879393</v>
      </c>
      <c r="V6" s="13">
        <v>493542</v>
      </c>
      <c r="W6" s="13">
        <v>0</v>
      </c>
      <c r="X6" s="13">
        <v>1527097</v>
      </c>
      <c r="Y6" s="13">
        <v>826447</v>
      </c>
      <c r="Z6" s="13">
        <v>3829591</v>
      </c>
      <c r="AA6" s="13">
        <v>8022551</v>
      </c>
      <c r="AB6" s="13">
        <v>221477</v>
      </c>
      <c r="AC6" s="13">
        <v>2049725</v>
      </c>
      <c r="AD6" s="13">
        <v>1877052</v>
      </c>
      <c r="AE6" s="19"/>
      <c r="AF6" s="13">
        <v>0</v>
      </c>
      <c r="AG6" s="13">
        <v>126805</v>
      </c>
      <c r="AH6" s="13">
        <v>296642</v>
      </c>
      <c r="AI6" s="13">
        <v>756318</v>
      </c>
      <c r="AJ6" s="13">
        <v>110183</v>
      </c>
      <c r="AK6" s="13">
        <v>119990</v>
      </c>
      <c r="AL6" s="13">
        <v>0</v>
      </c>
      <c r="AM6" s="13">
        <v>101390</v>
      </c>
      <c r="AN6" s="13">
        <v>636027</v>
      </c>
      <c r="AO6" s="13">
        <v>219450</v>
      </c>
      <c r="AP6" s="13">
        <v>17</v>
      </c>
      <c r="AQ6" s="13">
        <v>4490953</v>
      </c>
      <c r="AR6" s="13">
        <v>98472</v>
      </c>
      <c r="AS6" s="13">
        <v>2448741</v>
      </c>
      <c r="AT6" s="13">
        <v>0</v>
      </c>
      <c r="AU6" s="13">
        <v>109505</v>
      </c>
      <c r="AV6" s="13">
        <v>83921</v>
      </c>
      <c r="AW6" s="13">
        <v>357349</v>
      </c>
      <c r="AX6" s="26">
        <v>91188</v>
      </c>
      <c r="AY6" s="13">
        <v>59060</v>
      </c>
      <c r="AZ6" s="13">
        <v>22604964</v>
      </c>
      <c r="BA6" s="13">
        <v>7</v>
      </c>
      <c r="BB6" s="13">
        <v>11661839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102221669</v>
      </c>
      <c r="D7" s="13">
        <v>0</v>
      </c>
      <c r="E7" s="13">
        <v>7517782</v>
      </c>
      <c r="F7" s="13">
        <v>18434194</v>
      </c>
      <c r="G7" s="14"/>
      <c r="H7" s="13">
        <v>148607</v>
      </c>
      <c r="I7" s="13">
        <v>7988824</v>
      </c>
      <c r="J7" s="13">
        <v>4380176</v>
      </c>
      <c r="K7" s="13">
        <v>1704837</v>
      </c>
      <c r="L7" s="13">
        <v>4411342</v>
      </c>
      <c r="M7" s="13">
        <v>65442</v>
      </c>
      <c r="N7" s="13">
        <v>172474</v>
      </c>
      <c r="O7" s="13">
        <v>732454</v>
      </c>
      <c r="P7" s="13">
        <v>2007709</v>
      </c>
      <c r="Q7" s="13">
        <v>9024576</v>
      </c>
      <c r="R7" s="13">
        <v>0</v>
      </c>
      <c r="S7" s="13">
        <v>0</v>
      </c>
      <c r="T7" s="13">
        <v>5467350</v>
      </c>
      <c r="U7" s="13">
        <v>5184324</v>
      </c>
      <c r="V7" s="13">
        <v>735620</v>
      </c>
      <c r="W7" s="13">
        <v>0</v>
      </c>
      <c r="X7" s="13">
        <v>1983427</v>
      </c>
      <c r="Y7" s="13">
        <v>1062216</v>
      </c>
      <c r="Z7" s="13">
        <v>6117316</v>
      </c>
      <c r="AA7" s="13">
        <v>10269251</v>
      </c>
      <c r="AB7" s="13">
        <v>342204</v>
      </c>
      <c r="AC7" s="13">
        <v>2534089</v>
      </c>
      <c r="AD7" s="13">
        <v>3939173</v>
      </c>
      <c r="AE7" s="19"/>
      <c r="AF7" s="13">
        <v>0</v>
      </c>
      <c r="AG7" s="13">
        <v>163611</v>
      </c>
      <c r="AH7" s="13">
        <v>379388</v>
      </c>
      <c r="AI7" s="13">
        <v>924919</v>
      </c>
      <c r="AJ7" s="13">
        <v>130909</v>
      </c>
      <c r="AK7" s="13">
        <v>154740</v>
      </c>
      <c r="AL7" s="13">
        <v>0</v>
      </c>
      <c r="AM7" s="13">
        <v>127716</v>
      </c>
      <c r="AN7" s="13">
        <v>804151</v>
      </c>
      <c r="AO7" s="13">
        <v>271429</v>
      </c>
      <c r="AP7" s="13">
        <v>17</v>
      </c>
      <c r="AQ7" s="13">
        <v>6111822</v>
      </c>
      <c r="AR7" s="13">
        <v>116538</v>
      </c>
      <c r="AS7" s="13">
        <v>3082675</v>
      </c>
      <c r="AT7" s="13">
        <v>0</v>
      </c>
      <c r="AU7" s="13">
        <v>152348</v>
      </c>
      <c r="AV7" s="13">
        <v>141097</v>
      </c>
      <c r="AW7" s="13">
        <v>463228</v>
      </c>
      <c r="AX7" s="13">
        <v>112789</v>
      </c>
      <c r="AY7" s="13">
        <v>76084</v>
      </c>
      <c r="AZ7" s="13">
        <v>28146607</v>
      </c>
      <c r="BA7" s="13">
        <v>44</v>
      </c>
      <c r="BB7" s="13">
        <v>15824343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128784331</v>
      </c>
      <c r="D9" s="13">
        <v>0</v>
      </c>
      <c r="E9" s="13">
        <v>7517782</v>
      </c>
      <c r="F9" s="13">
        <v>24602889</v>
      </c>
      <c r="G9" s="14"/>
      <c r="H9" s="13">
        <v>186083</v>
      </c>
      <c r="I9" s="13">
        <v>10671656</v>
      </c>
      <c r="J9" s="13">
        <v>5248218</v>
      </c>
      <c r="K9" s="13">
        <v>2257474</v>
      </c>
      <c r="L9" s="13">
        <v>5437736</v>
      </c>
      <c r="M9" s="13">
        <v>85467</v>
      </c>
      <c r="N9" s="13">
        <v>214709</v>
      </c>
      <c r="O9" s="13">
        <v>1091077</v>
      </c>
      <c r="P9" s="13">
        <v>2664531</v>
      </c>
      <c r="Q9" s="13">
        <v>10859288</v>
      </c>
      <c r="R9" s="13">
        <v>0</v>
      </c>
      <c r="S9" s="13">
        <v>0</v>
      </c>
      <c r="T9" s="13">
        <v>7681811</v>
      </c>
      <c r="U9" s="13">
        <v>7719714</v>
      </c>
      <c r="V9" s="13">
        <v>1099685</v>
      </c>
      <c r="W9" s="13">
        <v>0</v>
      </c>
      <c r="X9" s="13">
        <v>2650145</v>
      </c>
      <c r="Y9" s="13">
        <v>1378535</v>
      </c>
      <c r="Z9" s="13">
        <v>6592262</v>
      </c>
      <c r="AA9" s="13">
        <v>13078004</v>
      </c>
      <c r="AB9" s="13">
        <v>342204</v>
      </c>
      <c r="AC9" s="13">
        <v>2978009</v>
      </c>
      <c r="AD9" s="13">
        <v>6574366</v>
      </c>
      <c r="AE9" s="19"/>
      <c r="AF9" s="13">
        <v>0</v>
      </c>
      <c r="AG9" s="13">
        <v>206282</v>
      </c>
      <c r="AH9" s="13">
        <v>504253</v>
      </c>
      <c r="AI9" s="13">
        <v>1173854</v>
      </c>
      <c r="AJ9" s="13">
        <v>178183</v>
      </c>
      <c r="AK9" s="13">
        <v>202438</v>
      </c>
      <c r="AL9" s="13">
        <v>0</v>
      </c>
      <c r="AM9" s="13">
        <v>165113</v>
      </c>
      <c r="AN9" s="13">
        <v>995420</v>
      </c>
      <c r="AO9" s="13">
        <v>349626</v>
      </c>
      <c r="AP9" s="13">
        <v>17</v>
      </c>
      <c r="AQ9" s="13">
        <v>6112845</v>
      </c>
      <c r="AR9" s="13">
        <v>140182</v>
      </c>
      <c r="AS9" s="13">
        <v>4007596</v>
      </c>
      <c r="AT9" s="13">
        <v>0</v>
      </c>
      <c r="AU9" s="13">
        <v>164092</v>
      </c>
      <c r="AV9" s="13">
        <v>218318</v>
      </c>
      <c r="AW9" s="13">
        <v>565622</v>
      </c>
      <c r="AX9" s="13">
        <v>136483</v>
      </c>
      <c r="AY9" s="13">
        <v>101023</v>
      </c>
      <c r="AZ9" s="13">
        <v>36319087</v>
      </c>
      <c r="BA9" s="13">
        <v>44</v>
      </c>
      <c r="BB9" s="13">
        <v>21303167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A302-42C5-4470-A37D-46031F0C70B2}">
  <sheetPr codeName="Sheet152"/>
  <dimension ref="A1:BC9"/>
  <sheetViews>
    <sheetView workbookViewId="0">
      <selection activeCell="H6" sqref="H6:BC6"/>
    </sheetView>
  </sheetViews>
  <sheetFormatPr defaultColWidth="11.7109375" defaultRowHeight="15"/>
  <sheetData>
    <row r="1" spans="1:55">
      <c r="A1" s="33" t="s">
        <v>206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19972309</v>
      </c>
      <c r="D4" s="13">
        <v>0</v>
      </c>
      <c r="E4" s="13">
        <v>3927595</v>
      </c>
      <c r="F4" s="13">
        <v>5622805</v>
      </c>
      <c r="G4" s="14"/>
      <c r="H4" s="13">
        <v>55160</v>
      </c>
      <c r="I4" s="13">
        <v>2677525</v>
      </c>
      <c r="J4" s="13">
        <v>0</v>
      </c>
      <c r="K4" s="13">
        <v>547608</v>
      </c>
      <c r="L4" s="13">
        <v>1658168</v>
      </c>
      <c r="M4" s="13">
        <v>24437</v>
      </c>
      <c r="N4" s="13">
        <v>66885</v>
      </c>
      <c r="O4" s="13">
        <v>529497</v>
      </c>
      <c r="P4" s="13">
        <v>642973</v>
      </c>
      <c r="Q4" s="13">
        <v>1982713</v>
      </c>
      <c r="R4" s="13">
        <v>0</v>
      </c>
      <c r="S4" s="13">
        <v>0</v>
      </c>
      <c r="T4" s="13">
        <v>1573821</v>
      </c>
      <c r="U4" s="13">
        <v>1949089</v>
      </c>
      <c r="V4" s="13">
        <v>383192</v>
      </c>
      <c r="W4" s="13">
        <v>0</v>
      </c>
      <c r="X4" s="13">
        <v>664339</v>
      </c>
      <c r="Y4" s="13">
        <v>280510</v>
      </c>
      <c r="Z4" s="13">
        <v>2</v>
      </c>
      <c r="AA4" s="13">
        <v>1877105</v>
      </c>
      <c r="AB4" s="13">
        <v>0</v>
      </c>
      <c r="AC4" s="13">
        <v>920420</v>
      </c>
      <c r="AD4" s="13">
        <v>2674785</v>
      </c>
      <c r="AE4" s="19"/>
      <c r="AF4" s="13">
        <v>0</v>
      </c>
      <c r="AG4" s="13">
        <v>57210</v>
      </c>
      <c r="AH4" s="13">
        <v>120333</v>
      </c>
      <c r="AI4" s="13">
        <v>317606</v>
      </c>
      <c r="AJ4" s="13">
        <v>39226</v>
      </c>
      <c r="AK4" s="13">
        <v>56661</v>
      </c>
      <c r="AL4" s="13">
        <v>0</v>
      </c>
      <c r="AM4" s="13">
        <v>54659</v>
      </c>
      <c r="AN4" s="13">
        <v>279209</v>
      </c>
      <c r="AO4" s="13">
        <v>93426</v>
      </c>
      <c r="AP4" s="13">
        <v>37080</v>
      </c>
      <c r="AQ4" s="13">
        <v>134</v>
      </c>
      <c r="AR4" s="13">
        <v>39675</v>
      </c>
      <c r="AS4" s="13">
        <v>1077356</v>
      </c>
      <c r="AT4" s="13">
        <v>0</v>
      </c>
      <c r="AU4" s="13">
        <v>30071</v>
      </c>
      <c r="AV4" s="13">
        <v>44049</v>
      </c>
      <c r="AW4" s="13">
        <v>122848</v>
      </c>
      <c r="AX4" s="13">
        <v>44452</v>
      </c>
      <c r="AY4" s="13">
        <v>23088</v>
      </c>
      <c r="AZ4" s="13">
        <v>0</v>
      </c>
      <c r="BA4" s="13">
        <v>0</v>
      </c>
      <c r="BB4" s="13">
        <v>5433450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32277296</v>
      </c>
      <c r="D5" s="13">
        <v>917026</v>
      </c>
      <c r="E5" s="13">
        <v>7268627</v>
      </c>
      <c r="F5" s="13">
        <v>10306490</v>
      </c>
      <c r="G5" s="14"/>
      <c r="H5" s="13">
        <v>106352</v>
      </c>
      <c r="I5" s="13">
        <v>4914452</v>
      </c>
      <c r="J5" s="13">
        <v>9724</v>
      </c>
      <c r="K5" s="13">
        <v>944931</v>
      </c>
      <c r="L5" s="13">
        <v>2889672</v>
      </c>
      <c r="M5" s="13">
        <v>44912</v>
      </c>
      <c r="N5" s="13">
        <v>118914</v>
      </c>
      <c r="O5" s="13">
        <v>741996</v>
      </c>
      <c r="P5" s="13">
        <v>1191579</v>
      </c>
      <c r="Q5" s="13">
        <v>3702457</v>
      </c>
      <c r="R5" s="13">
        <v>0</v>
      </c>
      <c r="S5" s="13">
        <v>0</v>
      </c>
      <c r="T5" s="13">
        <v>1825593</v>
      </c>
      <c r="U5" s="13">
        <v>2144274</v>
      </c>
      <c r="V5" s="13">
        <v>687598</v>
      </c>
      <c r="W5" s="13">
        <v>0</v>
      </c>
      <c r="X5" s="13">
        <v>1281371</v>
      </c>
      <c r="Y5" s="13">
        <v>612840</v>
      </c>
      <c r="Z5" s="13">
        <v>151942</v>
      </c>
      <c r="AA5" s="13">
        <v>2044142</v>
      </c>
      <c r="AB5" s="13">
        <v>0</v>
      </c>
      <c r="AC5" s="13">
        <v>1641026</v>
      </c>
      <c r="AD5" s="13">
        <v>5233278</v>
      </c>
      <c r="AE5" s="19"/>
      <c r="AF5" s="13">
        <v>0</v>
      </c>
      <c r="AG5" s="13">
        <v>91330</v>
      </c>
      <c r="AH5" s="13">
        <v>223221</v>
      </c>
      <c r="AI5" s="13">
        <v>560452</v>
      </c>
      <c r="AJ5" s="13">
        <v>79234</v>
      </c>
      <c r="AK5" s="13">
        <v>101186</v>
      </c>
      <c r="AL5" s="13">
        <v>0</v>
      </c>
      <c r="AM5" s="13">
        <v>119648</v>
      </c>
      <c r="AN5" s="13">
        <v>502518</v>
      </c>
      <c r="AO5" s="13">
        <v>170890</v>
      </c>
      <c r="AP5" s="13">
        <v>122320</v>
      </c>
      <c r="AQ5" s="13">
        <v>1316</v>
      </c>
      <c r="AR5" s="13">
        <v>69322</v>
      </c>
      <c r="AS5" s="13">
        <v>1916892</v>
      </c>
      <c r="AT5" s="13">
        <v>0</v>
      </c>
      <c r="AU5" s="13">
        <v>54120</v>
      </c>
      <c r="AV5" s="13">
        <v>67057</v>
      </c>
      <c r="AW5" s="13">
        <v>260605</v>
      </c>
      <c r="AX5" s="13">
        <v>80571</v>
      </c>
      <c r="AY5" s="13">
        <v>43363</v>
      </c>
      <c r="AZ5" s="13">
        <v>0</v>
      </c>
      <c r="BA5" s="13">
        <v>0</v>
      </c>
      <c r="BB5" s="13">
        <v>9178551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39780273</v>
      </c>
      <c r="D6" s="13">
        <v>6131257</v>
      </c>
      <c r="E6" s="13">
        <v>7518811</v>
      </c>
      <c r="F6" s="13">
        <v>13116446</v>
      </c>
      <c r="G6" s="14"/>
      <c r="H6" s="13">
        <v>134940</v>
      </c>
      <c r="I6" s="13">
        <v>6252592</v>
      </c>
      <c r="J6" s="13">
        <v>1575725</v>
      </c>
      <c r="K6" s="13">
        <v>1221918</v>
      </c>
      <c r="L6" s="13">
        <v>3576981</v>
      </c>
      <c r="M6" s="13">
        <v>55245</v>
      </c>
      <c r="N6" s="13">
        <v>146345</v>
      </c>
      <c r="O6" s="13">
        <v>840570</v>
      </c>
      <c r="P6" s="13">
        <v>1522493</v>
      </c>
      <c r="Q6" s="13">
        <v>5279497</v>
      </c>
      <c r="R6" s="13">
        <v>0</v>
      </c>
      <c r="S6" s="13">
        <v>0</v>
      </c>
      <c r="T6" s="13">
        <v>3370375</v>
      </c>
      <c r="U6" s="13">
        <v>4008965</v>
      </c>
      <c r="V6" s="13">
        <v>864955</v>
      </c>
      <c r="W6" s="13">
        <v>0</v>
      </c>
      <c r="X6" s="13">
        <f>1617342+9104</f>
        <v>1626446</v>
      </c>
      <c r="Y6" s="13">
        <v>918460</v>
      </c>
      <c r="Z6" s="13">
        <v>1406932</v>
      </c>
      <c r="AA6" s="13">
        <v>3633611</v>
      </c>
      <c r="AB6" s="13">
        <v>0</v>
      </c>
      <c r="AC6" s="13">
        <v>2038345</v>
      </c>
      <c r="AD6" s="13">
        <v>6583187</v>
      </c>
      <c r="AE6" s="19"/>
      <c r="AF6" s="13">
        <v>0</v>
      </c>
      <c r="AG6" s="13">
        <v>120434</v>
      </c>
      <c r="AH6" s="13">
        <v>285551</v>
      </c>
      <c r="AI6" s="13">
        <v>676330</v>
      </c>
      <c r="AJ6" s="13">
        <v>99701</v>
      </c>
      <c r="AK6" s="13">
        <v>125374</v>
      </c>
      <c r="AL6" s="13">
        <v>0</v>
      </c>
      <c r="AM6" s="13">
        <v>165179</v>
      </c>
      <c r="AN6" s="13">
        <v>631120</v>
      </c>
      <c r="AO6" s="13">
        <v>215272</v>
      </c>
      <c r="AP6" s="13">
        <v>225655</v>
      </c>
      <c r="AQ6" s="13">
        <v>1316</v>
      </c>
      <c r="AR6" s="13">
        <v>85475</v>
      </c>
      <c r="AS6" s="13">
        <v>2398011</v>
      </c>
      <c r="AT6" s="13">
        <v>0</v>
      </c>
      <c r="AU6" s="13">
        <v>76710</v>
      </c>
      <c r="AV6" s="13">
        <v>93672</v>
      </c>
      <c r="AW6" s="13">
        <v>340271</v>
      </c>
      <c r="AX6" s="26">
        <v>101022</v>
      </c>
      <c r="AY6" s="13">
        <v>56018</v>
      </c>
      <c r="AZ6" s="13">
        <v>0</v>
      </c>
      <c r="BA6" s="13">
        <v>0</v>
      </c>
      <c r="BB6" s="13">
        <v>13076973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50773966</v>
      </c>
      <c r="D7" s="13">
        <v>13330204</v>
      </c>
      <c r="E7" s="13">
        <v>7518811</v>
      </c>
      <c r="F7" s="13">
        <v>16863295</v>
      </c>
      <c r="G7" s="14"/>
      <c r="H7" s="13">
        <v>156653</v>
      </c>
      <c r="I7" s="13">
        <v>8036031</v>
      </c>
      <c r="J7" s="13">
        <v>4114134</v>
      </c>
      <c r="K7" s="13">
        <v>1546705</v>
      </c>
      <c r="L7" s="13">
        <v>4408633</v>
      </c>
      <c r="M7" s="13">
        <v>64667</v>
      </c>
      <c r="N7" s="13">
        <v>179204</v>
      </c>
      <c r="O7" s="13">
        <v>1031695</v>
      </c>
      <c r="P7" s="13">
        <v>1960572</v>
      </c>
      <c r="Q7" s="13">
        <v>7308359</v>
      </c>
      <c r="R7" s="13">
        <v>0</v>
      </c>
      <c r="S7" s="13">
        <v>0</v>
      </c>
      <c r="T7" s="13">
        <v>6059285</v>
      </c>
      <c r="U7" s="13">
        <v>6354161</v>
      </c>
      <c r="V7" s="13">
        <v>1106879</v>
      </c>
      <c r="W7" s="13">
        <v>0</v>
      </c>
      <c r="X7" s="13">
        <v>2075962</v>
      </c>
      <c r="Y7" s="13">
        <v>1331579</v>
      </c>
      <c r="Z7" s="13">
        <v>3447901</v>
      </c>
      <c r="AA7" s="13">
        <v>5985268</v>
      </c>
      <c r="AB7" s="13">
        <v>0</v>
      </c>
      <c r="AC7" s="13">
        <v>2497145</v>
      </c>
      <c r="AD7" s="13">
        <v>8454695</v>
      </c>
      <c r="AE7" s="19"/>
      <c r="AF7" s="13">
        <v>0</v>
      </c>
      <c r="AG7" s="13">
        <v>170948</v>
      </c>
      <c r="AH7" s="13">
        <v>368335</v>
      </c>
      <c r="AI7" s="13">
        <v>810326</v>
      </c>
      <c r="AJ7" s="13">
        <v>128414</v>
      </c>
      <c r="AK7" s="13">
        <v>162685</v>
      </c>
      <c r="AL7" s="13">
        <v>0</v>
      </c>
      <c r="AM7" s="13">
        <v>215901</v>
      </c>
      <c r="AN7" s="13">
        <v>788835</v>
      </c>
      <c r="AO7" s="13">
        <v>265744</v>
      </c>
      <c r="AP7" s="13">
        <v>378542</v>
      </c>
      <c r="AQ7" s="13">
        <v>1316</v>
      </c>
      <c r="AR7" s="13">
        <v>100811</v>
      </c>
      <c r="AS7" s="13">
        <v>2967143</v>
      </c>
      <c r="AT7" s="13">
        <v>0</v>
      </c>
      <c r="AU7" s="13">
        <v>131927</v>
      </c>
      <c r="AV7" s="13">
        <v>143704</v>
      </c>
      <c r="AW7" s="13">
        <v>445291</v>
      </c>
      <c r="AX7" s="13">
        <v>125833</v>
      </c>
      <c r="AY7" s="13">
        <v>72969</v>
      </c>
      <c r="AZ7" s="13">
        <v>0</v>
      </c>
      <c r="BA7" s="13">
        <v>64</v>
      </c>
      <c r="BB7" s="13">
        <v>17425522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67845456</v>
      </c>
      <c r="D9" s="13">
        <v>23107749</v>
      </c>
      <c r="E9" s="13">
        <v>7518811</v>
      </c>
      <c r="F9" s="13">
        <v>22480995</v>
      </c>
      <c r="G9" s="14"/>
      <c r="H9" s="13">
        <v>191125</v>
      </c>
      <c r="I9" s="13">
        <v>10695927</v>
      </c>
      <c r="J9" s="13">
        <v>7023628</v>
      </c>
      <c r="K9" s="13">
        <v>1991009</v>
      </c>
      <c r="L9" s="13">
        <v>5396822</v>
      </c>
      <c r="M9" s="13">
        <v>79460</v>
      </c>
      <c r="N9" s="13">
        <v>220326</v>
      </c>
      <c r="O9" s="13">
        <v>1310907</v>
      </c>
      <c r="P9" s="13">
        <v>2625837</v>
      </c>
      <c r="Q9" s="13">
        <v>7308359</v>
      </c>
      <c r="R9" s="13">
        <v>0</v>
      </c>
      <c r="S9" s="13">
        <v>0</v>
      </c>
      <c r="T9" s="13">
        <v>9640493</v>
      </c>
      <c r="U9" s="13">
        <v>10052282</v>
      </c>
      <c r="V9" s="13">
        <v>1486903</v>
      </c>
      <c r="W9" s="13">
        <v>0</v>
      </c>
      <c r="X9" s="13">
        <v>2788060</v>
      </c>
      <c r="Y9" s="13">
        <v>1951642</v>
      </c>
      <c r="Z9" s="13">
        <v>4181991</v>
      </c>
      <c r="AA9" s="13">
        <v>9443662</v>
      </c>
      <c r="AB9" s="13">
        <v>0</v>
      </c>
      <c r="AC9" s="13">
        <v>2929247</v>
      </c>
      <c r="AD9" s="13">
        <v>11183918</v>
      </c>
      <c r="AE9" s="19"/>
      <c r="AF9" s="13">
        <v>0</v>
      </c>
      <c r="AG9" s="13">
        <v>229688</v>
      </c>
      <c r="AH9" s="13">
        <v>495233</v>
      </c>
      <c r="AI9" s="13">
        <v>1031049</v>
      </c>
      <c r="AJ9" s="13">
        <v>173608</v>
      </c>
      <c r="AK9" s="13">
        <v>208696</v>
      </c>
      <c r="AL9" s="13">
        <v>0</v>
      </c>
      <c r="AM9" s="13">
        <v>264579</v>
      </c>
      <c r="AN9" s="13">
        <v>980754</v>
      </c>
      <c r="AO9" s="13">
        <v>345467</v>
      </c>
      <c r="AP9" s="13">
        <v>650397</v>
      </c>
      <c r="AQ9" s="13">
        <v>2882</v>
      </c>
      <c r="AR9" s="13">
        <v>121429</v>
      </c>
      <c r="AS9" s="13">
        <v>3865409</v>
      </c>
      <c r="AT9" s="13">
        <v>0</v>
      </c>
      <c r="AU9" s="13">
        <v>146016</v>
      </c>
      <c r="AV9" s="13">
        <v>232692</v>
      </c>
      <c r="AW9" s="13">
        <v>489192</v>
      </c>
      <c r="AX9" s="13">
        <v>148989</v>
      </c>
      <c r="AY9" s="13">
        <v>97808</v>
      </c>
      <c r="AZ9" s="13">
        <v>0</v>
      </c>
      <c r="BA9" s="13">
        <v>64</v>
      </c>
      <c r="BB9" s="13">
        <v>20705962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EA9C-CAA6-463A-89D9-C80DF2608521}">
  <sheetPr codeName="Sheet153"/>
  <dimension ref="A1:BC9"/>
  <sheetViews>
    <sheetView topLeftCell="AK1" workbookViewId="0">
      <selection activeCell="AV29" sqref="AV29"/>
    </sheetView>
  </sheetViews>
  <sheetFormatPr defaultColWidth="11.7109375" defaultRowHeight="15"/>
  <sheetData>
    <row r="1" spans="1:55">
      <c r="A1" s="33" t="s">
        <v>207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22352057</v>
      </c>
      <c r="D4" s="13">
        <v>0</v>
      </c>
      <c r="E4" s="13">
        <v>3904603</v>
      </c>
      <c r="F4" s="13">
        <v>5622330</v>
      </c>
      <c r="G4" s="14"/>
      <c r="H4" s="13">
        <v>50524</v>
      </c>
      <c r="I4" s="13">
        <v>2662000</v>
      </c>
      <c r="J4" s="13">
        <v>186903</v>
      </c>
      <c r="K4" s="13">
        <v>501229</v>
      </c>
      <c r="L4" s="13">
        <v>1564794</v>
      </c>
      <c r="M4" s="13">
        <v>25741</v>
      </c>
      <c r="N4" s="13">
        <v>47504</v>
      </c>
      <c r="O4" s="13">
        <v>355562</v>
      </c>
      <c r="P4" s="13">
        <v>654062</v>
      </c>
      <c r="Q4" s="13">
        <v>0</v>
      </c>
      <c r="R4" s="13">
        <v>0</v>
      </c>
      <c r="S4" s="13">
        <v>0</v>
      </c>
      <c r="T4" s="13">
        <v>3156551</v>
      </c>
      <c r="U4" s="13">
        <v>2862148</v>
      </c>
      <c r="V4" s="13">
        <v>383295</v>
      </c>
      <c r="W4" s="13">
        <v>0</v>
      </c>
      <c r="X4" s="13">
        <v>746995</v>
      </c>
      <c r="Y4" s="13">
        <v>641897</v>
      </c>
      <c r="Z4" s="13">
        <v>0</v>
      </c>
      <c r="AA4" s="13">
        <v>3530056</v>
      </c>
      <c r="AB4" s="13">
        <v>0</v>
      </c>
      <c r="AC4" s="13">
        <v>874667</v>
      </c>
      <c r="AD4" s="13">
        <v>611522</v>
      </c>
      <c r="AE4" s="19"/>
      <c r="AF4" s="13">
        <v>0</v>
      </c>
      <c r="AG4" s="13">
        <v>81973</v>
      </c>
      <c r="AH4" s="13">
        <v>116169</v>
      </c>
      <c r="AI4" s="13">
        <v>312757</v>
      </c>
      <c r="AJ4" s="13">
        <v>64817</v>
      </c>
      <c r="AK4" s="13">
        <v>44901</v>
      </c>
      <c r="AL4" s="13">
        <v>0</v>
      </c>
      <c r="AM4" s="13">
        <v>44493</v>
      </c>
      <c r="AN4" s="13">
        <v>271334</v>
      </c>
      <c r="AO4" s="13">
        <v>98283</v>
      </c>
      <c r="AP4" s="13">
        <v>351814</v>
      </c>
      <c r="AQ4" s="13">
        <v>0</v>
      </c>
      <c r="AR4" s="13">
        <v>49747</v>
      </c>
      <c r="AS4" s="13">
        <v>1012830</v>
      </c>
      <c r="AT4" s="13">
        <v>0</v>
      </c>
      <c r="AU4" s="13">
        <v>31314</v>
      </c>
      <c r="AV4" s="13">
        <v>34224</v>
      </c>
      <c r="AW4" s="13">
        <v>128426</v>
      </c>
      <c r="AX4" s="13">
        <v>45684</v>
      </c>
      <c r="AY4" s="13">
        <v>25430</v>
      </c>
      <c r="AZ4" s="13">
        <v>0</v>
      </c>
      <c r="BA4" s="13">
        <v>0</v>
      </c>
      <c r="BB4" s="13">
        <v>4659565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40067001</v>
      </c>
      <c r="D5" s="13">
        <v>0</v>
      </c>
      <c r="E5" s="13">
        <v>5004323</v>
      </c>
      <c r="F5" s="13">
        <v>10307422</v>
      </c>
      <c r="G5" s="14"/>
      <c r="H5" s="13">
        <v>96867</v>
      </c>
      <c r="I5" s="13">
        <v>4876885</v>
      </c>
      <c r="J5" s="13">
        <v>336899</v>
      </c>
      <c r="K5" s="13">
        <v>935065</v>
      </c>
      <c r="L5" s="13">
        <v>2810515</v>
      </c>
      <c r="M5" s="13">
        <v>49170</v>
      </c>
      <c r="N5" s="13">
        <v>87270</v>
      </c>
      <c r="O5" s="13">
        <v>623806</v>
      </c>
      <c r="P5" s="13">
        <v>1194302</v>
      </c>
      <c r="Q5" s="13">
        <v>142884</v>
      </c>
      <c r="R5" s="13">
        <v>0</v>
      </c>
      <c r="S5" s="13">
        <v>0</v>
      </c>
      <c r="T5" s="13">
        <v>6085219</v>
      </c>
      <c r="U5" s="13">
        <v>3271194</v>
      </c>
      <c r="V5" s="13">
        <v>649559</v>
      </c>
      <c r="W5" s="13">
        <v>0</v>
      </c>
      <c r="X5" s="13">
        <v>1317538</v>
      </c>
      <c r="Y5" s="13">
        <v>1175357</v>
      </c>
      <c r="Z5" s="13">
        <v>724684</v>
      </c>
      <c r="AA5" s="13">
        <v>6204898</v>
      </c>
      <c r="AB5" s="13">
        <v>0</v>
      </c>
      <c r="AC5" s="13">
        <v>1563074</v>
      </c>
      <c r="AD5" s="13">
        <v>1251240</v>
      </c>
      <c r="AE5" s="19"/>
      <c r="AF5" s="13">
        <v>0</v>
      </c>
      <c r="AG5" s="13">
        <v>150663</v>
      </c>
      <c r="AH5" s="13">
        <v>213635</v>
      </c>
      <c r="AI5" s="13">
        <v>543388</v>
      </c>
      <c r="AJ5" s="13">
        <v>115176</v>
      </c>
      <c r="AK5" s="13">
        <v>87227</v>
      </c>
      <c r="AL5" s="13">
        <v>0</v>
      </c>
      <c r="AM5" s="13">
        <v>82336</v>
      </c>
      <c r="AN5" s="13">
        <v>452804</v>
      </c>
      <c r="AO5" s="13">
        <v>175989</v>
      </c>
      <c r="AP5" s="13">
        <v>599713</v>
      </c>
      <c r="AQ5" s="13">
        <v>1405</v>
      </c>
      <c r="AR5" s="13">
        <v>84959</v>
      </c>
      <c r="AS5" s="13">
        <v>1782677</v>
      </c>
      <c r="AT5" s="13">
        <v>0</v>
      </c>
      <c r="AU5" s="13">
        <v>54904</v>
      </c>
      <c r="AV5" s="13">
        <v>58993</v>
      </c>
      <c r="AW5" s="13">
        <v>263598</v>
      </c>
      <c r="AX5" s="13">
        <v>78704</v>
      </c>
      <c r="AY5" s="13">
        <v>43597</v>
      </c>
      <c r="AZ5" s="13">
        <v>0</v>
      </c>
      <c r="BA5" s="13">
        <v>0</v>
      </c>
      <c r="BB5" s="13">
        <v>9758006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50494952</v>
      </c>
      <c r="D6" s="13">
        <v>0</v>
      </c>
      <c r="E6" s="13">
        <v>5004328</v>
      </c>
      <c r="F6" s="13">
        <v>13118701</v>
      </c>
      <c r="G6" s="14"/>
      <c r="H6" s="13">
        <v>124930</v>
      </c>
      <c r="I6" s="13">
        <v>6196363</v>
      </c>
      <c r="J6" s="13">
        <v>2288257</v>
      </c>
      <c r="K6" s="13">
        <v>1216557</v>
      </c>
      <c r="L6" s="13">
        <v>3513620</v>
      </c>
      <c r="M6" s="13">
        <v>58920</v>
      </c>
      <c r="N6" s="13">
        <v>111679</v>
      </c>
      <c r="O6" s="13">
        <v>769476</v>
      </c>
      <c r="P6" s="13">
        <v>1516738</v>
      </c>
      <c r="Q6" s="13">
        <v>1865486</v>
      </c>
      <c r="R6" s="13">
        <v>0</v>
      </c>
      <c r="S6" s="13">
        <v>0</v>
      </c>
      <c r="T6" s="13">
        <v>8165528</v>
      </c>
      <c r="U6" s="13">
        <v>5055847</v>
      </c>
      <c r="V6" s="13">
        <v>820770</v>
      </c>
      <c r="W6" s="13">
        <v>0</v>
      </c>
      <c r="X6" s="13">
        <f>1481+1535359</f>
        <v>1536840</v>
      </c>
      <c r="Y6" s="13">
        <v>1476176</v>
      </c>
      <c r="Z6" s="13">
        <v>2587446</v>
      </c>
      <c r="AA6" s="13">
        <v>8268288</v>
      </c>
      <c r="AB6" s="13">
        <v>0</v>
      </c>
      <c r="AC6" s="13">
        <v>1950256</v>
      </c>
      <c r="AD6" s="13">
        <v>3054410</v>
      </c>
      <c r="AE6" s="19"/>
      <c r="AF6" s="13">
        <v>0</v>
      </c>
      <c r="AG6" s="13">
        <v>192083</v>
      </c>
      <c r="AH6" s="13">
        <v>272926</v>
      </c>
      <c r="AI6" s="13">
        <v>667483</v>
      </c>
      <c r="AJ6" s="13">
        <v>141471</v>
      </c>
      <c r="AK6" s="13">
        <v>111202</v>
      </c>
      <c r="AL6" s="13">
        <v>0</v>
      </c>
      <c r="AM6" s="13">
        <v>104958</v>
      </c>
      <c r="AN6" s="13">
        <v>560445</v>
      </c>
      <c r="AO6" s="13">
        <v>218845</v>
      </c>
      <c r="AP6" s="13">
        <v>744658</v>
      </c>
      <c r="AQ6" s="13">
        <v>1405</v>
      </c>
      <c r="AR6" s="13">
        <v>107630</v>
      </c>
      <c r="AS6" s="13">
        <v>2206097</v>
      </c>
      <c r="AT6" s="13">
        <v>0</v>
      </c>
      <c r="AU6" s="13">
        <v>86268</v>
      </c>
      <c r="AV6" s="13">
        <v>76623</v>
      </c>
      <c r="AW6" s="13">
        <v>311504</v>
      </c>
      <c r="AX6" s="26">
        <v>99379</v>
      </c>
      <c r="AY6" s="13">
        <v>56388</v>
      </c>
      <c r="AZ6" s="13">
        <v>0</v>
      </c>
      <c r="BA6" s="13">
        <v>0</v>
      </c>
      <c r="BB6" s="13">
        <v>9758006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62139143</v>
      </c>
      <c r="D7" s="13">
        <v>5901083</v>
      </c>
      <c r="E7" s="13">
        <v>5004328</v>
      </c>
      <c r="F7" s="13">
        <v>16847955</v>
      </c>
      <c r="G7" s="14"/>
      <c r="H7" s="13">
        <v>134782</v>
      </c>
      <c r="I7" s="13">
        <v>7955423</v>
      </c>
      <c r="J7" s="13">
        <v>5125929</v>
      </c>
      <c r="K7" s="13">
        <v>1605491</v>
      </c>
      <c r="L7" s="13">
        <v>4358766</v>
      </c>
      <c r="M7" s="13">
        <v>67936</v>
      </c>
      <c r="N7" s="13">
        <v>141895</v>
      </c>
      <c r="O7" s="13">
        <v>970328</v>
      </c>
      <c r="P7" s="13">
        <v>1960229</v>
      </c>
      <c r="Q7" s="13">
        <v>4730774</v>
      </c>
      <c r="R7" s="13">
        <v>0</v>
      </c>
      <c r="S7" s="13">
        <v>0</v>
      </c>
      <c r="T7" s="13">
        <v>11031408</v>
      </c>
      <c r="U7" s="13">
        <v>8019552</v>
      </c>
      <c r="V7" s="13">
        <v>1055961</v>
      </c>
      <c r="W7" s="13">
        <v>0</v>
      </c>
      <c r="X7" s="13">
        <v>2042997</v>
      </c>
      <c r="Y7" s="13">
        <v>1917016</v>
      </c>
      <c r="Z7" s="13">
        <v>5378063</v>
      </c>
      <c r="AA7" s="13">
        <v>11421894</v>
      </c>
      <c r="AB7" s="13">
        <v>0</v>
      </c>
      <c r="AC7" s="13">
        <v>2363915</v>
      </c>
      <c r="AD7" s="13">
        <v>5544432</v>
      </c>
      <c r="AE7" s="19"/>
      <c r="AF7" s="13">
        <v>0</v>
      </c>
      <c r="AG7" s="13">
        <v>249748</v>
      </c>
      <c r="AH7" s="13">
        <v>353106</v>
      </c>
      <c r="AI7" s="13">
        <v>810629</v>
      </c>
      <c r="AJ7" s="13">
        <v>178664</v>
      </c>
      <c r="AK7" s="13">
        <v>144245</v>
      </c>
      <c r="AL7" s="13">
        <v>0</v>
      </c>
      <c r="AM7" s="13">
        <v>128270</v>
      </c>
      <c r="AN7" s="13">
        <v>700715</v>
      </c>
      <c r="AO7" s="13">
        <v>267595</v>
      </c>
      <c r="AP7" s="13">
        <v>942162</v>
      </c>
      <c r="AQ7" s="13">
        <v>1405</v>
      </c>
      <c r="AR7" s="13">
        <v>122340</v>
      </c>
      <c r="AS7" s="13">
        <v>2717744</v>
      </c>
      <c r="AT7" s="13">
        <v>0</v>
      </c>
      <c r="AU7" s="13">
        <v>128132</v>
      </c>
      <c r="AV7" s="13">
        <v>129891</v>
      </c>
      <c r="AW7" s="13">
        <v>372439</v>
      </c>
      <c r="AX7" s="13">
        <v>120236</v>
      </c>
      <c r="AY7" s="13">
        <v>73904</v>
      </c>
      <c r="AZ7" s="13">
        <v>0</v>
      </c>
      <c r="BA7" s="13">
        <v>60</v>
      </c>
      <c r="BB7" s="13">
        <v>9758006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74832331</v>
      </c>
      <c r="D9" s="13">
        <v>16729454</v>
      </c>
      <c r="E9" s="13">
        <v>5004328</v>
      </c>
      <c r="F9" s="13">
        <v>22414343</v>
      </c>
      <c r="G9" s="14"/>
      <c r="H9" s="13">
        <v>151907</v>
      </c>
      <c r="I9" s="13">
        <v>10309520</v>
      </c>
      <c r="J9" s="13">
        <v>8365744</v>
      </c>
      <c r="K9" s="13">
        <v>2182733</v>
      </c>
      <c r="L9" s="13">
        <v>5310456</v>
      </c>
      <c r="M9" s="13">
        <v>82446</v>
      </c>
      <c r="N9" s="13">
        <v>192645</v>
      </c>
      <c r="O9" s="13">
        <v>1210707</v>
      </c>
      <c r="P9" s="13">
        <v>2624355</v>
      </c>
      <c r="Q9" s="13">
        <v>4761440</v>
      </c>
      <c r="R9" s="13">
        <v>0</v>
      </c>
      <c r="S9" s="13">
        <v>0</v>
      </c>
      <c r="T9" s="13">
        <v>14790330</v>
      </c>
      <c r="U9" s="13">
        <v>11360539</v>
      </c>
      <c r="V9" s="13">
        <v>1405990</v>
      </c>
      <c r="W9" s="13">
        <v>0</v>
      </c>
      <c r="X9" s="13">
        <v>2659497</v>
      </c>
      <c r="Y9" s="13">
        <v>2543440</v>
      </c>
      <c r="Z9" s="13">
        <v>8517665</v>
      </c>
      <c r="AA9" s="13">
        <v>15050133</v>
      </c>
      <c r="AB9" s="13">
        <v>0</v>
      </c>
      <c r="AC9" s="13">
        <v>2704169</v>
      </c>
      <c r="AD9" s="13">
        <v>5941115</v>
      </c>
      <c r="AE9" s="19"/>
      <c r="AF9" s="13">
        <v>0</v>
      </c>
      <c r="AG9" s="13">
        <v>323888</v>
      </c>
      <c r="AH9" s="13">
        <v>472839</v>
      </c>
      <c r="AI9" s="13">
        <v>1019195</v>
      </c>
      <c r="AJ9" s="13">
        <v>254555</v>
      </c>
      <c r="AK9" s="13">
        <v>185847</v>
      </c>
      <c r="AL9" s="13">
        <v>0</v>
      </c>
      <c r="AM9" s="13">
        <v>148620</v>
      </c>
      <c r="AN9" s="13">
        <v>866917</v>
      </c>
      <c r="AO9" s="13">
        <v>336055</v>
      </c>
      <c r="AP9" s="13">
        <v>1255876</v>
      </c>
      <c r="AQ9" s="13">
        <v>3502</v>
      </c>
      <c r="AR9" s="13">
        <v>138165</v>
      </c>
      <c r="AS9" s="13">
        <v>3524440</v>
      </c>
      <c r="AT9" s="13">
        <v>0</v>
      </c>
      <c r="AU9" s="13">
        <v>138133</v>
      </c>
      <c r="AV9" s="13">
        <v>210133</v>
      </c>
      <c r="AW9" s="13">
        <v>453185</v>
      </c>
      <c r="AX9" s="13">
        <v>137085</v>
      </c>
      <c r="AY9" s="13">
        <v>99287</v>
      </c>
      <c r="AZ9" s="13">
        <v>0</v>
      </c>
      <c r="BA9" s="13">
        <v>60</v>
      </c>
      <c r="BB9" s="13">
        <v>9758006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4022-0F9D-4135-8A0F-59F0E75544BF}">
  <sheetPr codeName="Sheet154"/>
  <dimension ref="A1:BC9"/>
  <sheetViews>
    <sheetView workbookViewId="0">
      <selection activeCell="L43" sqref="L43:L44"/>
    </sheetView>
  </sheetViews>
  <sheetFormatPr defaultColWidth="11.7109375" defaultRowHeight="15"/>
  <sheetData>
    <row r="1" spans="1:55">
      <c r="A1" s="33" t="s">
        <v>208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12501222</v>
      </c>
      <c r="D4" s="13">
        <v>8357328</v>
      </c>
      <c r="E4" s="13">
        <v>0</v>
      </c>
      <c r="F4" s="13">
        <v>5565080</v>
      </c>
      <c r="G4" s="14"/>
      <c r="H4" s="13">
        <v>7533</v>
      </c>
      <c r="I4" s="13">
        <v>2325357</v>
      </c>
      <c r="J4" s="13">
        <v>3074978</v>
      </c>
      <c r="K4" s="13">
        <v>570992</v>
      </c>
      <c r="L4" s="13">
        <v>1233246</v>
      </c>
      <c r="M4" s="13">
        <v>17902</v>
      </c>
      <c r="N4" s="13">
        <v>50651</v>
      </c>
      <c r="O4" s="13">
        <v>330559</v>
      </c>
      <c r="P4" s="13">
        <v>1087326</v>
      </c>
      <c r="Q4" s="13">
        <v>0</v>
      </c>
      <c r="R4" s="13">
        <v>0</v>
      </c>
      <c r="S4" s="13">
        <v>0</v>
      </c>
      <c r="T4" s="13">
        <v>3133992</v>
      </c>
      <c r="U4" s="13">
        <v>3052240</v>
      </c>
      <c r="V4" s="13">
        <v>358340</v>
      </c>
      <c r="W4" s="13">
        <v>0</v>
      </c>
      <c r="X4" s="13">
        <v>620021</v>
      </c>
      <c r="Y4" s="13">
        <v>623850</v>
      </c>
      <c r="Z4" s="13">
        <v>655947</v>
      </c>
      <c r="AA4" s="13">
        <v>2756146</v>
      </c>
      <c r="AB4" s="13">
        <v>0</v>
      </c>
      <c r="AC4" s="13">
        <v>602575</v>
      </c>
      <c r="AD4" s="13">
        <v>0</v>
      </c>
      <c r="AE4" s="19"/>
      <c r="AF4" s="13">
        <v>0</v>
      </c>
      <c r="AG4" s="13">
        <v>71762</v>
      </c>
      <c r="AH4" s="13">
        <v>120148</v>
      </c>
      <c r="AI4" s="13">
        <v>192958</v>
      </c>
      <c r="AJ4" s="13">
        <v>72151</v>
      </c>
      <c r="AK4" s="13">
        <v>38513</v>
      </c>
      <c r="AL4" s="13">
        <v>0</v>
      </c>
      <c r="AM4" s="13">
        <v>18369</v>
      </c>
      <c r="AN4" s="13">
        <v>215194</v>
      </c>
      <c r="AO4" s="13">
        <v>73903</v>
      </c>
      <c r="AP4" s="13">
        <v>327139</v>
      </c>
      <c r="AQ4" s="13">
        <v>0</v>
      </c>
      <c r="AR4" s="13">
        <v>14000</v>
      </c>
      <c r="AS4" s="13">
        <v>816789</v>
      </c>
      <c r="AT4" s="13">
        <v>0</v>
      </c>
      <c r="AU4" s="13">
        <v>24027</v>
      </c>
      <c r="AV4" s="13">
        <v>29619</v>
      </c>
      <c r="AW4" s="13">
        <v>101879</v>
      </c>
      <c r="AX4" s="13">
        <v>39094</v>
      </c>
      <c r="AY4" s="13">
        <v>25867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22907880</v>
      </c>
      <c r="D5" s="13">
        <v>15779300</v>
      </c>
      <c r="E5" s="13">
        <v>0</v>
      </c>
      <c r="F5" s="13">
        <v>10202390</v>
      </c>
      <c r="G5" s="14"/>
      <c r="H5" s="13">
        <v>16933</v>
      </c>
      <c r="I5" s="13">
        <v>4566102</v>
      </c>
      <c r="J5" s="13">
        <v>3474091</v>
      </c>
      <c r="K5" s="13">
        <v>1043348</v>
      </c>
      <c r="L5" s="13">
        <v>2232621</v>
      </c>
      <c r="M5" s="13">
        <v>30662</v>
      </c>
      <c r="N5" s="13">
        <v>92902</v>
      </c>
      <c r="O5" s="13">
        <v>585755</v>
      </c>
      <c r="P5" s="13">
        <v>2048943</v>
      </c>
      <c r="Q5" s="13">
        <v>0</v>
      </c>
      <c r="R5" s="13">
        <v>0</v>
      </c>
      <c r="S5" s="13">
        <v>0</v>
      </c>
      <c r="T5" s="13">
        <v>5781705</v>
      </c>
      <c r="U5" s="13">
        <v>3719594</v>
      </c>
      <c r="V5" s="13">
        <v>664044</v>
      </c>
      <c r="W5" s="13">
        <v>0</v>
      </c>
      <c r="X5" s="13">
        <v>1179598</v>
      </c>
      <c r="Y5" s="13">
        <v>1144360</v>
      </c>
      <c r="Z5" s="13">
        <v>658982</v>
      </c>
      <c r="AA5" s="13">
        <v>6109663</v>
      </c>
      <c r="AB5" s="13">
        <v>0</v>
      </c>
      <c r="AC5" s="13">
        <v>1144576</v>
      </c>
      <c r="AD5" s="13">
        <v>174201</v>
      </c>
      <c r="AE5" s="19"/>
      <c r="AF5" s="13">
        <v>0</v>
      </c>
      <c r="AG5" s="13">
        <v>98278</v>
      </c>
      <c r="AH5" s="13">
        <v>207166</v>
      </c>
      <c r="AI5" s="13">
        <v>327235</v>
      </c>
      <c r="AJ5" s="13">
        <v>130545</v>
      </c>
      <c r="AK5" s="13">
        <v>64569</v>
      </c>
      <c r="AL5" s="13">
        <v>0</v>
      </c>
      <c r="AM5" s="13">
        <v>33304</v>
      </c>
      <c r="AN5" s="13">
        <v>380770</v>
      </c>
      <c r="AO5" s="13">
        <v>126294</v>
      </c>
      <c r="AP5" s="13">
        <v>705966</v>
      </c>
      <c r="AQ5" s="13">
        <v>529974</v>
      </c>
      <c r="AR5" s="13">
        <v>26280</v>
      </c>
      <c r="AS5" s="13">
        <v>1459813</v>
      </c>
      <c r="AT5" s="13">
        <v>0</v>
      </c>
      <c r="AU5" s="13">
        <v>40378</v>
      </c>
      <c r="AV5" s="13">
        <v>42484</v>
      </c>
      <c r="AW5" s="13">
        <v>233552</v>
      </c>
      <c r="AX5" s="13">
        <v>63351</v>
      </c>
      <c r="AY5" s="13">
        <v>46648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29164247</v>
      </c>
      <c r="D6" s="13">
        <v>20539537</v>
      </c>
      <c r="E6" s="13">
        <v>0</v>
      </c>
      <c r="F6" s="13">
        <v>12984944</v>
      </c>
      <c r="G6" s="14"/>
      <c r="H6" s="13">
        <v>24453</v>
      </c>
      <c r="I6" s="13">
        <v>5883826</v>
      </c>
      <c r="J6" s="13">
        <v>5261254</v>
      </c>
      <c r="K6" s="13">
        <v>1328846</v>
      </c>
      <c r="L6" s="13">
        <v>2791326</v>
      </c>
      <c r="M6" s="13">
        <v>38441</v>
      </c>
      <c r="N6" s="13">
        <v>118106</v>
      </c>
      <c r="O6" s="13">
        <v>740852</v>
      </c>
      <c r="P6" s="13">
        <v>2619581</v>
      </c>
      <c r="Q6" s="13">
        <v>0</v>
      </c>
      <c r="R6" s="13">
        <v>0</v>
      </c>
      <c r="S6" s="13">
        <v>0</v>
      </c>
      <c r="T6" s="13">
        <v>7740278</v>
      </c>
      <c r="U6" s="13">
        <v>4308037</v>
      </c>
      <c r="V6" s="13">
        <v>851924</v>
      </c>
      <c r="W6" s="13">
        <v>0</v>
      </c>
      <c r="X6" s="13">
        <v>1379889</v>
      </c>
      <c r="Y6" s="13">
        <v>1455537</v>
      </c>
      <c r="Z6" s="13">
        <v>992371</v>
      </c>
      <c r="AA6" s="13">
        <v>8269859</v>
      </c>
      <c r="AB6" s="13">
        <v>0</v>
      </c>
      <c r="AC6" s="13">
        <v>1425172</v>
      </c>
      <c r="AD6" s="13">
        <v>1784892</v>
      </c>
      <c r="AE6" s="19"/>
      <c r="AF6" s="13">
        <v>0</v>
      </c>
      <c r="AG6" s="13">
        <v>142903</v>
      </c>
      <c r="AH6" s="13">
        <v>268190</v>
      </c>
      <c r="AI6" s="13">
        <v>406342</v>
      </c>
      <c r="AJ6" s="13">
        <v>152515</v>
      </c>
      <c r="AK6" s="13">
        <v>82751</v>
      </c>
      <c r="AL6" s="13">
        <v>0</v>
      </c>
      <c r="AM6" s="13">
        <v>42726</v>
      </c>
      <c r="AN6" s="13">
        <v>483892</v>
      </c>
      <c r="AO6" s="13">
        <v>149934</v>
      </c>
      <c r="AP6" s="13">
        <v>1065057</v>
      </c>
      <c r="AQ6" s="13">
        <v>2277007</v>
      </c>
      <c r="AR6" s="13">
        <v>34359</v>
      </c>
      <c r="AS6" s="13">
        <v>1812109</v>
      </c>
      <c r="AT6" s="13">
        <v>0</v>
      </c>
      <c r="AU6" s="13">
        <v>54549</v>
      </c>
      <c r="AV6" s="13">
        <v>56848</v>
      </c>
      <c r="AW6" s="13">
        <v>314075</v>
      </c>
      <c r="AX6" s="26">
        <v>76855</v>
      </c>
      <c r="AY6" s="13">
        <v>56308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36882818</v>
      </c>
      <c r="D7" s="13">
        <v>26287602</v>
      </c>
      <c r="E7" s="13">
        <v>1829674</v>
      </c>
      <c r="F7" s="13">
        <v>16737531</v>
      </c>
      <c r="G7" s="14"/>
      <c r="H7" s="13">
        <v>34166</v>
      </c>
      <c r="I7" s="13">
        <v>7579559</v>
      </c>
      <c r="J7" s="13">
        <v>8245910</v>
      </c>
      <c r="K7" s="13">
        <v>1713552</v>
      </c>
      <c r="L7" s="13">
        <v>3477684</v>
      </c>
      <c r="M7" s="13">
        <v>50201</v>
      </c>
      <c r="N7" s="13">
        <v>145580</v>
      </c>
      <c r="O7" s="13">
        <v>914371</v>
      </c>
      <c r="P7" s="13">
        <v>3377986</v>
      </c>
      <c r="Q7" s="13">
        <v>0</v>
      </c>
      <c r="R7" s="13">
        <v>0</v>
      </c>
      <c r="S7" s="13">
        <v>0</v>
      </c>
      <c r="T7" s="13">
        <v>10493594</v>
      </c>
      <c r="U7" s="13">
        <v>6766246</v>
      </c>
      <c r="V7" s="13">
        <v>1106445</v>
      </c>
      <c r="W7" s="13">
        <v>0</v>
      </c>
      <c r="X7" s="13">
        <v>1901617</v>
      </c>
      <c r="Y7" s="13">
        <v>1870573</v>
      </c>
      <c r="Z7" s="13">
        <v>992371</v>
      </c>
      <c r="AA7" s="13">
        <v>11273278</v>
      </c>
      <c r="AB7" s="13">
        <v>0</v>
      </c>
      <c r="AC7" s="13">
        <v>1735074</v>
      </c>
      <c r="AD7" s="13">
        <v>3635432</v>
      </c>
      <c r="AE7" s="19"/>
      <c r="AF7" s="13">
        <v>0</v>
      </c>
      <c r="AG7" s="13">
        <v>201699</v>
      </c>
      <c r="AH7" s="13">
        <v>349176</v>
      </c>
      <c r="AI7" s="13">
        <v>536825</v>
      </c>
      <c r="AJ7" s="13">
        <v>183226</v>
      </c>
      <c r="AK7" s="13">
        <v>106620</v>
      </c>
      <c r="AL7" s="13">
        <v>0</v>
      </c>
      <c r="AM7" s="13">
        <v>52232</v>
      </c>
      <c r="AN7" s="13">
        <v>600428</v>
      </c>
      <c r="AO7" s="13">
        <v>170661</v>
      </c>
      <c r="AP7" s="13">
        <v>1582993</v>
      </c>
      <c r="AQ7" s="13">
        <v>4619351</v>
      </c>
      <c r="AR7" s="13">
        <v>45120</v>
      </c>
      <c r="AS7" s="13">
        <v>2275627</v>
      </c>
      <c r="AT7" s="13">
        <v>0</v>
      </c>
      <c r="AU7" s="13">
        <v>84415</v>
      </c>
      <c r="AV7" s="13">
        <v>118357</v>
      </c>
      <c r="AW7" s="13">
        <v>413679</v>
      </c>
      <c r="AX7" s="13">
        <v>91524</v>
      </c>
      <c r="AY7" s="13">
        <v>73044</v>
      </c>
      <c r="AZ7" s="13">
        <v>0</v>
      </c>
      <c r="BA7" s="13">
        <v>67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48325863</v>
      </c>
      <c r="D9" s="13">
        <v>26296005</v>
      </c>
      <c r="E9" s="13">
        <v>6006700</v>
      </c>
      <c r="F9" s="13">
        <v>22401931</v>
      </c>
      <c r="G9" s="14"/>
      <c r="H9" s="13">
        <v>51169</v>
      </c>
      <c r="I9" s="13">
        <v>10149320</v>
      </c>
      <c r="J9" s="13">
        <v>10868777</v>
      </c>
      <c r="K9" s="13">
        <v>2278243</v>
      </c>
      <c r="L9" s="13">
        <v>4188246</v>
      </c>
      <c r="M9" s="13">
        <v>63374</v>
      </c>
      <c r="N9" s="13">
        <v>175896</v>
      </c>
      <c r="O9" s="13">
        <v>1201755</v>
      </c>
      <c r="P9" s="13">
        <v>4505928</v>
      </c>
      <c r="Q9" s="13">
        <v>0</v>
      </c>
      <c r="R9" s="13">
        <v>0</v>
      </c>
      <c r="S9" s="13">
        <v>0</v>
      </c>
      <c r="T9" s="13">
        <v>12778673</v>
      </c>
      <c r="U9" s="13">
        <v>9386013</v>
      </c>
      <c r="V9" s="13">
        <v>1488287</v>
      </c>
      <c r="W9" s="13">
        <v>0</v>
      </c>
      <c r="X9" s="13">
        <v>2496699</v>
      </c>
      <c r="Y9" s="13">
        <v>2493471</v>
      </c>
      <c r="Z9" s="13">
        <v>992371</v>
      </c>
      <c r="AA9" s="13">
        <v>14088725</v>
      </c>
      <c r="AB9" s="13">
        <v>0</v>
      </c>
      <c r="AC9" s="13">
        <v>1984097</v>
      </c>
      <c r="AD9" s="13">
        <v>7147429</v>
      </c>
      <c r="AE9" s="19"/>
      <c r="AF9" s="13">
        <v>0</v>
      </c>
      <c r="AG9" s="13">
        <v>264636</v>
      </c>
      <c r="AH9" s="13">
        <v>469158</v>
      </c>
      <c r="AI9" s="13">
        <v>701831</v>
      </c>
      <c r="AJ9" s="13">
        <v>231403</v>
      </c>
      <c r="AK9" s="13">
        <v>140945</v>
      </c>
      <c r="AL9" s="13">
        <v>0</v>
      </c>
      <c r="AM9" s="13">
        <v>63170</v>
      </c>
      <c r="AN9" s="13">
        <v>726152</v>
      </c>
      <c r="AO9" s="13">
        <v>197038</v>
      </c>
      <c r="AP9" s="13">
        <v>2515484</v>
      </c>
      <c r="AQ9" s="13">
        <v>7459124</v>
      </c>
      <c r="AR9" s="13">
        <v>60485</v>
      </c>
      <c r="AS9" s="13">
        <v>3046283</v>
      </c>
      <c r="AT9" s="13">
        <v>0</v>
      </c>
      <c r="AU9" s="13">
        <v>96152</v>
      </c>
      <c r="AV9" s="13">
        <v>171129</v>
      </c>
      <c r="AW9" s="13">
        <v>441008</v>
      </c>
      <c r="AX9" s="13">
        <v>100296</v>
      </c>
      <c r="AY9" s="13">
        <v>96795</v>
      </c>
      <c r="AZ9" s="13">
        <v>0</v>
      </c>
      <c r="BA9" s="13">
        <v>67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2A64-9201-4171-A634-D0BD7944883E}">
  <sheetPr codeName="Sheet155"/>
  <dimension ref="A1:BC9"/>
  <sheetViews>
    <sheetView workbookViewId="0">
      <selection activeCell="AY6" sqref="H6:AY6"/>
    </sheetView>
  </sheetViews>
  <sheetFormatPr defaultColWidth="11.7109375" defaultRowHeight="15"/>
  <sheetData>
    <row r="1" spans="1:55">
      <c r="A1" s="33" t="s">
        <v>209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15060137</v>
      </c>
      <c r="D4" s="13">
        <v>0</v>
      </c>
      <c r="E4" s="13">
        <v>0</v>
      </c>
      <c r="F4" s="13">
        <v>5621719</v>
      </c>
      <c r="G4" s="14"/>
      <c r="H4" s="13">
        <v>13042</v>
      </c>
      <c r="I4" s="13">
        <v>2588823</v>
      </c>
      <c r="J4" s="13">
        <v>2555733</v>
      </c>
      <c r="K4" s="13">
        <v>557241</v>
      </c>
      <c r="L4" s="13">
        <v>1013804</v>
      </c>
      <c r="M4" s="13">
        <v>13566</v>
      </c>
      <c r="N4" s="13">
        <v>19699</v>
      </c>
      <c r="O4" s="13">
        <v>286730</v>
      </c>
      <c r="P4" s="13">
        <v>1139859</v>
      </c>
      <c r="Q4" s="13">
        <v>0</v>
      </c>
      <c r="R4" s="13">
        <v>0</v>
      </c>
      <c r="S4" s="13">
        <v>0</v>
      </c>
      <c r="T4" s="13">
        <v>2270086</v>
      </c>
      <c r="U4" s="13">
        <v>11771</v>
      </c>
      <c r="V4" s="13">
        <v>357020</v>
      </c>
      <c r="W4" s="13">
        <v>0</v>
      </c>
      <c r="X4" s="13">
        <v>641864</v>
      </c>
      <c r="Y4" s="13">
        <v>625556</v>
      </c>
      <c r="Z4" s="13">
        <v>0</v>
      </c>
      <c r="AA4" s="13">
        <v>659317</v>
      </c>
      <c r="AB4" s="13">
        <v>0</v>
      </c>
      <c r="AC4" s="13">
        <v>441462</v>
      </c>
      <c r="AD4" s="13">
        <v>183144</v>
      </c>
      <c r="AE4" s="19"/>
      <c r="AF4" s="13">
        <v>0</v>
      </c>
      <c r="AG4" s="13">
        <v>42658</v>
      </c>
      <c r="AH4" s="13">
        <v>120866</v>
      </c>
      <c r="AI4" s="13">
        <v>172579</v>
      </c>
      <c r="AJ4" s="13">
        <v>71776</v>
      </c>
      <c r="AK4" s="13">
        <v>30300</v>
      </c>
      <c r="AL4" s="13">
        <v>0</v>
      </c>
      <c r="AM4" s="13">
        <v>14304</v>
      </c>
      <c r="AN4" s="13">
        <v>190048</v>
      </c>
      <c r="AO4" s="13">
        <v>32611</v>
      </c>
      <c r="AP4" s="13">
        <v>981024</v>
      </c>
      <c r="AQ4" s="13">
        <v>1371459</v>
      </c>
      <c r="AR4" s="13">
        <v>14196</v>
      </c>
      <c r="AS4" s="13">
        <v>669183</v>
      </c>
      <c r="AT4" s="13">
        <v>0</v>
      </c>
      <c r="AU4" s="13">
        <v>17256</v>
      </c>
      <c r="AV4" s="13">
        <v>31442</v>
      </c>
      <c r="AW4" s="13">
        <v>24328</v>
      </c>
      <c r="AX4" s="13">
        <v>22965</v>
      </c>
      <c r="AY4" s="13">
        <v>24739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27732574</v>
      </c>
      <c r="D5" s="13">
        <v>0</v>
      </c>
      <c r="E5" s="13">
        <v>0</v>
      </c>
      <c r="F5" s="13">
        <v>10305898</v>
      </c>
      <c r="G5" s="14"/>
      <c r="H5" s="13">
        <v>25939</v>
      </c>
      <c r="I5" s="13">
        <v>4739325</v>
      </c>
      <c r="J5" s="13">
        <v>4730713</v>
      </c>
      <c r="K5" s="13">
        <v>1016441</v>
      </c>
      <c r="L5" s="13">
        <v>1928168</v>
      </c>
      <c r="M5" s="13">
        <v>24291</v>
      </c>
      <c r="N5" s="13">
        <v>36673</v>
      </c>
      <c r="O5" s="13">
        <v>411035</v>
      </c>
      <c r="P5" s="13">
        <v>2077733</v>
      </c>
      <c r="Q5" s="13">
        <v>0</v>
      </c>
      <c r="R5" s="13">
        <v>0</v>
      </c>
      <c r="S5" s="13">
        <v>0</v>
      </c>
      <c r="T5" s="13">
        <v>4565326</v>
      </c>
      <c r="U5" s="13">
        <v>22182</v>
      </c>
      <c r="V5" s="13">
        <v>656701</v>
      </c>
      <c r="W5" s="13">
        <v>0</v>
      </c>
      <c r="X5" s="13">
        <v>1211995</v>
      </c>
      <c r="Y5" s="13">
        <v>1145958</v>
      </c>
      <c r="Z5" s="13">
        <v>14431</v>
      </c>
      <c r="AA5" s="13">
        <v>676387</v>
      </c>
      <c r="AB5" s="13">
        <v>0</v>
      </c>
      <c r="AC5" s="13">
        <v>841371</v>
      </c>
      <c r="AD5" s="13">
        <v>183144</v>
      </c>
      <c r="AE5" s="19"/>
      <c r="AF5" s="13">
        <v>0</v>
      </c>
      <c r="AG5" s="13">
        <v>58936</v>
      </c>
      <c r="AH5" s="13">
        <v>221777</v>
      </c>
      <c r="AI5" s="13">
        <v>296781</v>
      </c>
      <c r="AJ5" s="13">
        <v>121579</v>
      </c>
      <c r="AK5" s="13">
        <v>58882</v>
      </c>
      <c r="AL5" s="13">
        <v>0</v>
      </c>
      <c r="AM5" s="13">
        <v>27168</v>
      </c>
      <c r="AN5" s="13">
        <v>355954</v>
      </c>
      <c r="AO5" s="13">
        <v>56230</v>
      </c>
      <c r="AP5" s="13">
        <v>2002025</v>
      </c>
      <c r="AQ5" s="13">
        <v>1397347</v>
      </c>
      <c r="AR5" s="13">
        <v>23631</v>
      </c>
      <c r="AS5" s="13">
        <v>1240035</v>
      </c>
      <c r="AT5" s="13">
        <v>0</v>
      </c>
      <c r="AU5" s="13">
        <v>32062</v>
      </c>
      <c r="AV5" s="13">
        <v>48342</v>
      </c>
      <c r="AW5" s="13">
        <v>59349</v>
      </c>
      <c r="AX5" s="13">
        <v>39114</v>
      </c>
      <c r="AY5" s="13">
        <v>45247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35344578</v>
      </c>
      <c r="D6" s="13">
        <v>0</v>
      </c>
      <c r="E6" s="13">
        <v>0</v>
      </c>
      <c r="F6" s="13">
        <v>13116496</v>
      </c>
      <c r="G6" s="14"/>
      <c r="H6" s="13">
        <v>35316</v>
      </c>
      <c r="I6" s="13">
        <v>6030920</v>
      </c>
      <c r="J6" s="13">
        <v>6650389</v>
      </c>
      <c r="K6" s="13">
        <v>1273825</v>
      </c>
      <c r="L6" s="13">
        <v>2421337</v>
      </c>
      <c r="M6" s="13">
        <v>32021</v>
      </c>
      <c r="N6" s="13">
        <v>47445</v>
      </c>
      <c r="O6" s="13">
        <v>480313</v>
      </c>
      <c r="P6" s="13">
        <v>2636648</v>
      </c>
      <c r="Q6" s="13">
        <v>0</v>
      </c>
      <c r="R6" s="13">
        <v>0</v>
      </c>
      <c r="S6" s="13">
        <v>0</v>
      </c>
      <c r="T6" s="13">
        <v>5869013</v>
      </c>
      <c r="U6" s="13">
        <v>728180</v>
      </c>
      <c r="V6" s="13">
        <v>826534</v>
      </c>
      <c r="W6" s="13">
        <v>0</v>
      </c>
      <c r="X6" s="13">
        <v>1441426</v>
      </c>
      <c r="Y6" s="13">
        <v>1457811</v>
      </c>
      <c r="Z6" s="13">
        <v>1187723</v>
      </c>
      <c r="AA6" s="13">
        <v>2377712</v>
      </c>
      <c r="AB6" s="13">
        <v>0</v>
      </c>
      <c r="AC6" s="13">
        <v>1070303</v>
      </c>
      <c r="AD6" s="13">
        <v>183144</v>
      </c>
      <c r="AE6" s="19"/>
      <c r="AF6" s="13">
        <v>0</v>
      </c>
      <c r="AG6" s="13">
        <v>100253</v>
      </c>
      <c r="AH6" s="13">
        <v>282544</v>
      </c>
      <c r="AI6" s="13">
        <v>382564</v>
      </c>
      <c r="AJ6" s="13">
        <v>144222</v>
      </c>
      <c r="AK6" s="13">
        <v>75378</v>
      </c>
      <c r="AL6" s="13">
        <v>0</v>
      </c>
      <c r="AM6" s="13">
        <v>34987</v>
      </c>
      <c r="AN6" s="13">
        <v>454932</v>
      </c>
      <c r="AO6" s="13">
        <v>77129</v>
      </c>
      <c r="AP6" s="13">
        <v>2720281</v>
      </c>
      <c r="AQ6" s="13">
        <v>1400505</v>
      </c>
      <c r="AR6" s="13">
        <v>32057</v>
      </c>
      <c r="AS6" s="13">
        <v>1592983</v>
      </c>
      <c r="AT6" s="13">
        <v>0</v>
      </c>
      <c r="AU6" s="13">
        <v>40815</v>
      </c>
      <c r="AV6" s="13">
        <v>57613</v>
      </c>
      <c r="AW6" s="13">
        <v>103536</v>
      </c>
      <c r="AX6" s="26">
        <v>52807</v>
      </c>
      <c r="AY6" s="13">
        <v>57743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44453692</v>
      </c>
      <c r="D7" s="13">
        <v>0</v>
      </c>
      <c r="E7" s="13">
        <v>0</v>
      </c>
      <c r="F7" s="13">
        <v>16846313</v>
      </c>
      <c r="G7" s="14"/>
      <c r="H7" s="13">
        <v>51329</v>
      </c>
      <c r="I7" s="13">
        <v>7747689</v>
      </c>
      <c r="J7" s="13">
        <v>9478583</v>
      </c>
      <c r="K7" s="13">
        <v>1649667</v>
      </c>
      <c r="L7" s="13">
        <v>3040132</v>
      </c>
      <c r="M7" s="13">
        <v>40647</v>
      </c>
      <c r="N7" s="13">
        <v>63556</v>
      </c>
      <c r="O7" s="13">
        <v>606830</v>
      </c>
      <c r="P7" s="13">
        <v>3379605</v>
      </c>
      <c r="Q7" s="13">
        <v>0</v>
      </c>
      <c r="R7" s="13">
        <v>0</v>
      </c>
      <c r="S7" s="13">
        <v>0</v>
      </c>
      <c r="T7" s="13">
        <v>8329114</v>
      </c>
      <c r="U7" s="13">
        <v>2756551</v>
      </c>
      <c r="V7" s="13">
        <v>1053223</v>
      </c>
      <c r="W7" s="13">
        <v>0</v>
      </c>
      <c r="X7" s="13">
        <v>1976959</v>
      </c>
      <c r="Y7" s="13">
        <v>1875139</v>
      </c>
      <c r="Z7" s="13">
        <v>3640029</v>
      </c>
      <c r="AA7" s="13">
        <v>5377635</v>
      </c>
      <c r="AB7" s="13">
        <v>0</v>
      </c>
      <c r="AC7" s="13">
        <v>1347492</v>
      </c>
      <c r="AD7" s="13">
        <v>183144</v>
      </c>
      <c r="AE7" s="19"/>
      <c r="AF7" s="13">
        <v>0</v>
      </c>
      <c r="AG7" s="13">
        <v>157102</v>
      </c>
      <c r="AH7" s="13">
        <v>362788</v>
      </c>
      <c r="AI7" s="13">
        <v>490795</v>
      </c>
      <c r="AJ7" s="13">
        <v>177927</v>
      </c>
      <c r="AK7" s="13">
        <v>96144</v>
      </c>
      <c r="AL7" s="13">
        <v>0</v>
      </c>
      <c r="AM7" s="13">
        <v>46607</v>
      </c>
      <c r="AN7" s="13">
        <v>570237</v>
      </c>
      <c r="AO7" s="13">
        <v>111033</v>
      </c>
      <c r="AP7" s="13">
        <v>3731058</v>
      </c>
      <c r="AQ7" s="13">
        <v>1400567</v>
      </c>
      <c r="AR7" s="13">
        <v>42640</v>
      </c>
      <c r="AS7" s="13">
        <v>2056304</v>
      </c>
      <c r="AT7" s="13">
        <v>0</v>
      </c>
      <c r="AU7" s="13">
        <v>64841</v>
      </c>
      <c r="AV7" s="13">
        <v>101312</v>
      </c>
      <c r="AW7" s="13">
        <v>159646</v>
      </c>
      <c r="AX7" s="13">
        <v>72365</v>
      </c>
      <c r="AY7" s="13">
        <v>74407</v>
      </c>
      <c r="AZ7" s="13">
        <v>0</v>
      </c>
      <c r="BA7" s="13">
        <v>46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60565124</v>
      </c>
      <c r="D9" s="13">
        <v>0</v>
      </c>
      <c r="E9" s="13">
        <v>0</v>
      </c>
      <c r="F9" s="13">
        <v>22417654</v>
      </c>
      <c r="G9" s="14"/>
      <c r="H9" s="13">
        <v>96941</v>
      </c>
      <c r="I9" s="13">
        <v>10328915</v>
      </c>
      <c r="J9" s="13">
        <v>12358427</v>
      </c>
      <c r="K9" s="13">
        <v>2224085</v>
      </c>
      <c r="L9" s="13">
        <v>3810969</v>
      </c>
      <c r="M9" s="13">
        <v>54935</v>
      </c>
      <c r="N9" s="13">
        <v>91319</v>
      </c>
      <c r="O9" s="13">
        <v>926590</v>
      </c>
      <c r="P9" s="13">
        <v>4523121</v>
      </c>
      <c r="Q9" s="13">
        <v>0</v>
      </c>
      <c r="R9" s="13">
        <v>0</v>
      </c>
      <c r="S9" s="13">
        <v>0</v>
      </c>
      <c r="T9" s="13">
        <v>10673702</v>
      </c>
      <c r="U9" s="13">
        <v>4086915</v>
      </c>
      <c r="V9" s="13">
        <v>1389731</v>
      </c>
      <c r="W9" s="13">
        <v>0</v>
      </c>
      <c r="X9" s="13">
        <v>2523450</v>
      </c>
      <c r="Y9" s="13">
        <v>2498458</v>
      </c>
      <c r="Z9" s="13">
        <v>4310693</v>
      </c>
      <c r="AA9" s="13">
        <v>6283718</v>
      </c>
      <c r="AB9" s="13">
        <v>0</v>
      </c>
      <c r="AC9" s="13">
        <v>1631877</v>
      </c>
      <c r="AD9" s="13">
        <v>183144</v>
      </c>
      <c r="AE9" s="19"/>
      <c r="AF9" s="13">
        <v>0</v>
      </c>
      <c r="AG9" s="13">
        <v>210087</v>
      </c>
      <c r="AH9" s="13">
        <v>484691</v>
      </c>
      <c r="AI9" s="13">
        <v>663542</v>
      </c>
      <c r="AJ9" s="13">
        <v>231668</v>
      </c>
      <c r="AK9" s="13">
        <v>132423</v>
      </c>
      <c r="AL9" s="13">
        <v>0</v>
      </c>
      <c r="AM9" s="13">
        <v>70586</v>
      </c>
      <c r="AN9" s="13">
        <v>716756</v>
      </c>
      <c r="AO9" s="13">
        <v>161958</v>
      </c>
      <c r="AP9" s="13">
        <v>5403533</v>
      </c>
      <c r="AQ9" s="13">
        <v>1401419</v>
      </c>
      <c r="AR9" s="13">
        <v>69394</v>
      </c>
      <c r="AS9" s="13">
        <v>2738288</v>
      </c>
      <c r="AT9" s="13">
        <v>0</v>
      </c>
      <c r="AU9" s="13">
        <v>71879</v>
      </c>
      <c r="AV9" s="13">
        <v>152794</v>
      </c>
      <c r="AW9" s="13">
        <v>199595</v>
      </c>
      <c r="AX9" s="13">
        <v>87135</v>
      </c>
      <c r="AY9" s="13">
        <v>98095</v>
      </c>
      <c r="AZ9" s="13">
        <v>0</v>
      </c>
      <c r="BA9" s="13">
        <v>46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7CCE-1E4F-484A-BC40-CF2747EC6DA6}">
  <sheetPr codeName="Sheet156"/>
  <dimension ref="A1:BC9"/>
  <sheetViews>
    <sheetView topLeftCell="AG1" workbookViewId="0">
      <selection activeCell="AY6" sqref="H6:AY6"/>
    </sheetView>
  </sheetViews>
  <sheetFormatPr defaultColWidth="11.7109375" defaultRowHeight="15"/>
  <sheetData>
    <row r="1" spans="1:55">
      <c r="A1" s="33" t="s">
        <v>210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21723807</v>
      </c>
      <c r="D4" s="13">
        <v>0</v>
      </c>
      <c r="E4" s="13">
        <v>0</v>
      </c>
      <c r="F4" s="13">
        <v>5899614</v>
      </c>
      <c r="G4" s="14"/>
      <c r="H4" s="13">
        <v>61962</v>
      </c>
      <c r="I4" s="13">
        <v>2631635</v>
      </c>
      <c r="J4" s="13">
        <v>2617240</v>
      </c>
      <c r="K4" s="13">
        <v>562559</v>
      </c>
      <c r="L4" s="13">
        <v>1307009</v>
      </c>
      <c r="M4" s="13">
        <v>26094</v>
      </c>
      <c r="N4" s="13">
        <v>36216</v>
      </c>
      <c r="O4" s="13">
        <v>271622</v>
      </c>
      <c r="P4" s="13">
        <v>1138134</v>
      </c>
      <c r="Q4" s="13">
        <v>0</v>
      </c>
      <c r="R4" s="13">
        <v>0</v>
      </c>
      <c r="S4" s="13">
        <v>0</v>
      </c>
      <c r="T4" s="13">
        <v>2538540</v>
      </c>
      <c r="U4" s="13">
        <v>8829</v>
      </c>
      <c r="V4" s="13">
        <v>383471</v>
      </c>
      <c r="W4" s="13">
        <v>0</v>
      </c>
      <c r="X4" s="13">
        <v>654973</v>
      </c>
      <c r="Y4" s="13">
        <v>624385</v>
      </c>
      <c r="Z4" s="13">
        <v>101</v>
      </c>
      <c r="AA4" s="13">
        <v>0</v>
      </c>
      <c r="AB4" s="13">
        <v>0</v>
      </c>
      <c r="AC4" s="13">
        <v>680164</v>
      </c>
      <c r="AD4" s="13">
        <v>0</v>
      </c>
      <c r="AE4" s="19"/>
      <c r="AF4" s="13">
        <v>0</v>
      </c>
      <c r="AG4" s="13">
        <v>81117</v>
      </c>
      <c r="AH4" s="13">
        <v>121127</v>
      </c>
      <c r="AI4" s="13">
        <v>240922</v>
      </c>
      <c r="AJ4" s="13">
        <v>78425</v>
      </c>
      <c r="AK4" s="13">
        <v>47721</v>
      </c>
      <c r="AL4" s="13">
        <v>0</v>
      </c>
      <c r="AM4" s="13">
        <v>42128</v>
      </c>
      <c r="AN4" s="13">
        <v>164124</v>
      </c>
      <c r="AO4" s="13">
        <v>86523</v>
      </c>
      <c r="AP4" s="13">
        <v>1486990</v>
      </c>
      <c r="AQ4" s="13">
        <v>556</v>
      </c>
      <c r="AR4" s="13">
        <v>42714</v>
      </c>
      <c r="AS4" s="13">
        <v>933969</v>
      </c>
      <c r="AT4" s="13">
        <v>0</v>
      </c>
      <c r="AU4" s="13">
        <v>23086</v>
      </c>
      <c r="AV4" s="13">
        <v>20298</v>
      </c>
      <c r="AW4" s="13">
        <v>79673</v>
      </c>
      <c r="AX4" s="13">
        <v>25585</v>
      </c>
      <c r="AY4" s="13">
        <v>24519</v>
      </c>
      <c r="AZ4" s="13">
        <v>2489220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41898290</v>
      </c>
      <c r="D5" s="13">
        <v>0</v>
      </c>
      <c r="E5" s="13">
        <v>0</v>
      </c>
      <c r="F5" s="13">
        <v>10818508</v>
      </c>
      <c r="G5" s="14"/>
      <c r="H5" s="13">
        <v>111760</v>
      </c>
      <c r="I5" s="13">
        <v>4817718</v>
      </c>
      <c r="J5" s="13">
        <v>4839394</v>
      </c>
      <c r="K5" s="13">
        <v>1031178</v>
      </c>
      <c r="L5" s="13">
        <v>2348226</v>
      </c>
      <c r="M5" s="13">
        <v>47722</v>
      </c>
      <c r="N5" s="13">
        <v>63112</v>
      </c>
      <c r="O5" s="13">
        <v>532993</v>
      </c>
      <c r="P5" s="13">
        <v>2038518</v>
      </c>
      <c r="Q5" s="13">
        <v>700</v>
      </c>
      <c r="R5" s="13">
        <v>0</v>
      </c>
      <c r="S5" s="13">
        <v>0</v>
      </c>
      <c r="T5" s="13">
        <v>4728607</v>
      </c>
      <c r="U5" s="13">
        <v>44003</v>
      </c>
      <c r="V5" s="13">
        <v>686200</v>
      </c>
      <c r="W5" s="13">
        <v>0</v>
      </c>
      <c r="X5" s="13">
        <v>1219354</v>
      </c>
      <c r="Y5" s="13">
        <v>1143021</v>
      </c>
      <c r="Z5" s="13">
        <v>101</v>
      </c>
      <c r="AA5" s="13">
        <v>23974</v>
      </c>
      <c r="AB5" s="13">
        <v>0</v>
      </c>
      <c r="AC5" s="13">
        <v>1234632</v>
      </c>
      <c r="AD5" s="13">
        <v>0</v>
      </c>
      <c r="AE5" s="19"/>
      <c r="AF5" s="13">
        <v>0</v>
      </c>
      <c r="AG5" s="13">
        <v>148569</v>
      </c>
      <c r="AH5" s="13">
        <v>221143</v>
      </c>
      <c r="AI5" s="13">
        <v>439855</v>
      </c>
      <c r="AJ5" s="13">
        <v>135817</v>
      </c>
      <c r="AK5" s="13">
        <v>89609</v>
      </c>
      <c r="AL5" s="13">
        <v>0</v>
      </c>
      <c r="AM5" s="13">
        <v>75836</v>
      </c>
      <c r="AN5" s="13">
        <v>299628</v>
      </c>
      <c r="AO5" s="13">
        <v>152599</v>
      </c>
      <c r="AP5" s="13">
        <v>2491742</v>
      </c>
      <c r="AQ5" s="13">
        <v>222849</v>
      </c>
      <c r="AR5" s="13">
        <v>72245</v>
      </c>
      <c r="AS5" s="13">
        <v>1725259</v>
      </c>
      <c r="AT5" s="13">
        <v>0</v>
      </c>
      <c r="AU5" s="13">
        <v>38336</v>
      </c>
      <c r="AV5" s="13">
        <v>37718</v>
      </c>
      <c r="AW5" s="13">
        <v>187823</v>
      </c>
      <c r="AX5" s="13">
        <v>45852</v>
      </c>
      <c r="AY5" s="13">
        <v>44868</v>
      </c>
      <c r="AZ5" s="13">
        <v>9686815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54115894</v>
      </c>
      <c r="D6" s="13">
        <v>0</v>
      </c>
      <c r="E6" s="13">
        <v>1445575</v>
      </c>
      <c r="F6" s="13">
        <v>13769892</v>
      </c>
      <c r="G6" s="14"/>
      <c r="H6" s="13">
        <v>142621</v>
      </c>
      <c r="I6" s="13">
        <v>6132312</v>
      </c>
      <c r="J6" s="13">
        <v>6866785</v>
      </c>
      <c r="K6" s="13">
        <v>1310756</v>
      </c>
      <c r="L6" s="13">
        <v>2916523</v>
      </c>
      <c r="M6" s="13">
        <v>57443</v>
      </c>
      <c r="N6" s="13">
        <v>77619</v>
      </c>
      <c r="O6" s="13">
        <v>696908</v>
      </c>
      <c r="P6" s="13">
        <v>2573453</v>
      </c>
      <c r="Q6" s="13">
        <v>700</v>
      </c>
      <c r="R6" s="13">
        <v>0</v>
      </c>
      <c r="S6" s="13">
        <v>0</v>
      </c>
      <c r="T6" s="13">
        <v>6347313</v>
      </c>
      <c r="U6" s="13">
        <v>1314273</v>
      </c>
      <c r="V6" s="13">
        <v>860076</v>
      </c>
      <c r="W6" s="13">
        <v>0</v>
      </c>
      <c r="X6" s="13">
        <v>1443683</v>
      </c>
      <c r="Y6" s="13">
        <v>1452930</v>
      </c>
      <c r="Z6" s="13">
        <v>101</v>
      </c>
      <c r="AA6" s="13">
        <v>1736200</v>
      </c>
      <c r="AB6" s="13">
        <v>118061</v>
      </c>
      <c r="AC6" s="13">
        <v>1558044</v>
      </c>
      <c r="AD6" s="13">
        <v>1184128</v>
      </c>
      <c r="AE6" s="19"/>
      <c r="AF6" s="13">
        <v>0</v>
      </c>
      <c r="AG6" s="13">
        <v>191190</v>
      </c>
      <c r="AH6" s="13">
        <v>282030</v>
      </c>
      <c r="AI6" s="13">
        <v>546668</v>
      </c>
      <c r="AJ6" s="13">
        <v>158895</v>
      </c>
      <c r="AK6" s="13">
        <v>117534</v>
      </c>
      <c r="AL6" s="13">
        <v>0</v>
      </c>
      <c r="AM6" s="13">
        <v>99390</v>
      </c>
      <c r="AN6" s="13">
        <v>392816</v>
      </c>
      <c r="AO6" s="13">
        <v>188432</v>
      </c>
      <c r="AP6" s="13">
        <v>3183641</v>
      </c>
      <c r="AQ6" s="13">
        <v>1853789</v>
      </c>
      <c r="AR6" s="13">
        <v>88463</v>
      </c>
      <c r="AS6" s="13">
        <v>2196394</v>
      </c>
      <c r="AT6" s="13">
        <v>0</v>
      </c>
      <c r="AU6" s="13">
        <v>47912</v>
      </c>
      <c r="AV6" s="13">
        <v>48217</v>
      </c>
      <c r="AW6" s="13">
        <v>266546</v>
      </c>
      <c r="AX6" s="26">
        <v>63998</v>
      </c>
      <c r="AY6" s="13">
        <v>57450</v>
      </c>
      <c r="AZ6" s="13">
        <v>14150618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70425508</v>
      </c>
      <c r="D7" s="13">
        <v>0</v>
      </c>
      <c r="E7" s="13">
        <v>3935596</v>
      </c>
      <c r="F7" s="13">
        <v>17705328</v>
      </c>
      <c r="G7" s="14"/>
      <c r="H7" s="13">
        <v>161428</v>
      </c>
      <c r="I7" s="13">
        <v>7886960</v>
      </c>
      <c r="J7" s="13">
        <v>9163134</v>
      </c>
      <c r="K7" s="13">
        <v>1697764</v>
      </c>
      <c r="L7" s="13">
        <v>3597409</v>
      </c>
      <c r="M7" s="13">
        <v>66074</v>
      </c>
      <c r="N7" s="13">
        <v>95693</v>
      </c>
      <c r="O7" s="13">
        <v>904933</v>
      </c>
      <c r="P7" s="13">
        <v>3289115</v>
      </c>
      <c r="Q7" s="13">
        <v>700</v>
      </c>
      <c r="R7" s="13">
        <v>0</v>
      </c>
      <c r="S7" s="13">
        <v>0</v>
      </c>
      <c r="T7" s="13">
        <v>8297231</v>
      </c>
      <c r="U7" s="13">
        <v>3708204</v>
      </c>
      <c r="V7" s="13">
        <v>1084809</v>
      </c>
      <c r="W7" s="13">
        <v>0</v>
      </c>
      <c r="X7" s="13">
        <v>1957588</v>
      </c>
      <c r="Y7" s="13">
        <v>1868181</v>
      </c>
      <c r="Z7" s="13">
        <v>101</v>
      </c>
      <c r="AA7" s="13">
        <v>4105194</v>
      </c>
      <c r="AB7" s="13">
        <v>265157</v>
      </c>
      <c r="AC7" s="13">
        <v>1945145</v>
      </c>
      <c r="AD7" s="13">
        <v>3213447</v>
      </c>
      <c r="AE7" s="19"/>
      <c r="AF7" s="13">
        <v>0</v>
      </c>
      <c r="AG7" s="13">
        <v>246781</v>
      </c>
      <c r="AH7" s="13">
        <v>363406</v>
      </c>
      <c r="AI7" s="13">
        <v>689687</v>
      </c>
      <c r="AJ7" s="13">
        <v>192843</v>
      </c>
      <c r="AK7" s="13">
        <v>153644</v>
      </c>
      <c r="AL7" s="13">
        <v>0</v>
      </c>
      <c r="AM7" s="13">
        <v>127527</v>
      </c>
      <c r="AN7" s="13">
        <v>517590</v>
      </c>
      <c r="AO7" s="13">
        <v>235378</v>
      </c>
      <c r="AP7" s="13">
        <v>3980403</v>
      </c>
      <c r="AQ7" s="13">
        <v>4147088</v>
      </c>
      <c r="AR7" s="13">
        <v>106018</v>
      </c>
      <c r="AS7" s="13">
        <v>2828842</v>
      </c>
      <c r="AT7" s="13">
        <v>0</v>
      </c>
      <c r="AU7" s="13">
        <v>93026</v>
      </c>
      <c r="AV7" s="13">
        <v>106024</v>
      </c>
      <c r="AW7" s="13">
        <v>344226</v>
      </c>
      <c r="AX7" s="13">
        <v>91101</v>
      </c>
      <c r="AY7" s="13">
        <v>74275</v>
      </c>
      <c r="AZ7" s="13">
        <v>19813005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96219363</v>
      </c>
      <c r="D9" s="13">
        <v>0</v>
      </c>
      <c r="E9" s="13">
        <v>7519088</v>
      </c>
      <c r="F9" s="13">
        <v>23619138</v>
      </c>
      <c r="G9" s="14"/>
      <c r="H9" s="13">
        <v>195879</v>
      </c>
      <c r="I9" s="13">
        <v>10502747</v>
      </c>
      <c r="J9" s="13">
        <v>12092513</v>
      </c>
      <c r="K9" s="13">
        <v>2248360</v>
      </c>
      <c r="L9" s="13">
        <v>4448096</v>
      </c>
      <c r="M9" s="13">
        <v>82140</v>
      </c>
      <c r="N9" s="13">
        <v>128090</v>
      </c>
      <c r="O9" s="13">
        <v>1214997</v>
      </c>
      <c r="P9" s="13">
        <v>4368198</v>
      </c>
      <c r="Q9" s="13">
        <v>700</v>
      </c>
      <c r="R9" s="13">
        <v>0</v>
      </c>
      <c r="S9" s="13">
        <v>0</v>
      </c>
      <c r="T9" s="13">
        <v>11025620</v>
      </c>
      <c r="U9" s="13">
        <v>6912161</v>
      </c>
      <c r="V9" s="13">
        <v>1419787</v>
      </c>
      <c r="W9" s="13">
        <v>0</v>
      </c>
      <c r="X9" s="13">
        <v>2566037</v>
      </c>
      <c r="Y9" s="13">
        <v>2484839</v>
      </c>
      <c r="Z9" s="13">
        <v>101</v>
      </c>
      <c r="AA9" s="13">
        <v>5786280</v>
      </c>
      <c r="AB9" s="13">
        <v>265157</v>
      </c>
      <c r="AC9" s="13">
        <v>2358234</v>
      </c>
      <c r="AD9" s="13">
        <v>6143622</v>
      </c>
      <c r="AE9" s="19"/>
      <c r="AF9" s="13">
        <v>0</v>
      </c>
      <c r="AG9" s="13">
        <v>318341</v>
      </c>
      <c r="AH9" s="13">
        <v>485725</v>
      </c>
      <c r="AI9" s="13">
        <v>945103</v>
      </c>
      <c r="AJ9" s="13">
        <v>261544</v>
      </c>
      <c r="AK9" s="13">
        <v>202664</v>
      </c>
      <c r="AL9" s="13">
        <v>0</v>
      </c>
      <c r="AM9" s="13">
        <v>165149</v>
      </c>
      <c r="AN9" s="13">
        <v>682093</v>
      </c>
      <c r="AO9" s="13">
        <v>305357</v>
      </c>
      <c r="AP9" s="13">
        <v>5207933</v>
      </c>
      <c r="AQ9" s="13">
        <v>6853664</v>
      </c>
      <c r="AR9" s="13">
        <v>127970</v>
      </c>
      <c r="AS9" s="13">
        <v>3712016</v>
      </c>
      <c r="AT9" s="13">
        <v>0</v>
      </c>
      <c r="AU9" s="13">
        <v>106009</v>
      </c>
      <c r="AV9" s="13">
        <v>175482</v>
      </c>
      <c r="AW9" s="13">
        <v>371132</v>
      </c>
      <c r="AX9" s="13">
        <v>108980</v>
      </c>
      <c r="AY9" s="13">
        <v>99092</v>
      </c>
      <c r="AZ9" s="13">
        <v>28589696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7B2A-261F-419C-A7F0-B6EC9CDD0C5C}">
  <sheetPr codeName="Sheet157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211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27874764</v>
      </c>
      <c r="D4" s="13">
        <v>0</v>
      </c>
      <c r="E4" s="13">
        <v>0</v>
      </c>
      <c r="F4" s="13">
        <v>4718130</v>
      </c>
      <c r="G4" s="14"/>
      <c r="H4" s="13">
        <v>49622</v>
      </c>
      <c r="I4" s="13">
        <v>2352098</v>
      </c>
      <c r="J4" s="13">
        <v>1602525</v>
      </c>
      <c r="K4" s="13">
        <v>560018</v>
      </c>
      <c r="L4" s="13">
        <v>1493498</v>
      </c>
      <c r="M4" s="13">
        <v>24742</v>
      </c>
      <c r="N4" s="13">
        <v>72372</v>
      </c>
      <c r="O4" s="13">
        <v>318800</v>
      </c>
      <c r="P4" s="13">
        <v>1091382</v>
      </c>
      <c r="Q4" s="13">
        <v>0</v>
      </c>
      <c r="R4" s="13">
        <v>0</v>
      </c>
      <c r="S4" s="13">
        <v>0</v>
      </c>
      <c r="T4" s="13">
        <v>2517872</v>
      </c>
      <c r="U4" s="13">
        <v>1312672</v>
      </c>
      <c r="V4" s="13">
        <v>321715</v>
      </c>
      <c r="W4" s="13">
        <v>0</v>
      </c>
      <c r="X4" s="13">
        <v>595797</v>
      </c>
      <c r="Y4" s="13">
        <v>616830</v>
      </c>
      <c r="Z4" s="13">
        <v>0</v>
      </c>
      <c r="AA4" s="13">
        <v>0</v>
      </c>
      <c r="AB4" s="13">
        <v>0</v>
      </c>
      <c r="AC4" s="13">
        <v>924564</v>
      </c>
      <c r="AD4" s="13">
        <v>2689182</v>
      </c>
      <c r="AE4" s="19"/>
      <c r="AF4" s="13">
        <v>0</v>
      </c>
      <c r="AG4" s="13">
        <v>77287</v>
      </c>
      <c r="AH4" s="13">
        <v>119939</v>
      </c>
      <c r="AI4" s="13">
        <v>345327</v>
      </c>
      <c r="AJ4" s="13">
        <v>61334</v>
      </c>
      <c r="AK4" s="13">
        <v>58316</v>
      </c>
      <c r="AL4" s="13">
        <v>0</v>
      </c>
      <c r="AM4" s="13">
        <v>52548</v>
      </c>
      <c r="AN4" s="13">
        <v>259991</v>
      </c>
      <c r="AO4" s="13">
        <v>94043</v>
      </c>
      <c r="AP4" s="13">
        <v>1211678</v>
      </c>
      <c r="AQ4" s="13">
        <v>424369</v>
      </c>
      <c r="AR4" s="13">
        <v>49171</v>
      </c>
      <c r="AS4" s="13">
        <v>1079131</v>
      </c>
      <c r="AT4" s="13">
        <v>0</v>
      </c>
      <c r="AU4" s="13">
        <v>29685</v>
      </c>
      <c r="AV4" s="13">
        <v>39492</v>
      </c>
      <c r="AW4" s="13">
        <v>105921</v>
      </c>
      <c r="AX4" s="13">
        <v>43906</v>
      </c>
      <c r="AY4" s="13">
        <v>25077</v>
      </c>
      <c r="AZ4" s="13">
        <v>8511261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51912528</v>
      </c>
      <c r="D5" s="13">
        <v>0</v>
      </c>
      <c r="E5" s="13">
        <v>0</v>
      </c>
      <c r="F5" s="13">
        <v>8639893</v>
      </c>
      <c r="G5" s="14"/>
      <c r="H5" s="13">
        <v>98507</v>
      </c>
      <c r="I5" s="13">
        <v>4535034</v>
      </c>
      <c r="J5" s="13">
        <v>1754969</v>
      </c>
      <c r="K5" s="13">
        <v>1030356</v>
      </c>
      <c r="L5" s="13">
        <v>2678614</v>
      </c>
      <c r="M5" s="13">
        <v>43362</v>
      </c>
      <c r="N5" s="13">
        <v>123538</v>
      </c>
      <c r="O5" s="13">
        <v>648662</v>
      </c>
      <c r="P5" s="13">
        <v>1973534</v>
      </c>
      <c r="Q5" s="13">
        <v>0</v>
      </c>
      <c r="R5" s="13">
        <v>0</v>
      </c>
      <c r="S5" s="13">
        <v>0</v>
      </c>
      <c r="T5" s="13">
        <v>4446346</v>
      </c>
      <c r="U5" s="13">
        <v>1506784</v>
      </c>
      <c r="V5" s="13">
        <v>612445</v>
      </c>
      <c r="W5" s="13">
        <v>0</v>
      </c>
      <c r="X5" s="13">
        <v>1122042</v>
      </c>
      <c r="Y5" s="13">
        <v>1134052</v>
      </c>
      <c r="Z5" s="13">
        <v>146007</v>
      </c>
      <c r="AA5" s="13">
        <v>167072</v>
      </c>
      <c r="AB5" s="13">
        <v>0</v>
      </c>
      <c r="AC5" s="13">
        <v>1589735</v>
      </c>
      <c r="AD5" s="13">
        <v>4938995</v>
      </c>
      <c r="AE5" s="19"/>
      <c r="AF5" s="13">
        <v>0</v>
      </c>
      <c r="AG5" s="13">
        <v>144825</v>
      </c>
      <c r="AH5" s="13">
        <v>219813</v>
      </c>
      <c r="AI5" s="13">
        <v>594280</v>
      </c>
      <c r="AJ5" s="13">
        <v>114873</v>
      </c>
      <c r="AK5" s="13">
        <v>102022</v>
      </c>
      <c r="AL5" s="13">
        <v>0</v>
      </c>
      <c r="AM5" s="13">
        <v>135383</v>
      </c>
      <c r="AN5" s="13">
        <v>459052</v>
      </c>
      <c r="AO5" s="13">
        <v>164903</v>
      </c>
      <c r="AP5" s="13">
        <v>2492117</v>
      </c>
      <c r="AQ5" s="13">
        <v>476809</v>
      </c>
      <c r="AR5" s="13">
        <v>83644</v>
      </c>
      <c r="AS5" s="13">
        <v>2020286</v>
      </c>
      <c r="AT5" s="13">
        <v>0</v>
      </c>
      <c r="AU5" s="13">
        <v>58409</v>
      </c>
      <c r="AV5" s="13">
        <v>62065</v>
      </c>
      <c r="AW5" s="13">
        <v>214339</v>
      </c>
      <c r="AX5" s="13">
        <v>78341</v>
      </c>
      <c r="AY5" s="13">
        <v>45904</v>
      </c>
      <c r="AZ5" s="13">
        <v>16053315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67603961</v>
      </c>
      <c r="D6" s="13">
        <v>0</v>
      </c>
      <c r="E6" s="13">
        <v>0</v>
      </c>
      <c r="F6" s="13">
        <v>10993527</v>
      </c>
      <c r="G6" s="14"/>
      <c r="H6" s="13">
        <v>127255</v>
      </c>
      <c r="I6" s="13">
        <v>5839045</v>
      </c>
      <c r="J6" s="13">
        <v>3809013</v>
      </c>
      <c r="K6" s="13">
        <v>1317832</v>
      </c>
      <c r="L6" s="13">
        <v>3324304</v>
      </c>
      <c r="M6" s="13">
        <v>53054</v>
      </c>
      <c r="N6" s="13">
        <v>150992</v>
      </c>
      <c r="O6" s="13">
        <v>808985</v>
      </c>
      <c r="P6" s="13">
        <v>2497679</v>
      </c>
      <c r="Q6" s="13">
        <v>0</v>
      </c>
      <c r="R6" s="13">
        <v>0</v>
      </c>
      <c r="S6" s="13">
        <v>0</v>
      </c>
      <c r="T6" s="13">
        <v>6507508</v>
      </c>
      <c r="U6" s="13">
        <v>3129365</v>
      </c>
      <c r="V6" s="13">
        <v>792481</v>
      </c>
      <c r="W6" s="13">
        <v>0</v>
      </c>
      <c r="X6" s="13">
        <v>1463200</v>
      </c>
      <c r="Y6" s="13">
        <v>1444971</v>
      </c>
      <c r="Z6" s="13">
        <v>1699702</v>
      </c>
      <c r="AA6" s="13">
        <v>2264581</v>
      </c>
      <c r="AB6" s="13">
        <v>183587</v>
      </c>
      <c r="AC6" s="13">
        <v>2002050</v>
      </c>
      <c r="AD6" s="13">
        <v>6846220</v>
      </c>
      <c r="AE6" s="19"/>
      <c r="AF6" s="13">
        <v>0</v>
      </c>
      <c r="AG6" s="13">
        <v>185239</v>
      </c>
      <c r="AH6" s="13">
        <v>280324</v>
      </c>
      <c r="AI6" s="13">
        <v>729109</v>
      </c>
      <c r="AJ6" s="13">
        <v>136096</v>
      </c>
      <c r="AK6" s="13">
        <v>125918</v>
      </c>
      <c r="AL6" s="13">
        <v>0</v>
      </c>
      <c r="AM6" s="13">
        <v>194335</v>
      </c>
      <c r="AN6" s="13">
        <v>575540</v>
      </c>
      <c r="AO6" s="13">
        <v>203368</v>
      </c>
      <c r="AP6" s="13">
        <v>3319431</v>
      </c>
      <c r="AQ6" s="13">
        <v>2279460</v>
      </c>
      <c r="AR6" s="13">
        <v>97443</v>
      </c>
      <c r="AS6" s="13">
        <v>2534532</v>
      </c>
      <c r="AT6" s="13">
        <v>0</v>
      </c>
      <c r="AU6" s="13">
        <v>85208</v>
      </c>
      <c r="AV6" s="13">
        <v>83381</v>
      </c>
      <c r="AW6" s="13">
        <v>292013</v>
      </c>
      <c r="AX6" s="26">
        <v>99533</v>
      </c>
      <c r="AY6" s="13">
        <v>58678</v>
      </c>
      <c r="AZ6" s="13">
        <v>20034791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89047766</v>
      </c>
      <c r="D7" s="13">
        <v>0</v>
      </c>
      <c r="E7" s="13">
        <v>0</v>
      </c>
      <c r="F7" s="13">
        <v>14100398</v>
      </c>
      <c r="G7" s="14"/>
      <c r="H7" s="13">
        <v>136517</v>
      </c>
      <c r="I7" s="13">
        <v>7573297</v>
      </c>
      <c r="J7" s="13">
        <v>6506335</v>
      </c>
      <c r="K7" s="13">
        <v>1695259</v>
      </c>
      <c r="L7" s="13">
        <v>4118890</v>
      </c>
      <c r="M7" s="13">
        <v>61724</v>
      </c>
      <c r="N7" s="13">
        <v>181108</v>
      </c>
      <c r="O7" s="13">
        <v>1008078</v>
      </c>
      <c r="P7" s="13">
        <v>3201645</v>
      </c>
      <c r="Q7" s="13">
        <v>0</v>
      </c>
      <c r="R7" s="13">
        <v>0</v>
      </c>
      <c r="S7" s="13">
        <v>0</v>
      </c>
      <c r="T7" s="13">
        <v>9149778</v>
      </c>
      <c r="U7" s="13">
        <v>5767991</v>
      </c>
      <c r="V7" s="13">
        <v>1024919</v>
      </c>
      <c r="W7" s="13">
        <v>0</v>
      </c>
      <c r="X7" s="13">
        <v>2034984</v>
      </c>
      <c r="Y7" s="13">
        <v>1859422</v>
      </c>
      <c r="Z7" s="13">
        <v>3970168</v>
      </c>
      <c r="AA7" s="13">
        <v>5223870</v>
      </c>
      <c r="AB7" s="13">
        <v>356582</v>
      </c>
      <c r="AC7" s="13">
        <v>2443246</v>
      </c>
      <c r="AD7" s="13">
        <v>9017519</v>
      </c>
      <c r="AE7" s="19"/>
      <c r="AF7" s="13">
        <v>0</v>
      </c>
      <c r="AG7" s="13">
        <v>241003</v>
      </c>
      <c r="AH7" s="13">
        <v>361217</v>
      </c>
      <c r="AI7" s="13">
        <v>862206</v>
      </c>
      <c r="AJ7" s="13">
        <v>166505</v>
      </c>
      <c r="AK7" s="13">
        <v>161361</v>
      </c>
      <c r="AL7" s="13">
        <v>0</v>
      </c>
      <c r="AM7" s="13">
        <v>241309</v>
      </c>
      <c r="AN7" s="13">
        <v>721538</v>
      </c>
      <c r="AO7" s="13">
        <v>249654</v>
      </c>
      <c r="AP7" s="13">
        <v>4564823</v>
      </c>
      <c r="AQ7" s="13">
        <v>5019328</v>
      </c>
      <c r="AR7" s="13">
        <v>109549</v>
      </c>
      <c r="AS7" s="13">
        <v>3155633</v>
      </c>
      <c r="AT7" s="13">
        <v>0</v>
      </c>
      <c r="AU7" s="13">
        <v>133207</v>
      </c>
      <c r="AV7" s="13">
        <v>141380</v>
      </c>
      <c r="AW7" s="13">
        <v>395293</v>
      </c>
      <c r="AX7" s="13">
        <v>123670</v>
      </c>
      <c r="AY7" s="13">
        <v>75813</v>
      </c>
      <c r="AZ7" s="13">
        <v>24962296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121374665</v>
      </c>
      <c r="D9" s="13">
        <v>0</v>
      </c>
      <c r="E9" s="13">
        <v>0</v>
      </c>
      <c r="F9" s="13">
        <v>18624194</v>
      </c>
      <c r="G9" s="14"/>
      <c r="H9" s="13">
        <v>167390</v>
      </c>
      <c r="I9" s="13">
        <v>10172026</v>
      </c>
      <c r="J9" s="13">
        <v>9873502</v>
      </c>
      <c r="K9" s="13">
        <v>2259132</v>
      </c>
      <c r="L9" s="13">
        <v>5068868</v>
      </c>
      <c r="M9" s="13">
        <v>80449</v>
      </c>
      <c r="N9" s="13">
        <v>225017</v>
      </c>
      <c r="O9" s="13">
        <v>1339642</v>
      </c>
      <c r="P9" s="13">
        <v>4284158</v>
      </c>
      <c r="Q9" s="13">
        <v>0</v>
      </c>
      <c r="R9" s="13">
        <v>0</v>
      </c>
      <c r="S9" s="13">
        <v>0</v>
      </c>
      <c r="T9" s="13">
        <v>12861557</v>
      </c>
      <c r="U9" s="13">
        <v>9654955</v>
      </c>
      <c r="V9" s="13">
        <v>1352829</v>
      </c>
      <c r="W9" s="13">
        <v>67</v>
      </c>
      <c r="X9" s="13">
        <v>2853355</v>
      </c>
      <c r="Y9" s="13">
        <v>2475953</v>
      </c>
      <c r="Z9" s="13">
        <v>6919455</v>
      </c>
      <c r="AA9" s="13">
        <v>8850772</v>
      </c>
      <c r="AB9" s="13">
        <v>356582</v>
      </c>
      <c r="AC9" s="13">
        <v>2837610</v>
      </c>
      <c r="AD9" s="13">
        <v>9414795</v>
      </c>
      <c r="AE9" s="19"/>
      <c r="AF9" s="13">
        <v>0</v>
      </c>
      <c r="AG9" s="13">
        <v>315294</v>
      </c>
      <c r="AH9" s="13">
        <v>486352</v>
      </c>
      <c r="AI9" s="13">
        <v>1100167</v>
      </c>
      <c r="AJ9" s="13">
        <v>212308</v>
      </c>
      <c r="AK9" s="13">
        <v>202133</v>
      </c>
      <c r="AL9" s="13">
        <v>0</v>
      </c>
      <c r="AM9" s="13">
        <v>289497</v>
      </c>
      <c r="AN9" s="13">
        <v>897287</v>
      </c>
      <c r="AO9" s="13">
        <v>325201</v>
      </c>
      <c r="AP9" s="13">
        <v>6611520</v>
      </c>
      <c r="AQ9" s="13">
        <v>8947392</v>
      </c>
      <c r="AR9" s="13">
        <v>126251</v>
      </c>
      <c r="AS9" s="13">
        <v>4075644</v>
      </c>
      <c r="AT9" s="13">
        <v>0</v>
      </c>
      <c r="AU9" s="13">
        <v>156112</v>
      </c>
      <c r="AV9" s="13">
        <v>215558</v>
      </c>
      <c r="AW9" s="13">
        <v>479197</v>
      </c>
      <c r="AX9" s="13">
        <v>152092</v>
      </c>
      <c r="AY9" s="13">
        <v>100813</v>
      </c>
      <c r="AZ9" s="13">
        <v>32321069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A47F-CA6A-4BA3-AA71-4BFAFB82D577}">
  <sheetPr codeName="Sheet158"/>
  <dimension ref="A1:BC9"/>
  <sheetViews>
    <sheetView topLeftCell="AI1" workbookViewId="0">
      <selection activeCell="H7" sqref="H7:AY7"/>
    </sheetView>
  </sheetViews>
  <sheetFormatPr defaultColWidth="11.7109375" defaultRowHeight="15"/>
  <sheetData>
    <row r="1" spans="1:55">
      <c r="A1" s="33" t="s">
        <v>212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32434476</v>
      </c>
      <c r="D4" s="13">
        <v>0</v>
      </c>
      <c r="E4" s="13">
        <v>0</v>
      </c>
      <c r="F4" s="13">
        <v>5868823</v>
      </c>
      <c r="G4" s="14"/>
      <c r="H4" s="13">
        <v>51899</v>
      </c>
      <c r="I4" s="13">
        <v>2588729</v>
      </c>
      <c r="J4" s="13">
        <v>3479989</v>
      </c>
      <c r="K4" s="13">
        <v>369097</v>
      </c>
      <c r="L4" s="13">
        <v>1515459</v>
      </c>
      <c r="M4" s="13">
        <v>23425</v>
      </c>
      <c r="N4" s="13">
        <v>83214</v>
      </c>
      <c r="O4" s="13">
        <v>410480</v>
      </c>
      <c r="P4" s="13">
        <v>688660</v>
      </c>
      <c r="Q4" s="13">
        <v>0</v>
      </c>
      <c r="R4" s="13">
        <v>0</v>
      </c>
      <c r="S4" s="13">
        <v>0</v>
      </c>
      <c r="T4" s="13">
        <v>3558757</v>
      </c>
      <c r="U4" s="13">
        <v>2320809</v>
      </c>
      <c r="V4" s="13">
        <v>346417</v>
      </c>
      <c r="W4" s="13">
        <v>0</v>
      </c>
      <c r="X4" s="13">
        <v>931059</v>
      </c>
      <c r="Y4" s="13">
        <v>612372</v>
      </c>
      <c r="Z4" s="13">
        <v>2486088</v>
      </c>
      <c r="AA4" s="13">
        <v>3489090</v>
      </c>
      <c r="AB4" s="13">
        <v>0</v>
      </c>
      <c r="AC4" s="13">
        <v>864504</v>
      </c>
      <c r="AD4" s="13">
        <v>0</v>
      </c>
      <c r="AE4" s="19"/>
      <c r="AF4" s="13">
        <v>0</v>
      </c>
      <c r="AG4" s="13">
        <v>91855</v>
      </c>
      <c r="AH4" s="13">
        <v>82052</v>
      </c>
      <c r="AI4" s="13">
        <v>328891</v>
      </c>
      <c r="AJ4" s="13">
        <v>77319</v>
      </c>
      <c r="AK4" s="13">
        <v>53573</v>
      </c>
      <c r="AL4" s="13">
        <v>0</v>
      </c>
      <c r="AM4" s="13">
        <v>49913</v>
      </c>
      <c r="AN4" s="13">
        <v>256900</v>
      </c>
      <c r="AO4" s="13">
        <v>89244</v>
      </c>
      <c r="AP4" s="13">
        <v>1604084</v>
      </c>
      <c r="AQ4" s="13">
        <v>3661676</v>
      </c>
      <c r="AR4" s="13">
        <v>28581</v>
      </c>
      <c r="AS4" s="13">
        <v>1108825</v>
      </c>
      <c r="AT4" s="13">
        <v>272</v>
      </c>
      <c r="AU4" s="13">
        <v>34503</v>
      </c>
      <c r="AV4" s="13">
        <v>47237</v>
      </c>
      <c r="AW4" s="13">
        <v>94444</v>
      </c>
      <c r="AX4" s="13">
        <v>48639</v>
      </c>
      <c r="AY4" s="13">
        <v>25402</v>
      </c>
      <c r="AZ4" s="13">
        <v>6626765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59576014</v>
      </c>
      <c r="D5" s="13">
        <v>0</v>
      </c>
      <c r="E5" s="13">
        <v>0</v>
      </c>
      <c r="F5" s="13">
        <v>10787006</v>
      </c>
      <c r="G5" s="14"/>
      <c r="H5" s="13">
        <v>103756</v>
      </c>
      <c r="I5" s="13">
        <v>4765068</v>
      </c>
      <c r="J5" s="13">
        <v>4127248</v>
      </c>
      <c r="K5" s="13">
        <v>715267</v>
      </c>
      <c r="L5" s="13">
        <v>2708048</v>
      </c>
      <c r="M5" s="13">
        <v>41690</v>
      </c>
      <c r="N5" s="13">
        <v>138246</v>
      </c>
      <c r="O5" s="13">
        <v>694432</v>
      </c>
      <c r="P5" s="13">
        <v>1206869</v>
      </c>
      <c r="Q5" s="13">
        <v>2559</v>
      </c>
      <c r="R5" s="13">
        <v>0</v>
      </c>
      <c r="S5" s="13">
        <v>0</v>
      </c>
      <c r="T5" s="13">
        <v>6783378</v>
      </c>
      <c r="U5" s="13">
        <v>3221854</v>
      </c>
      <c r="V5" s="13">
        <v>632011</v>
      </c>
      <c r="W5" s="13">
        <v>0</v>
      </c>
      <c r="X5" s="13">
        <v>1708570</v>
      </c>
      <c r="Y5" s="13">
        <v>1122839</v>
      </c>
      <c r="Z5" s="13">
        <v>2824060</v>
      </c>
      <c r="AA5" s="13">
        <v>6394459</v>
      </c>
      <c r="AB5" s="13">
        <v>0</v>
      </c>
      <c r="AC5" s="13">
        <v>1589960</v>
      </c>
      <c r="AD5" s="13">
        <v>412648</v>
      </c>
      <c r="AE5" s="19"/>
      <c r="AF5" s="13">
        <v>0</v>
      </c>
      <c r="AG5" s="13">
        <v>166254</v>
      </c>
      <c r="AH5" s="13">
        <v>149327</v>
      </c>
      <c r="AI5" s="13">
        <v>592779</v>
      </c>
      <c r="AJ5" s="13">
        <v>143030</v>
      </c>
      <c r="AK5" s="13">
        <v>102233</v>
      </c>
      <c r="AL5" s="13">
        <v>0</v>
      </c>
      <c r="AM5" s="13">
        <v>83301</v>
      </c>
      <c r="AN5" s="13">
        <v>464035</v>
      </c>
      <c r="AO5" s="13">
        <v>161975</v>
      </c>
      <c r="AP5" s="13">
        <v>2701725</v>
      </c>
      <c r="AQ5" s="13">
        <v>4377345</v>
      </c>
      <c r="AR5" s="13">
        <v>54271</v>
      </c>
      <c r="AS5" s="13">
        <v>1943574</v>
      </c>
      <c r="AT5" s="13">
        <v>272</v>
      </c>
      <c r="AU5" s="13">
        <v>59458</v>
      </c>
      <c r="AV5" s="13">
        <v>76146</v>
      </c>
      <c r="AW5" s="13">
        <v>226119</v>
      </c>
      <c r="AX5" s="13">
        <v>83345</v>
      </c>
      <c r="AY5" s="13">
        <v>46600</v>
      </c>
      <c r="AZ5" s="13">
        <v>13486736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75891483</v>
      </c>
      <c r="D6" s="13">
        <v>0</v>
      </c>
      <c r="E6" s="13">
        <v>0</v>
      </c>
      <c r="F6" s="13">
        <v>13739037</v>
      </c>
      <c r="G6" s="14"/>
      <c r="H6" s="13">
        <v>136413</v>
      </c>
      <c r="I6" s="13">
        <v>6052338</v>
      </c>
      <c r="J6" s="13">
        <v>6321549</v>
      </c>
      <c r="K6" s="13">
        <v>913600</v>
      </c>
      <c r="L6" s="13">
        <v>3377710</v>
      </c>
      <c r="M6" s="13">
        <v>50644</v>
      </c>
      <c r="N6" s="13">
        <v>165809</v>
      </c>
      <c r="O6" s="13">
        <v>858268</v>
      </c>
      <c r="P6" s="13">
        <v>1518903</v>
      </c>
      <c r="Q6" s="13">
        <v>2606</v>
      </c>
      <c r="R6" s="13">
        <v>0</v>
      </c>
      <c r="S6" s="13">
        <v>0</v>
      </c>
      <c r="T6" s="13">
        <v>8772195</v>
      </c>
      <c r="U6" s="13">
        <v>6990077</v>
      </c>
      <c r="V6" s="13">
        <v>821831</v>
      </c>
      <c r="W6" s="13">
        <v>0</v>
      </c>
      <c r="X6" s="13">
        <v>2175239</v>
      </c>
      <c r="Y6" s="13">
        <v>1428532</v>
      </c>
      <c r="Z6" s="13">
        <v>4747799</v>
      </c>
      <c r="AA6" s="13">
        <v>8519700</v>
      </c>
      <c r="AB6" s="13">
        <v>0</v>
      </c>
      <c r="AC6" s="13">
        <v>1986399</v>
      </c>
      <c r="AD6" s="13">
        <v>2208699</v>
      </c>
      <c r="AE6" s="19"/>
      <c r="AF6" s="13">
        <v>0</v>
      </c>
      <c r="AG6" s="13">
        <v>210293</v>
      </c>
      <c r="AH6" s="13">
        <v>190121</v>
      </c>
      <c r="AI6" s="13">
        <v>722212</v>
      </c>
      <c r="AJ6" s="13">
        <v>166258</v>
      </c>
      <c r="AK6" s="13">
        <v>128576</v>
      </c>
      <c r="AL6" s="13">
        <v>0</v>
      </c>
      <c r="AM6" s="13">
        <v>106890</v>
      </c>
      <c r="AN6" s="13">
        <v>590065</v>
      </c>
      <c r="AO6" s="13">
        <v>198299</v>
      </c>
      <c r="AP6" s="13">
        <v>3383345</v>
      </c>
      <c r="AQ6" s="13">
        <v>6517968</v>
      </c>
      <c r="AR6" s="13">
        <v>68884</v>
      </c>
      <c r="AS6" s="13">
        <v>2443737</v>
      </c>
      <c r="AT6" s="13">
        <v>272</v>
      </c>
      <c r="AU6" s="13">
        <v>85641</v>
      </c>
      <c r="AV6" s="13">
        <v>91398</v>
      </c>
      <c r="AW6" s="13">
        <v>303180</v>
      </c>
      <c r="AX6" s="26">
        <v>103814</v>
      </c>
      <c r="AY6" s="13">
        <v>59522</v>
      </c>
      <c r="AZ6" s="13">
        <v>16737287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99570392</v>
      </c>
      <c r="D7" s="13">
        <v>0</v>
      </c>
      <c r="E7" s="13">
        <v>0</v>
      </c>
      <c r="F7" s="13">
        <v>17675232</v>
      </c>
      <c r="G7" s="14"/>
      <c r="H7" s="13">
        <v>157552</v>
      </c>
      <c r="I7" s="13">
        <v>7766664</v>
      </c>
      <c r="J7" s="13">
        <v>9319259</v>
      </c>
      <c r="K7" s="13">
        <v>1225672</v>
      </c>
      <c r="L7" s="13">
        <v>4195072</v>
      </c>
      <c r="M7" s="13">
        <v>59041</v>
      </c>
      <c r="N7" s="13">
        <v>194893</v>
      </c>
      <c r="O7" s="13">
        <v>1035356</v>
      </c>
      <c r="P7" s="13">
        <v>1935153</v>
      </c>
      <c r="Q7" s="13">
        <v>2606</v>
      </c>
      <c r="R7" s="13">
        <v>0</v>
      </c>
      <c r="S7" s="13">
        <v>0</v>
      </c>
      <c r="T7" s="13">
        <v>11461104</v>
      </c>
      <c r="U7" s="13">
        <v>12691011</v>
      </c>
      <c r="V7" s="13">
        <v>1077368</v>
      </c>
      <c r="W7" s="13">
        <v>0</v>
      </c>
      <c r="X7" s="13">
        <v>2791697</v>
      </c>
      <c r="Y7" s="13">
        <v>1835417</v>
      </c>
      <c r="Z7" s="13">
        <v>7519180</v>
      </c>
      <c r="AA7" s="13">
        <v>11647968</v>
      </c>
      <c r="AB7" s="13">
        <v>0</v>
      </c>
      <c r="AC7" s="13">
        <v>2421097</v>
      </c>
      <c r="AD7" s="13">
        <v>4889821</v>
      </c>
      <c r="AE7" s="19"/>
      <c r="AF7" s="13">
        <v>0</v>
      </c>
      <c r="AG7" s="13">
        <v>273560</v>
      </c>
      <c r="AH7" s="13">
        <v>259624</v>
      </c>
      <c r="AI7" s="13">
        <v>877296</v>
      </c>
      <c r="AJ7" s="13">
        <v>200450</v>
      </c>
      <c r="AK7" s="13">
        <v>161722</v>
      </c>
      <c r="AL7" s="13">
        <v>0</v>
      </c>
      <c r="AM7" s="13">
        <v>135668</v>
      </c>
      <c r="AN7" s="13">
        <v>746156</v>
      </c>
      <c r="AO7" s="13">
        <v>246337</v>
      </c>
      <c r="AP7" s="13">
        <v>4428999</v>
      </c>
      <c r="AQ7" s="13">
        <v>9441536</v>
      </c>
      <c r="AR7" s="13">
        <v>82783</v>
      </c>
      <c r="AS7" s="13">
        <v>3095338</v>
      </c>
      <c r="AT7" s="13">
        <v>272</v>
      </c>
      <c r="AU7" s="13">
        <v>124866</v>
      </c>
      <c r="AV7" s="13">
        <v>146910</v>
      </c>
      <c r="AW7" s="13">
        <v>377114</v>
      </c>
      <c r="AX7" s="13">
        <v>132078</v>
      </c>
      <c r="AY7" s="13">
        <v>77012</v>
      </c>
      <c r="AZ7" s="13">
        <v>20902084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138753522</v>
      </c>
      <c r="D9" s="13">
        <v>0</v>
      </c>
      <c r="E9" s="13">
        <v>0</v>
      </c>
      <c r="F9" s="13">
        <v>23616489</v>
      </c>
      <c r="G9" s="14"/>
      <c r="H9" s="13">
        <v>184789</v>
      </c>
      <c r="I9" s="13">
        <v>10342996</v>
      </c>
      <c r="J9" s="13">
        <v>13110215</v>
      </c>
      <c r="K9" s="13">
        <v>1781334</v>
      </c>
      <c r="L9" s="13">
        <v>5181707</v>
      </c>
      <c r="M9" s="13">
        <v>74335</v>
      </c>
      <c r="N9" s="13">
        <v>245297</v>
      </c>
      <c r="O9" s="13">
        <v>1200704</v>
      </c>
      <c r="P9" s="13">
        <v>2586226</v>
      </c>
      <c r="Q9" s="13">
        <v>2606</v>
      </c>
      <c r="R9" s="13">
        <v>0</v>
      </c>
      <c r="S9" s="13">
        <v>0</v>
      </c>
      <c r="T9" s="13">
        <v>15504417</v>
      </c>
      <c r="U9" s="13">
        <v>17894777</v>
      </c>
      <c r="V9" s="13">
        <v>1439683</v>
      </c>
      <c r="W9" s="13">
        <v>0</v>
      </c>
      <c r="X9" s="13">
        <v>3722000</v>
      </c>
      <c r="Y9" s="13">
        <v>2443546</v>
      </c>
      <c r="Z9" s="13">
        <v>8263051</v>
      </c>
      <c r="AA9" s="13">
        <v>15064815</v>
      </c>
      <c r="AB9" s="13">
        <v>0</v>
      </c>
      <c r="AC9" s="13">
        <v>2840463</v>
      </c>
      <c r="AD9" s="13">
        <v>8066635</v>
      </c>
      <c r="AE9" s="19"/>
      <c r="AF9" s="13">
        <v>0</v>
      </c>
      <c r="AG9" s="13">
        <v>353040</v>
      </c>
      <c r="AH9" s="13">
        <v>382605</v>
      </c>
      <c r="AI9" s="13">
        <v>1124414</v>
      </c>
      <c r="AJ9" s="13">
        <v>278835</v>
      </c>
      <c r="AK9" s="13">
        <v>205632</v>
      </c>
      <c r="AL9" s="13">
        <v>0</v>
      </c>
      <c r="AM9" s="13">
        <v>175126</v>
      </c>
      <c r="AN9" s="13">
        <v>929517</v>
      </c>
      <c r="AO9" s="13">
        <v>326966</v>
      </c>
      <c r="AP9" s="13">
        <v>5554725</v>
      </c>
      <c r="AQ9" s="13">
        <v>13349874</v>
      </c>
      <c r="AR9" s="13">
        <v>99390</v>
      </c>
      <c r="AS9" s="13">
        <v>4034812</v>
      </c>
      <c r="AT9" s="13">
        <v>272</v>
      </c>
      <c r="AU9" s="13">
        <v>139028</v>
      </c>
      <c r="AV9" s="13">
        <v>239523</v>
      </c>
      <c r="AW9" s="13">
        <v>419551</v>
      </c>
      <c r="AX9" s="13">
        <v>150110</v>
      </c>
      <c r="AY9" s="13">
        <v>102711</v>
      </c>
      <c r="AZ9" s="13">
        <v>27748146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EB4-2B2E-45B8-90B6-E9899D93260D}">
  <sheetPr codeName="Sheet159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213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44596556</v>
      </c>
      <c r="D4" s="13">
        <v>0</v>
      </c>
      <c r="E4" s="13">
        <v>0</v>
      </c>
      <c r="F4" s="13">
        <v>5566687</v>
      </c>
      <c r="G4" s="14"/>
      <c r="H4" s="13">
        <v>48536</v>
      </c>
      <c r="I4" s="13">
        <v>2559272</v>
      </c>
      <c r="J4" s="13">
        <v>4021442</v>
      </c>
      <c r="K4" s="13">
        <v>565388</v>
      </c>
      <c r="L4" s="13">
        <v>1527399</v>
      </c>
      <c r="M4" s="13">
        <v>22338</v>
      </c>
      <c r="N4" s="13">
        <v>82695</v>
      </c>
      <c r="O4" s="13">
        <v>277118</v>
      </c>
      <c r="P4" s="13">
        <v>638141</v>
      </c>
      <c r="Q4" s="13">
        <v>0</v>
      </c>
      <c r="R4" s="13">
        <v>0</v>
      </c>
      <c r="S4" s="13">
        <v>0</v>
      </c>
      <c r="T4" s="13">
        <v>3498391</v>
      </c>
      <c r="U4" s="13">
        <v>4433119</v>
      </c>
      <c r="V4" s="13">
        <v>351517</v>
      </c>
      <c r="W4" s="13">
        <v>0</v>
      </c>
      <c r="X4" s="13">
        <v>926261</v>
      </c>
      <c r="Y4" s="13">
        <v>624180</v>
      </c>
      <c r="Z4" s="13">
        <v>749583</v>
      </c>
      <c r="AA4" s="13">
        <v>2748807</v>
      </c>
      <c r="AB4" s="13">
        <v>0</v>
      </c>
      <c r="AC4" s="13">
        <v>904586</v>
      </c>
      <c r="AD4" s="13">
        <v>3467947</v>
      </c>
      <c r="AE4" s="19"/>
      <c r="AF4" s="13">
        <v>0</v>
      </c>
      <c r="AG4" s="13">
        <v>84214</v>
      </c>
      <c r="AH4" s="13">
        <v>122169</v>
      </c>
      <c r="AI4" s="13">
        <v>371204</v>
      </c>
      <c r="AJ4" s="13">
        <v>59257</v>
      </c>
      <c r="AK4" s="13">
        <v>56777</v>
      </c>
      <c r="AL4" s="13">
        <v>4479</v>
      </c>
      <c r="AM4" s="13">
        <v>49987</v>
      </c>
      <c r="AN4" s="13">
        <v>240117</v>
      </c>
      <c r="AO4" s="13">
        <v>99181</v>
      </c>
      <c r="AP4" s="13">
        <v>665871</v>
      </c>
      <c r="AQ4" s="13">
        <v>3634246</v>
      </c>
      <c r="AR4" s="13">
        <v>42653</v>
      </c>
      <c r="AS4" s="13">
        <v>1038012</v>
      </c>
      <c r="AT4" s="13">
        <v>0</v>
      </c>
      <c r="AU4" s="13">
        <v>48063</v>
      </c>
      <c r="AV4" s="13">
        <v>26089</v>
      </c>
      <c r="AW4" s="13">
        <v>122776</v>
      </c>
      <c r="AX4" s="13">
        <v>41831</v>
      </c>
      <c r="AY4" s="13">
        <v>25918</v>
      </c>
      <c r="AZ4" s="13">
        <v>10561763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81807451</v>
      </c>
      <c r="D5" s="13">
        <v>0</v>
      </c>
      <c r="E5" s="13">
        <v>0</v>
      </c>
      <c r="F5" s="13">
        <v>10192972</v>
      </c>
      <c r="G5" s="14"/>
      <c r="H5" s="13">
        <v>84410</v>
      </c>
      <c r="I5" s="13">
        <v>4678980</v>
      </c>
      <c r="J5" s="13">
        <v>6430205</v>
      </c>
      <c r="K5" s="13">
        <v>1038106</v>
      </c>
      <c r="L5" s="13">
        <v>2708934</v>
      </c>
      <c r="M5" s="13">
        <v>41387</v>
      </c>
      <c r="N5" s="13">
        <v>135776</v>
      </c>
      <c r="O5" s="13">
        <v>477538</v>
      </c>
      <c r="P5" s="13">
        <v>1171422</v>
      </c>
      <c r="Q5" s="13">
        <v>128763</v>
      </c>
      <c r="R5" s="13">
        <v>0</v>
      </c>
      <c r="S5" s="13">
        <v>0</v>
      </c>
      <c r="T5" s="13">
        <v>5328669</v>
      </c>
      <c r="U5" s="13">
        <v>8433363</v>
      </c>
      <c r="V5" s="13">
        <v>662107</v>
      </c>
      <c r="W5" s="13">
        <v>0</v>
      </c>
      <c r="X5" s="13">
        <v>1693542</v>
      </c>
      <c r="Y5" s="13">
        <v>1149399</v>
      </c>
      <c r="Z5" s="13">
        <v>2783185</v>
      </c>
      <c r="AA5" s="13">
        <v>3471547</v>
      </c>
      <c r="AB5" s="13">
        <v>25</v>
      </c>
      <c r="AC5" s="13">
        <v>1628141</v>
      </c>
      <c r="AD5" s="13">
        <v>5727220</v>
      </c>
      <c r="AE5" s="19"/>
      <c r="AF5" s="13">
        <v>0</v>
      </c>
      <c r="AG5" s="13">
        <v>158129</v>
      </c>
      <c r="AH5" s="13">
        <v>224024</v>
      </c>
      <c r="AI5" s="13">
        <v>648108</v>
      </c>
      <c r="AJ5" s="13">
        <v>107682</v>
      </c>
      <c r="AK5" s="13">
        <v>102033</v>
      </c>
      <c r="AL5" s="13">
        <v>4479</v>
      </c>
      <c r="AM5" s="13">
        <v>87240</v>
      </c>
      <c r="AN5" s="13">
        <v>417535</v>
      </c>
      <c r="AO5" s="13">
        <v>169886</v>
      </c>
      <c r="AP5" s="13">
        <v>895062</v>
      </c>
      <c r="AQ5" s="13">
        <v>5822591</v>
      </c>
      <c r="AR5" s="13">
        <v>71994</v>
      </c>
      <c r="AS5" s="13">
        <v>1895573</v>
      </c>
      <c r="AT5" s="13">
        <v>0</v>
      </c>
      <c r="AU5" s="13">
        <v>83722</v>
      </c>
      <c r="AV5" s="13">
        <v>54704</v>
      </c>
      <c r="AW5" s="13">
        <v>256942</v>
      </c>
      <c r="AX5" s="13">
        <v>76035</v>
      </c>
      <c r="AY5" s="13">
        <v>47212</v>
      </c>
      <c r="AZ5" s="13">
        <v>19177143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102566093</v>
      </c>
      <c r="D6" s="13">
        <v>0</v>
      </c>
      <c r="E6" s="13">
        <v>0</v>
      </c>
      <c r="F6" s="13">
        <v>12968800</v>
      </c>
      <c r="G6" s="14"/>
      <c r="H6" s="13">
        <v>112700</v>
      </c>
      <c r="I6" s="13">
        <v>5950985</v>
      </c>
      <c r="J6" s="13">
        <v>8052613</v>
      </c>
      <c r="K6" s="13">
        <v>1315811</v>
      </c>
      <c r="L6" s="13">
        <v>3361942</v>
      </c>
      <c r="M6" s="13">
        <v>51130</v>
      </c>
      <c r="N6" s="13">
        <v>165839</v>
      </c>
      <c r="O6" s="13">
        <v>567798</v>
      </c>
      <c r="P6" s="13">
        <v>1491466</v>
      </c>
      <c r="Q6" s="13">
        <v>128763</v>
      </c>
      <c r="R6" s="13">
        <v>0</v>
      </c>
      <c r="S6" s="13">
        <v>0</v>
      </c>
      <c r="T6" s="13">
        <v>7018983</v>
      </c>
      <c r="U6" s="13">
        <v>11973062</v>
      </c>
      <c r="V6" s="13">
        <v>856049</v>
      </c>
      <c r="W6" s="13">
        <v>0</v>
      </c>
      <c r="X6" s="13">
        <v>2178395</v>
      </c>
      <c r="Y6" s="13">
        <v>1466844</v>
      </c>
      <c r="Z6" s="13">
        <v>4129355</v>
      </c>
      <c r="AA6" s="13">
        <v>5106786</v>
      </c>
      <c r="AB6" s="13">
        <v>25</v>
      </c>
      <c r="AC6" s="13">
        <v>2010744</v>
      </c>
      <c r="AD6" s="13">
        <v>7216469</v>
      </c>
      <c r="AE6" s="19"/>
      <c r="AF6" s="13">
        <v>0</v>
      </c>
      <c r="AG6" s="13">
        <v>206391</v>
      </c>
      <c r="AH6" s="13">
        <v>284800</v>
      </c>
      <c r="AI6" s="13">
        <v>782302</v>
      </c>
      <c r="AJ6" s="13">
        <v>129755</v>
      </c>
      <c r="AK6" s="13">
        <v>130964</v>
      </c>
      <c r="AL6" s="13">
        <v>4479</v>
      </c>
      <c r="AM6" s="13">
        <v>110533</v>
      </c>
      <c r="AN6" s="13">
        <v>525144</v>
      </c>
      <c r="AO6" s="13">
        <v>203943</v>
      </c>
      <c r="AP6" s="13">
        <v>1076821</v>
      </c>
      <c r="AQ6" s="13">
        <v>7519978</v>
      </c>
      <c r="AR6" s="13">
        <v>8588</v>
      </c>
      <c r="AS6" s="13">
        <v>2399741</v>
      </c>
      <c r="AT6" s="13">
        <v>0</v>
      </c>
      <c r="AU6" s="13">
        <v>108754</v>
      </c>
      <c r="AV6" s="13">
        <v>75914</v>
      </c>
      <c r="AW6" s="13">
        <v>332973</v>
      </c>
      <c r="AX6" s="26">
        <v>97828</v>
      </c>
      <c r="AY6" s="13">
        <v>60219</v>
      </c>
      <c r="AZ6" s="13">
        <v>23973070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125936173</v>
      </c>
      <c r="D7" s="13">
        <v>0</v>
      </c>
      <c r="E7" s="13">
        <v>0</v>
      </c>
      <c r="F7" s="13">
        <v>16669676</v>
      </c>
      <c r="G7" s="14"/>
      <c r="H7" s="13">
        <v>130051</v>
      </c>
      <c r="I7" s="13">
        <v>7635483</v>
      </c>
      <c r="J7" s="13">
        <v>10696783</v>
      </c>
      <c r="K7" s="13">
        <v>1709980</v>
      </c>
      <c r="L7" s="13">
        <v>4178394</v>
      </c>
      <c r="M7" s="13">
        <v>58790</v>
      </c>
      <c r="N7" s="13">
        <v>203248</v>
      </c>
      <c r="O7" s="13">
        <v>674872</v>
      </c>
      <c r="P7" s="13">
        <v>1926122</v>
      </c>
      <c r="Q7" s="13">
        <v>128763</v>
      </c>
      <c r="R7" s="13">
        <v>0</v>
      </c>
      <c r="S7" s="13">
        <v>0</v>
      </c>
      <c r="T7" s="13">
        <v>9503809</v>
      </c>
      <c r="U7" s="13">
        <v>15457734</v>
      </c>
      <c r="V7" s="13">
        <v>1110764</v>
      </c>
      <c r="W7" s="13">
        <v>0</v>
      </c>
      <c r="X7" s="13">
        <v>2786634</v>
      </c>
      <c r="Y7" s="13">
        <v>1892325</v>
      </c>
      <c r="Z7" s="13">
        <v>6239622</v>
      </c>
      <c r="AA7" s="13">
        <v>7467809</v>
      </c>
      <c r="AB7" s="13">
        <v>25</v>
      </c>
      <c r="AC7" s="13">
        <v>2457391</v>
      </c>
      <c r="AD7" s="13">
        <v>9348663</v>
      </c>
      <c r="AE7" s="19"/>
      <c r="AF7" s="13">
        <v>0</v>
      </c>
      <c r="AG7" s="13">
        <v>266726</v>
      </c>
      <c r="AH7" s="13">
        <v>365573</v>
      </c>
      <c r="AI7" s="13">
        <v>929048</v>
      </c>
      <c r="AJ7" s="13">
        <v>161268</v>
      </c>
      <c r="AK7" s="13">
        <v>160822</v>
      </c>
      <c r="AL7" s="13">
        <v>4479</v>
      </c>
      <c r="AM7" s="13">
        <v>173254</v>
      </c>
      <c r="AN7" s="13">
        <v>668172</v>
      </c>
      <c r="AO7" s="13">
        <v>253301</v>
      </c>
      <c r="AP7" s="13">
        <v>1342633</v>
      </c>
      <c r="AQ7" s="13">
        <v>10086043</v>
      </c>
      <c r="AR7" s="13">
        <v>97049</v>
      </c>
      <c r="AS7" s="13">
        <v>3017994</v>
      </c>
      <c r="AT7" s="13">
        <v>0</v>
      </c>
      <c r="AU7" s="13">
        <v>151837</v>
      </c>
      <c r="AV7" s="13">
        <v>138110</v>
      </c>
      <c r="AW7" s="13">
        <v>397551</v>
      </c>
      <c r="AX7" s="13">
        <v>124884</v>
      </c>
      <c r="AY7" s="13">
        <v>77754</v>
      </c>
      <c r="AZ7" s="13">
        <v>30340620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155607357</v>
      </c>
      <c r="D9" s="13">
        <v>0</v>
      </c>
      <c r="E9" s="13">
        <v>0</v>
      </c>
      <c r="F9" s="13">
        <v>22221903</v>
      </c>
      <c r="G9" s="14"/>
      <c r="H9" s="13">
        <v>165120</v>
      </c>
      <c r="I9" s="13">
        <v>10270423</v>
      </c>
      <c r="J9" s="13">
        <v>11590925</v>
      </c>
      <c r="K9" s="13">
        <v>2275234</v>
      </c>
      <c r="L9" s="13">
        <v>5157096</v>
      </c>
      <c r="M9" s="13">
        <v>71314</v>
      </c>
      <c r="N9" s="13">
        <v>255484</v>
      </c>
      <c r="O9" s="13">
        <v>821661</v>
      </c>
      <c r="P9" s="13">
        <v>2582544</v>
      </c>
      <c r="Q9" s="13">
        <v>592972</v>
      </c>
      <c r="R9" s="13">
        <v>0</v>
      </c>
      <c r="S9" s="13">
        <v>0</v>
      </c>
      <c r="T9" s="13">
        <v>12390851</v>
      </c>
      <c r="U9" s="13">
        <v>18999864</v>
      </c>
      <c r="V9" s="13">
        <v>1465623</v>
      </c>
      <c r="W9" s="13">
        <v>0</v>
      </c>
      <c r="X9" s="13">
        <v>3698354</v>
      </c>
      <c r="Y9" s="13">
        <v>2528608</v>
      </c>
      <c r="Z9" s="13">
        <v>7233502</v>
      </c>
      <c r="AA9" s="13">
        <v>11473304</v>
      </c>
      <c r="AB9" s="13">
        <v>25</v>
      </c>
      <c r="AC9" s="13">
        <v>2881361</v>
      </c>
      <c r="AD9" s="13">
        <v>12466893</v>
      </c>
      <c r="AE9" s="19"/>
      <c r="AF9" s="13">
        <v>0</v>
      </c>
      <c r="AG9" s="13">
        <v>339895</v>
      </c>
      <c r="AH9" s="13">
        <v>489966</v>
      </c>
      <c r="AI9" s="13">
        <v>1170054</v>
      </c>
      <c r="AJ9" s="13">
        <v>234106</v>
      </c>
      <c r="AK9" s="13">
        <v>200223</v>
      </c>
      <c r="AL9" s="13">
        <v>4479</v>
      </c>
      <c r="AM9" s="13">
        <v>203185</v>
      </c>
      <c r="AN9" s="13">
        <v>853600</v>
      </c>
      <c r="AO9" s="13">
        <v>335336</v>
      </c>
      <c r="AP9" s="13">
        <v>1573238</v>
      </c>
      <c r="AQ9" s="13">
        <v>14025832</v>
      </c>
      <c r="AR9" s="13">
        <v>121768</v>
      </c>
      <c r="AS9" s="13">
        <v>3912036</v>
      </c>
      <c r="AT9" s="13">
        <v>0</v>
      </c>
      <c r="AU9" s="13">
        <v>167663</v>
      </c>
      <c r="AV9" s="13">
        <v>226307</v>
      </c>
      <c r="AW9" s="13">
        <v>439175</v>
      </c>
      <c r="AX9" s="13">
        <v>152285</v>
      </c>
      <c r="AY9" s="13">
        <v>103549</v>
      </c>
      <c r="AZ9" s="13">
        <v>39988099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802E-91D0-43E2-81B3-474721A0184B}">
  <sheetPr codeName="Sheet16"/>
  <dimension ref="A1:BC9"/>
  <sheetViews>
    <sheetView workbookViewId="0">
      <selection activeCell="E24" sqref="E24"/>
    </sheetView>
  </sheetViews>
  <sheetFormatPr defaultRowHeight="15"/>
  <cols>
    <col min="2" max="2" width="10.85546875" customWidth="1"/>
    <col min="3" max="3" width="14.7109375" customWidth="1"/>
    <col min="4" max="4" width="17.7109375" customWidth="1"/>
    <col min="5" max="5" width="11.7109375" customWidth="1"/>
    <col min="6" max="6" width="13.28515625" customWidth="1"/>
    <col min="7" max="7" width="3.28515625" customWidth="1"/>
    <col min="8" max="8" width="14.5703125" customWidth="1"/>
    <col min="9" max="9" width="11.7109375" customWidth="1"/>
    <col min="10" max="10" width="12" customWidth="1"/>
    <col min="11" max="11" width="13.140625" customWidth="1"/>
    <col min="12" max="12" width="11.140625" customWidth="1"/>
    <col min="13" max="13" width="12.28515625" customWidth="1"/>
    <col min="14" max="14" width="12" customWidth="1"/>
    <col min="15" max="15" width="10.5703125" customWidth="1"/>
    <col min="16" max="17" width="10.7109375" customWidth="1"/>
  </cols>
  <sheetData>
    <row r="1" spans="1:55">
      <c r="A1" s="33" t="s">
        <v>61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39854686</v>
      </c>
      <c r="D4" s="13">
        <v>0</v>
      </c>
      <c r="E4" s="13">
        <v>0</v>
      </c>
      <c r="F4" s="13">
        <v>6940328</v>
      </c>
      <c r="G4" s="14"/>
      <c r="H4" s="13">
        <v>57218</v>
      </c>
      <c r="I4" s="13">
        <v>2471287</v>
      </c>
      <c r="J4" s="13">
        <v>0</v>
      </c>
      <c r="K4" s="13">
        <v>489507</v>
      </c>
      <c r="L4" s="13">
        <v>5897107</v>
      </c>
      <c r="M4" s="13">
        <v>53380</v>
      </c>
      <c r="N4" s="13">
        <v>30122</v>
      </c>
      <c r="O4" s="13">
        <v>764560</v>
      </c>
      <c r="P4" s="13">
        <v>1221301</v>
      </c>
      <c r="Q4" s="13">
        <v>3100719</v>
      </c>
      <c r="R4" s="13">
        <v>0</v>
      </c>
      <c r="S4" s="13">
        <v>10770</v>
      </c>
      <c r="T4" s="13">
        <v>110460</v>
      </c>
      <c r="U4" s="13">
        <v>3400649</v>
      </c>
      <c r="V4" s="13">
        <v>327064</v>
      </c>
      <c r="W4" s="13">
        <v>0</v>
      </c>
      <c r="X4" s="13">
        <v>36845</v>
      </c>
      <c r="Y4" s="13">
        <v>0</v>
      </c>
      <c r="Z4" s="13">
        <v>3190022</v>
      </c>
      <c r="AA4" s="13">
        <v>1216094</v>
      </c>
      <c r="AB4" s="13">
        <v>0</v>
      </c>
      <c r="AC4" s="13">
        <v>5191271</v>
      </c>
      <c r="AD4" s="13">
        <v>0</v>
      </c>
      <c r="AE4" s="19"/>
      <c r="AF4" s="13">
        <v>0</v>
      </c>
      <c r="AG4" s="13">
        <v>347099</v>
      </c>
      <c r="AH4" s="13">
        <v>138571</v>
      </c>
      <c r="AI4" s="13">
        <v>157153</v>
      </c>
      <c r="AJ4" s="13">
        <v>85775</v>
      </c>
      <c r="AK4" s="13">
        <v>35022</v>
      </c>
      <c r="AL4" s="13">
        <v>185</v>
      </c>
      <c r="AM4" s="13">
        <v>67921</v>
      </c>
      <c r="AN4" s="13">
        <v>1541858</v>
      </c>
      <c r="AO4" s="13">
        <v>109549</v>
      </c>
      <c r="AP4" s="13">
        <v>85704</v>
      </c>
      <c r="AQ4" s="13">
        <v>0</v>
      </c>
      <c r="AR4" s="13">
        <v>49800</v>
      </c>
      <c r="AS4" s="13">
        <v>1018348</v>
      </c>
      <c r="AT4" s="13">
        <v>0</v>
      </c>
      <c r="AU4" s="13">
        <v>39556</v>
      </c>
      <c r="AV4" s="13">
        <v>40968</v>
      </c>
      <c r="AW4" s="13">
        <v>357173</v>
      </c>
      <c r="AX4" s="13">
        <v>390137</v>
      </c>
      <c r="AY4" s="13">
        <v>60389</v>
      </c>
      <c r="AZ4" s="13">
        <v>11504236</v>
      </c>
      <c r="BA4" s="13">
        <v>6164</v>
      </c>
      <c r="BB4" s="13">
        <v>6201810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72033461</v>
      </c>
      <c r="D5" s="13">
        <v>0</v>
      </c>
      <c r="E5" s="13">
        <v>0</v>
      </c>
      <c r="F5" s="13">
        <v>11195888</v>
      </c>
      <c r="G5" s="14"/>
      <c r="H5" s="13">
        <v>102871</v>
      </c>
      <c r="I5" s="13">
        <v>4648885</v>
      </c>
      <c r="J5" s="13">
        <v>0</v>
      </c>
      <c r="K5" s="13">
        <v>896477</v>
      </c>
      <c r="L5" s="13">
        <v>9862918</v>
      </c>
      <c r="M5" s="13">
        <v>92317</v>
      </c>
      <c r="N5" s="13">
        <v>45915</v>
      </c>
      <c r="O5" s="13">
        <v>1360998</v>
      </c>
      <c r="P5" s="13">
        <v>2236909</v>
      </c>
      <c r="Q5" s="13">
        <v>4754042</v>
      </c>
      <c r="R5" s="13">
        <v>0</v>
      </c>
      <c r="S5" s="13">
        <v>10770</v>
      </c>
      <c r="T5" s="13">
        <v>201559</v>
      </c>
      <c r="U5" s="13">
        <v>5972901</v>
      </c>
      <c r="V5" s="13">
        <v>608223</v>
      </c>
      <c r="W5" s="13">
        <v>0</v>
      </c>
      <c r="X5" s="13">
        <v>78364</v>
      </c>
      <c r="Y5" s="13">
        <v>62317</v>
      </c>
      <c r="Z5" s="13">
        <v>5883514</v>
      </c>
      <c r="AA5" s="13">
        <v>1216094</v>
      </c>
      <c r="AB5" s="13">
        <v>0</v>
      </c>
      <c r="AC5" s="13">
        <v>9214384</v>
      </c>
      <c r="AD5" s="13">
        <v>0</v>
      </c>
      <c r="AE5" s="19"/>
      <c r="AF5" s="13">
        <v>0</v>
      </c>
      <c r="AG5" s="13">
        <v>626856</v>
      </c>
      <c r="AH5" s="13">
        <v>252836</v>
      </c>
      <c r="AI5" s="13">
        <v>258051</v>
      </c>
      <c r="AJ5" s="13">
        <v>133409</v>
      </c>
      <c r="AK5" s="13">
        <v>64573</v>
      </c>
      <c r="AL5" s="13">
        <v>449</v>
      </c>
      <c r="AM5" s="13">
        <v>139844</v>
      </c>
      <c r="AN5" s="13">
        <v>2714831</v>
      </c>
      <c r="AO5" s="13">
        <v>181373</v>
      </c>
      <c r="AP5" s="13">
        <v>85927</v>
      </c>
      <c r="AQ5" s="13">
        <v>2962</v>
      </c>
      <c r="AR5" s="13">
        <v>83314</v>
      </c>
      <c r="AS5" s="13">
        <v>1769402</v>
      </c>
      <c r="AT5" s="13">
        <v>0</v>
      </c>
      <c r="AU5" s="13">
        <v>64827</v>
      </c>
      <c r="AV5" s="13">
        <v>58019</v>
      </c>
      <c r="AW5" s="13">
        <v>656719</v>
      </c>
      <c r="AX5" s="13">
        <v>664968</v>
      </c>
      <c r="AY5" s="13">
        <v>101932</v>
      </c>
      <c r="AZ5" s="13">
        <v>21274144</v>
      </c>
      <c r="BA5" s="13">
        <v>10225</v>
      </c>
      <c r="BB5" s="13">
        <v>12099050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90844376</v>
      </c>
      <c r="D6" s="13">
        <v>0</v>
      </c>
      <c r="E6" s="13">
        <v>0</v>
      </c>
      <c r="F6" s="13">
        <v>13688152</v>
      </c>
      <c r="G6" s="14"/>
      <c r="H6" s="13">
        <v>125298</v>
      </c>
      <c r="I6" s="13">
        <v>5968137</v>
      </c>
      <c r="J6" s="13">
        <v>0</v>
      </c>
      <c r="K6" s="13">
        <v>1140836</v>
      </c>
      <c r="L6" s="13">
        <v>15149406</v>
      </c>
      <c r="M6" s="13">
        <v>109084</v>
      </c>
      <c r="N6" s="13">
        <v>50748</v>
      </c>
      <c r="O6" s="13">
        <v>1794452</v>
      </c>
      <c r="P6" s="13">
        <v>2859604</v>
      </c>
      <c r="Q6" s="13">
        <v>5759829</v>
      </c>
      <c r="R6" s="13">
        <v>0</v>
      </c>
      <c r="S6" s="13">
        <v>10770</v>
      </c>
      <c r="T6" s="13">
        <v>255323</v>
      </c>
      <c r="U6" s="13">
        <v>7704014</v>
      </c>
      <c r="V6" s="13">
        <v>776699</v>
      </c>
      <c r="W6" s="13">
        <v>0</v>
      </c>
      <c r="X6" s="13">
        <v>100171</v>
      </c>
      <c r="Y6" s="13">
        <v>62317</v>
      </c>
      <c r="Z6" s="13">
        <v>7189813</v>
      </c>
      <c r="AA6" s="13">
        <v>1216094</v>
      </c>
      <c r="AB6" s="13">
        <v>0</v>
      </c>
      <c r="AC6" s="13">
        <v>11922858</v>
      </c>
      <c r="AD6" s="13">
        <v>0</v>
      </c>
      <c r="AE6" s="19"/>
      <c r="AF6" s="13">
        <v>0</v>
      </c>
      <c r="AG6" s="13">
        <v>804004</v>
      </c>
      <c r="AH6" s="13">
        <v>319507</v>
      </c>
      <c r="AI6" s="13">
        <v>305874</v>
      </c>
      <c r="AJ6" s="13">
        <v>172141</v>
      </c>
      <c r="AK6" s="13">
        <v>80606</v>
      </c>
      <c r="AL6" s="13">
        <v>449</v>
      </c>
      <c r="AM6" s="13">
        <v>202401</v>
      </c>
      <c r="AN6" s="13">
        <v>3458754</v>
      </c>
      <c r="AO6" s="13">
        <v>224135</v>
      </c>
      <c r="AP6" s="13">
        <v>86596</v>
      </c>
      <c r="AQ6" s="13">
        <v>2962</v>
      </c>
      <c r="AR6" s="13">
        <v>97204</v>
      </c>
      <c r="AS6" s="13">
        <v>2272270</v>
      </c>
      <c r="AT6" s="13">
        <v>0</v>
      </c>
      <c r="AU6" s="13">
        <v>89660</v>
      </c>
      <c r="AV6" s="13">
        <v>76461</v>
      </c>
      <c r="AW6" s="13">
        <v>824869</v>
      </c>
      <c r="AX6" s="13">
        <v>863470</v>
      </c>
      <c r="AY6" s="13">
        <v>126283</v>
      </c>
      <c r="AZ6" s="13">
        <v>27026195</v>
      </c>
      <c r="BA6" s="13">
        <v>13475</v>
      </c>
      <c r="BB6" s="13">
        <v>16268100</v>
      </c>
      <c r="BC6" s="13">
        <v>70</v>
      </c>
    </row>
    <row r="7" spans="1:55" ht="15.75" thickBot="1">
      <c r="A7" s="12">
        <v>44434.291666666664</v>
      </c>
      <c r="B7" s="12">
        <v>44434.041666666701</v>
      </c>
      <c r="C7" s="13">
        <v>115033789</v>
      </c>
      <c r="D7" s="13">
        <v>0</v>
      </c>
      <c r="E7" s="13">
        <v>0</v>
      </c>
      <c r="F7" s="13">
        <v>17172643</v>
      </c>
      <c r="G7" s="14"/>
      <c r="H7" s="13">
        <v>158030</v>
      </c>
      <c r="I7" s="13">
        <v>7735675</v>
      </c>
      <c r="J7" s="13">
        <v>0</v>
      </c>
      <c r="K7" s="13">
        <v>1476162</v>
      </c>
      <c r="L7" s="13">
        <v>18710688</v>
      </c>
      <c r="M7" s="13">
        <v>129763</v>
      </c>
      <c r="N7" s="13">
        <v>54321</v>
      </c>
      <c r="O7" s="13">
        <v>2179284</v>
      </c>
      <c r="P7" s="13">
        <v>3691428</v>
      </c>
      <c r="Q7" s="13">
        <v>7048867</v>
      </c>
      <c r="R7" s="13">
        <v>0</v>
      </c>
      <c r="S7" s="13">
        <v>10770</v>
      </c>
      <c r="T7" s="13">
        <v>766854</v>
      </c>
      <c r="U7" s="13">
        <v>9529666</v>
      </c>
      <c r="V7" s="13">
        <v>999042</v>
      </c>
      <c r="W7" s="13">
        <v>0</v>
      </c>
      <c r="X7" s="13">
        <v>120229</v>
      </c>
      <c r="Y7" s="13">
        <v>62317</v>
      </c>
      <c r="Z7" s="13">
        <v>7291415</v>
      </c>
      <c r="AA7" s="13">
        <v>1216094</v>
      </c>
      <c r="AB7" s="13">
        <v>0</v>
      </c>
      <c r="AC7" s="13">
        <v>14393453</v>
      </c>
      <c r="AD7" s="13">
        <v>0</v>
      </c>
      <c r="AE7" s="19"/>
      <c r="AF7" s="13">
        <v>0</v>
      </c>
      <c r="AG7" s="13">
        <v>986012</v>
      </c>
      <c r="AH7" s="13">
        <v>405605</v>
      </c>
      <c r="AI7" s="13">
        <v>348680</v>
      </c>
      <c r="AJ7" s="13">
        <v>230381</v>
      </c>
      <c r="AK7" s="13">
        <v>103651</v>
      </c>
      <c r="AL7" s="13">
        <v>449</v>
      </c>
      <c r="AM7" s="13">
        <v>242439</v>
      </c>
      <c r="AN7" s="13">
        <v>4215136</v>
      </c>
      <c r="AO7" s="13">
        <v>277537</v>
      </c>
      <c r="AP7" s="13">
        <v>87248</v>
      </c>
      <c r="AQ7" s="13">
        <v>2962</v>
      </c>
      <c r="AR7" s="13">
        <v>115060</v>
      </c>
      <c r="AS7" s="13">
        <v>2904844</v>
      </c>
      <c r="AT7" s="13">
        <v>0</v>
      </c>
      <c r="AU7" s="13">
        <v>132184</v>
      </c>
      <c r="AV7" s="13">
        <v>137069</v>
      </c>
      <c r="AW7" s="13">
        <v>1013872</v>
      </c>
      <c r="AX7" s="13">
        <v>1012730</v>
      </c>
      <c r="AY7" s="13">
        <v>149531</v>
      </c>
      <c r="AZ7" s="13">
        <v>34583243</v>
      </c>
      <c r="BA7" s="13">
        <v>17296</v>
      </c>
      <c r="BB7" s="13">
        <v>19395484</v>
      </c>
      <c r="BC7" s="13">
        <v>70</v>
      </c>
    </row>
    <row r="8" spans="1:55" ht="7.15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151168556</v>
      </c>
      <c r="D9" s="13">
        <v>0</v>
      </c>
      <c r="E9" s="13">
        <v>0</v>
      </c>
      <c r="F9" s="13">
        <v>22549187</v>
      </c>
      <c r="G9" s="14"/>
      <c r="H9" s="13">
        <v>201417</v>
      </c>
      <c r="I9" s="13">
        <v>10362631</v>
      </c>
      <c r="J9" s="13">
        <v>0</v>
      </c>
      <c r="K9" s="13">
        <v>1965464</v>
      </c>
      <c r="L9" s="13">
        <v>21357299</v>
      </c>
      <c r="M9" s="13">
        <v>159632</v>
      </c>
      <c r="N9" s="13">
        <v>62583</v>
      </c>
      <c r="O9" s="13">
        <v>2507115</v>
      </c>
      <c r="P9" s="13">
        <v>4932096</v>
      </c>
      <c r="Q9" s="13">
        <v>8956167</v>
      </c>
      <c r="R9" s="13">
        <v>0</v>
      </c>
      <c r="S9" s="13">
        <v>10770</v>
      </c>
      <c r="T9" s="13">
        <v>2718968</v>
      </c>
      <c r="U9" s="13">
        <v>12132489</v>
      </c>
      <c r="V9" s="13">
        <v>1322454</v>
      </c>
      <c r="W9" s="13">
        <v>0</v>
      </c>
      <c r="X9" s="13">
        <v>169068</v>
      </c>
      <c r="Y9" s="13">
        <v>62317</v>
      </c>
      <c r="Z9" s="13">
        <v>8504835</v>
      </c>
      <c r="AA9" s="13">
        <v>1216094</v>
      </c>
      <c r="AB9" s="13">
        <v>0</v>
      </c>
      <c r="AC9" s="13">
        <v>16931102</v>
      </c>
      <c r="AD9" s="13">
        <v>0</v>
      </c>
      <c r="AE9" s="19"/>
      <c r="AF9" s="13">
        <v>0</v>
      </c>
      <c r="AG9" s="13">
        <v>1165102</v>
      </c>
      <c r="AH9" s="13">
        <v>531105</v>
      </c>
      <c r="AI9" s="13">
        <v>411181</v>
      </c>
      <c r="AJ9" s="13">
        <v>291802</v>
      </c>
      <c r="AK9" s="13">
        <v>139128</v>
      </c>
      <c r="AL9" s="13">
        <v>449</v>
      </c>
      <c r="AM9" s="13">
        <v>304072</v>
      </c>
      <c r="AN9" s="13">
        <v>5097067</v>
      </c>
      <c r="AO9" s="13">
        <v>353774</v>
      </c>
      <c r="AP9" s="13">
        <v>88144</v>
      </c>
      <c r="AQ9" s="13">
        <v>2962</v>
      </c>
      <c r="AR9" s="13">
        <v>147624</v>
      </c>
      <c r="AS9" s="13">
        <v>3790263</v>
      </c>
      <c r="AT9" s="13">
        <v>0</v>
      </c>
      <c r="AU9" s="13">
        <v>145174</v>
      </c>
      <c r="AV9" s="13">
        <v>206478</v>
      </c>
      <c r="AW9" s="13">
        <v>1241837</v>
      </c>
      <c r="AX9" s="13">
        <v>1207727</v>
      </c>
      <c r="AY9" s="13">
        <v>176250</v>
      </c>
      <c r="AZ9" s="13">
        <v>45714770</v>
      </c>
      <c r="BA9" s="13">
        <v>21287</v>
      </c>
      <c r="BB9" s="13">
        <v>19395484</v>
      </c>
      <c r="BC9" s="13">
        <v>70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7E34-446A-41F3-8BAD-25C3D69A86A4}">
  <sheetPr codeName="Sheet160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214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30410089</v>
      </c>
      <c r="D4" s="13">
        <v>0</v>
      </c>
      <c r="E4" s="13">
        <v>0</v>
      </c>
      <c r="F4" s="13">
        <v>5907513</v>
      </c>
      <c r="G4" s="14"/>
      <c r="H4" s="13">
        <v>56895</v>
      </c>
      <c r="I4" s="13">
        <v>2630042</v>
      </c>
      <c r="J4" s="13">
        <v>2926207</v>
      </c>
      <c r="K4" s="13">
        <v>564299</v>
      </c>
      <c r="L4" s="13">
        <v>1494647</v>
      </c>
      <c r="M4" s="13">
        <v>22856</v>
      </c>
      <c r="N4" s="13">
        <v>63690</v>
      </c>
      <c r="O4" s="13">
        <v>259570</v>
      </c>
      <c r="P4" s="13">
        <v>641420</v>
      </c>
      <c r="Q4" s="13">
        <v>1846512</v>
      </c>
      <c r="R4" s="13">
        <v>0</v>
      </c>
      <c r="S4" s="13">
        <v>0</v>
      </c>
      <c r="T4" s="13">
        <v>2564570</v>
      </c>
      <c r="U4" s="13">
        <v>1988372</v>
      </c>
      <c r="V4" s="13">
        <v>379576</v>
      </c>
      <c r="W4" s="13">
        <v>0</v>
      </c>
      <c r="X4" s="13">
        <v>913298</v>
      </c>
      <c r="Y4" s="13">
        <v>632248</v>
      </c>
      <c r="Z4" s="13">
        <v>0</v>
      </c>
      <c r="AA4" s="13">
        <v>2715706</v>
      </c>
      <c r="AB4" s="13">
        <v>0</v>
      </c>
      <c r="AC4" s="13">
        <v>859267</v>
      </c>
      <c r="AD4" s="13">
        <v>2550186</v>
      </c>
      <c r="AE4" s="19"/>
      <c r="AF4" s="13">
        <v>0</v>
      </c>
      <c r="AG4" s="13">
        <v>85742</v>
      </c>
      <c r="AH4" s="13">
        <v>129283</v>
      </c>
      <c r="AI4" s="13">
        <v>370163</v>
      </c>
      <c r="AJ4" s="13">
        <v>53013</v>
      </c>
      <c r="AK4" s="13">
        <v>50160</v>
      </c>
      <c r="AL4" s="13">
        <v>0</v>
      </c>
      <c r="AM4" s="13">
        <v>39713</v>
      </c>
      <c r="AN4" s="13">
        <v>248302</v>
      </c>
      <c r="AO4" s="13">
        <v>92662</v>
      </c>
      <c r="AP4" s="13">
        <v>138751</v>
      </c>
      <c r="AQ4" s="13">
        <v>2161992</v>
      </c>
      <c r="AR4" s="13">
        <v>71149</v>
      </c>
      <c r="AS4" s="13">
        <v>1050797</v>
      </c>
      <c r="AT4" s="13">
        <v>0</v>
      </c>
      <c r="AU4" s="13">
        <v>72031</v>
      </c>
      <c r="AV4" s="13">
        <v>36077</v>
      </c>
      <c r="AW4" s="13">
        <v>93281</v>
      </c>
      <c r="AX4" s="13">
        <v>83413</v>
      </c>
      <c r="AY4" s="13">
        <v>26099</v>
      </c>
      <c r="AZ4" s="13">
        <v>9675079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55866107</v>
      </c>
      <c r="D5" s="13">
        <v>0</v>
      </c>
      <c r="E5" s="13">
        <v>0</v>
      </c>
      <c r="F5" s="13">
        <v>10838057</v>
      </c>
      <c r="G5" s="14"/>
      <c r="H5" s="13">
        <v>105401</v>
      </c>
      <c r="I5" s="13">
        <v>4793569</v>
      </c>
      <c r="J5" s="13">
        <v>6128348</v>
      </c>
      <c r="K5" s="13">
        <v>1035769</v>
      </c>
      <c r="L5" s="13">
        <v>2646835</v>
      </c>
      <c r="M5" s="13">
        <v>44159</v>
      </c>
      <c r="N5" s="13">
        <v>110896</v>
      </c>
      <c r="O5" s="13">
        <v>524704</v>
      </c>
      <c r="P5" s="13">
        <v>1172537</v>
      </c>
      <c r="Q5" s="13">
        <v>1846817</v>
      </c>
      <c r="R5" s="13">
        <v>0</v>
      </c>
      <c r="S5" s="13">
        <v>0</v>
      </c>
      <c r="T5" s="13">
        <v>5317831</v>
      </c>
      <c r="U5" s="13">
        <v>2843130</v>
      </c>
      <c r="V5" s="13">
        <v>677669</v>
      </c>
      <c r="W5" s="13">
        <v>0</v>
      </c>
      <c r="X5" s="13">
        <v>1673896</v>
      </c>
      <c r="Y5" s="13">
        <v>1155854</v>
      </c>
      <c r="Z5" s="13">
        <v>2116160</v>
      </c>
      <c r="AA5" s="13">
        <v>3785998</v>
      </c>
      <c r="AB5" s="13">
        <v>0</v>
      </c>
      <c r="AC5" s="13">
        <v>1578132</v>
      </c>
      <c r="AD5" s="13">
        <v>2550186</v>
      </c>
      <c r="AE5" s="19"/>
      <c r="AF5" s="13">
        <v>0</v>
      </c>
      <c r="AG5" s="13">
        <v>160207</v>
      </c>
      <c r="AH5" s="13">
        <v>232953</v>
      </c>
      <c r="AI5" s="13">
        <v>640214</v>
      </c>
      <c r="AJ5" s="13">
        <v>101987</v>
      </c>
      <c r="AK5" s="13">
        <v>94665</v>
      </c>
      <c r="AL5" s="13">
        <v>0</v>
      </c>
      <c r="AM5" s="13">
        <v>66152</v>
      </c>
      <c r="AN5" s="13">
        <v>472204</v>
      </c>
      <c r="AO5" s="13">
        <v>161856</v>
      </c>
      <c r="AP5" s="13">
        <v>296639</v>
      </c>
      <c r="AQ5" s="13">
        <v>2342263</v>
      </c>
      <c r="AR5" s="13">
        <v>104289</v>
      </c>
      <c r="AS5" s="13">
        <v>1953983</v>
      </c>
      <c r="AT5" s="13">
        <v>0</v>
      </c>
      <c r="AU5" s="13">
        <v>116161</v>
      </c>
      <c r="AV5" s="13">
        <v>62642</v>
      </c>
      <c r="AW5" s="13">
        <v>221090</v>
      </c>
      <c r="AX5" s="13">
        <v>119189</v>
      </c>
      <c r="AY5" s="13">
        <v>44715</v>
      </c>
      <c r="AZ5" s="13">
        <v>17854341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72538507</v>
      </c>
      <c r="D6" s="13">
        <v>0</v>
      </c>
      <c r="E6" s="13">
        <v>0</v>
      </c>
      <c r="F6" s="13">
        <v>13796848</v>
      </c>
      <c r="G6" s="14"/>
      <c r="H6" s="13">
        <v>136791</v>
      </c>
      <c r="I6" s="13">
        <v>6085791</v>
      </c>
      <c r="J6" s="13">
        <v>8283283</v>
      </c>
      <c r="K6" s="13">
        <v>1316432</v>
      </c>
      <c r="L6" s="13">
        <v>3325170</v>
      </c>
      <c r="M6" s="13">
        <v>52647</v>
      </c>
      <c r="N6" s="13">
        <v>137604</v>
      </c>
      <c r="O6" s="13">
        <v>708263</v>
      </c>
      <c r="P6" s="13">
        <v>1477180</v>
      </c>
      <c r="Q6" s="13">
        <v>2839166</v>
      </c>
      <c r="R6" s="13">
        <v>0</v>
      </c>
      <c r="S6" s="13">
        <v>0</v>
      </c>
      <c r="T6" s="13">
        <v>7095071</v>
      </c>
      <c r="U6" s="13">
        <v>4721518</v>
      </c>
      <c r="V6" s="13">
        <v>855126</v>
      </c>
      <c r="W6" s="13">
        <v>0</v>
      </c>
      <c r="X6" s="13">
        <v>2127218</v>
      </c>
      <c r="Y6" s="13">
        <v>1473744</v>
      </c>
      <c r="Z6" s="13">
        <v>4041201</v>
      </c>
      <c r="AA6" s="13">
        <v>5783745</v>
      </c>
      <c r="AB6" s="13">
        <v>0</v>
      </c>
      <c r="AC6" s="13">
        <v>1954014</v>
      </c>
      <c r="AD6" s="13">
        <v>2550186</v>
      </c>
      <c r="AE6" s="19"/>
      <c r="AF6" s="13">
        <v>0</v>
      </c>
      <c r="AG6" s="13">
        <v>206792</v>
      </c>
      <c r="AH6" s="13">
        <v>294329</v>
      </c>
      <c r="AI6" s="13">
        <v>778544</v>
      </c>
      <c r="AJ6" s="13">
        <v>124315</v>
      </c>
      <c r="AK6" s="13">
        <v>121304</v>
      </c>
      <c r="AL6" s="13">
        <v>0</v>
      </c>
      <c r="AM6" s="13">
        <v>88227</v>
      </c>
      <c r="AN6" s="13">
        <v>614310</v>
      </c>
      <c r="AO6" s="13">
        <v>197565</v>
      </c>
      <c r="AP6" s="13">
        <v>379026</v>
      </c>
      <c r="AQ6" s="13">
        <v>4161743</v>
      </c>
      <c r="AR6" s="13">
        <v>123088</v>
      </c>
      <c r="AS6" s="13">
        <v>2451492</v>
      </c>
      <c r="AT6" s="13">
        <v>0</v>
      </c>
      <c r="AU6" s="13">
        <v>149226</v>
      </c>
      <c r="AV6" s="13">
        <v>85911</v>
      </c>
      <c r="AW6" s="13">
        <v>273820</v>
      </c>
      <c r="AX6" s="26">
        <v>138052</v>
      </c>
      <c r="AY6" s="13">
        <v>57503</v>
      </c>
      <c r="AZ6" s="13">
        <v>22612868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94951756</v>
      </c>
      <c r="D7" s="13">
        <v>0</v>
      </c>
      <c r="E7" s="13">
        <v>0</v>
      </c>
      <c r="F7" s="13">
        <v>17741633</v>
      </c>
      <c r="G7" s="14"/>
      <c r="H7" s="13">
        <v>154688</v>
      </c>
      <c r="I7" s="13">
        <v>7810905</v>
      </c>
      <c r="J7" s="13">
        <v>11113298</v>
      </c>
      <c r="K7" s="13">
        <v>1708859</v>
      </c>
      <c r="L7" s="13">
        <v>4154639</v>
      </c>
      <c r="M7" s="13">
        <v>60742</v>
      </c>
      <c r="N7" s="13">
        <v>168254</v>
      </c>
      <c r="O7" s="13">
        <v>885632</v>
      </c>
      <c r="P7" s="13">
        <v>1901889</v>
      </c>
      <c r="Q7" s="13">
        <v>4777916</v>
      </c>
      <c r="R7" s="13">
        <v>0</v>
      </c>
      <c r="S7" s="13">
        <v>0</v>
      </c>
      <c r="T7" s="13">
        <v>9728945</v>
      </c>
      <c r="U7" s="13">
        <v>7520067</v>
      </c>
      <c r="V7" s="13">
        <v>1107829</v>
      </c>
      <c r="W7" s="13">
        <v>0</v>
      </c>
      <c r="X7" s="13">
        <v>2728480</v>
      </c>
      <c r="Y7" s="13">
        <v>1899480</v>
      </c>
      <c r="Z7" s="13">
        <v>6700019</v>
      </c>
      <c r="AA7" s="13">
        <v>8620727</v>
      </c>
      <c r="AB7" s="13">
        <v>0</v>
      </c>
      <c r="AC7" s="13">
        <v>2347005</v>
      </c>
      <c r="AD7" s="13">
        <v>2550186</v>
      </c>
      <c r="AE7" s="19"/>
      <c r="AF7" s="13">
        <v>0</v>
      </c>
      <c r="AG7" s="13">
        <v>266237</v>
      </c>
      <c r="AH7" s="13">
        <v>376378</v>
      </c>
      <c r="AI7" s="13">
        <v>922945</v>
      </c>
      <c r="AJ7" s="13">
        <v>163449</v>
      </c>
      <c r="AK7" s="13">
        <v>152103</v>
      </c>
      <c r="AL7" s="13">
        <v>0</v>
      </c>
      <c r="AM7" s="13">
        <v>109864</v>
      </c>
      <c r="AN7" s="13">
        <v>767355</v>
      </c>
      <c r="AO7" s="13">
        <v>243341</v>
      </c>
      <c r="AP7" s="13">
        <v>403752</v>
      </c>
      <c r="AQ7" s="13">
        <v>6987629</v>
      </c>
      <c r="AR7" s="13">
        <v>138013</v>
      </c>
      <c r="AS7" s="13">
        <v>3056817</v>
      </c>
      <c r="AT7" s="13">
        <v>0</v>
      </c>
      <c r="AU7" s="13">
        <v>209224</v>
      </c>
      <c r="AV7" s="13">
        <v>149392</v>
      </c>
      <c r="AW7" s="13">
        <v>335939</v>
      </c>
      <c r="AX7" s="13">
        <v>157965</v>
      </c>
      <c r="AY7" s="13">
        <v>75060</v>
      </c>
      <c r="AZ7" s="13">
        <v>28707724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128901294</v>
      </c>
      <c r="D9" s="13">
        <v>0</v>
      </c>
      <c r="E9" s="13">
        <v>0</v>
      </c>
      <c r="F9" s="13">
        <v>23658915</v>
      </c>
      <c r="G9" s="14"/>
      <c r="H9" s="13">
        <v>171342</v>
      </c>
      <c r="I9" s="13">
        <v>10438166</v>
      </c>
      <c r="J9" s="13">
        <v>14817088</v>
      </c>
      <c r="K9" s="13">
        <v>2286630</v>
      </c>
      <c r="L9" s="13">
        <v>5049640</v>
      </c>
      <c r="M9" s="13">
        <v>73987</v>
      </c>
      <c r="N9" s="13">
        <v>212119</v>
      </c>
      <c r="O9" s="13">
        <v>1200745</v>
      </c>
      <c r="P9" s="13">
        <v>2549951</v>
      </c>
      <c r="Q9" s="13">
        <v>8507606</v>
      </c>
      <c r="R9" s="13">
        <v>0</v>
      </c>
      <c r="S9" s="13">
        <v>0</v>
      </c>
      <c r="T9" s="13">
        <v>10206650</v>
      </c>
      <c r="U9" s="13">
        <v>11274696</v>
      </c>
      <c r="V9" s="13">
        <v>1458001</v>
      </c>
      <c r="W9" s="13">
        <v>0</v>
      </c>
      <c r="X9" s="13">
        <v>3652982</v>
      </c>
      <c r="Y9" s="13">
        <v>2537158</v>
      </c>
      <c r="Z9" s="13">
        <v>9990757</v>
      </c>
      <c r="AA9" s="13">
        <v>12959876</v>
      </c>
      <c r="AB9" s="13">
        <v>0</v>
      </c>
      <c r="AC9" s="13">
        <v>2650200</v>
      </c>
      <c r="AD9" s="13">
        <v>2550186</v>
      </c>
      <c r="AE9" s="19"/>
      <c r="AF9" s="13">
        <v>0</v>
      </c>
      <c r="AG9" s="13">
        <v>340193</v>
      </c>
      <c r="AH9" s="13">
        <v>499467</v>
      </c>
      <c r="AI9" s="13">
        <v>1127553</v>
      </c>
      <c r="AJ9" s="13">
        <v>250567</v>
      </c>
      <c r="AK9" s="13">
        <v>187271</v>
      </c>
      <c r="AL9" s="13">
        <v>0</v>
      </c>
      <c r="AM9" s="13">
        <v>132840</v>
      </c>
      <c r="AN9" s="13">
        <v>925587</v>
      </c>
      <c r="AO9" s="13">
        <v>312552</v>
      </c>
      <c r="AP9" s="13">
        <v>458871</v>
      </c>
      <c r="AQ9" s="13">
        <v>10494543</v>
      </c>
      <c r="AR9" s="13">
        <v>152517</v>
      </c>
      <c r="AS9" s="13">
        <v>3914240</v>
      </c>
      <c r="AT9" s="13">
        <v>0</v>
      </c>
      <c r="AU9" s="13">
        <v>233072</v>
      </c>
      <c r="AV9" s="13">
        <v>237895</v>
      </c>
      <c r="AW9" s="13">
        <v>374148</v>
      </c>
      <c r="AX9" s="13">
        <v>181280</v>
      </c>
      <c r="AY9" s="13">
        <v>100406</v>
      </c>
      <c r="AZ9" s="13">
        <v>37702270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F6A8-8CF0-4D8E-8B6F-DE710E75033F}">
  <sheetPr codeName="Sheet161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215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35038029</v>
      </c>
      <c r="D4" s="13">
        <v>0</v>
      </c>
      <c r="E4" s="13">
        <v>3780852</v>
      </c>
      <c r="F4" s="13">
        <v>4675734</v>
      </c>
      <c r="G4" s="14"/>
      <c r="H4" s="13">
        <v>14511</v>
      </c>
      <c r="I4" s="13">
        <v>2608194</v>
      </c>
      <c r="J4" s="13">
        <v>1980832</v>
      </c>
      <c r="K4" s="13">
        <v>585023</v>
      </c>
      <c r="L4" s="13">
        <v>1159701</v>
      </c>
      <c r="M4" s="13">
        <v>15141</v>
      </c>
      <c r="N4" s="13">
        <v>47103</v>
      </c>
      <c r="O4" s="13">
        <v>343703</v>
      </c>
      <c r="P4" s="13">
        <v>664094</v>
      </c>
      <c r="Q4" s="13">
        <v>3101610</v>
      </c>
      <c r="R4" s="13">
        <v>0</v>
      </c>
      <c r="S4" s="13">
        <v>0</v>
      </c>
      <c r="T4" s="13">
        <v>56611</v>
      </c>
      <c r="U4" s="13">
        <v>3619134</v>
      </c>
      <c r="V4" s="13">
        <v>371415</v>
      </c>
      <c r="W4" s="13">
        <v>0</v>
      </c>
      <c r="X4" s="13">
        <v>918233</v>
      </c>
      <c r="Y4" s="13">
        <v>635954</v>
      </c>
      <c r="Z4" s="13">
        <v>100039</v>
      </c>
      <c r="AA4" s="13">
        <v>3900055</v>
      </c>
      <c r="AB4" s="13">
        <v>0</v>
      </c>
      <c r="AC4" s="13">
        <v>533558</v>
      </c>
      <c r="AD4" s="13">
        <v>0</v>
      </c>
      <c r="AE4" s="19"/>
      <c r="AF4" s="13">
        <v>0</v>
      </c>
      <c r="AG4" s="13">
        <v>85682</v>
      </c>
      <c r="AH4" s="13">
        <v>122766</v>
      </c>
      <c r="AI4" s="13">
        <v>186174</v>
      </c>
      <c r="AJ4" s="13">
        <v>73733</v>
      </c>
      <c r="AK4" s="13">
        <v>42966</v>
      </c>
      <c r="AL4" s="13">
        <v>0</v>
      </c>
      <c r="AM4" s="13">
        <v>16143</v>
      </c>
      <c r="AN4" s="13">
        <v>214840</v>
      </c>
      <c r="AO4" s="13">
        <v>72041</v>
      </c>
      <c r="AP4" s="13">
        <v>51582</v>
      </c>
      <c r="AQ4" s="13">
        <v>8366</v>
      </c>
      <c r="AR4" s="13">
        <v>13322</v>
      </c>
      <c r="AS4" s="13">
        <v>673339</v>
      </c>
      <c r="AT4" s="13">
        <v>0</v>
      </c>
      <c r="AU4" s="13">
        <v>35186</v>
      </c>
      <c r="AV4" s="13">
        <v>25739</v>
      </c>
      <c r="AW4" s="13">
        <v>91845</v>
      </c>
      <c r="AX4" s="13">
        <v>38938</v>
      </c>
      <c r="AY4" s="13">
        <v>25476</v>
      </c>
      <c r="AZ4" s="13">
        <v>9870138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55208762</v>
      </c>
      <c r="D5" s="13">
        <v>0</v>
      </c>
      <c r="E5" s="13">
        <v>7118313</v>
      </c>
      <c r="F5" s="13">
        <v>8549496</v>
      </c>
      <c r="G5" s="14"/>
      <c r="H5" s="13">
        <v>27260</v>
      </c>
      <c r="I5" s="13">
        <v>4791742</v>
      </c>
      <c r="J5" s="13">
        <v>2754050</v>
      </c>
      <c r="K5" s="13">
        <v>1071591</v>
      </c>
      <c r="L5" s="13">
        <v>2169285</v>
      </c>
      <c r="M5" s="13">
        <v>25557</v>
      </c>
      <c r="N5" s="13">
        <v>91797</v>
      </c>
      <c r="O5" s="13">
        <v>552442</v>
      </c>
      <c r="P5" s="13">
        <v>1205185</v>
      </c>
      <c r="Q5" s="13">
        <v>5875366</v>
      </c>
      <c r="R5" s="13">
        <v>0</v>
      </c>
      <c r="S5" s="13">
        <v>0</v>
      </c>
      <c r="T5" s="13">
        <v>118422</v>
      </c>
      <c r="U5" s="13">
        <v>3851746</v>
      </c>
      <c r="V5" s="13">
        <v>665713</v>
      </c>
      <c r="W5" s="13">
        <v>0</v>
      </c>
      <c r="X5" s="13">
        <v>1680786</v>
      </c>
      <c r="Y5" s="13">
        <v>1160157</v>
      </c>
      <c r="Z5" s="13">
        <v>2131662</v>
      </c>
      <c r="AA5" s="13">
        <v>6857268</v>
      </c>
      <c r="AB5" s="13">
        <v>0</v>
      </c>
      <c r="AC5" s="13">
        <v>995960</v>
      </c>
      <c r="AD5" s="13">
        <v>0</v>
      </c>
      <c r="AE5" s="19"/>
      <c r="AF5" s="13">
        <v>0</v>
      </c>
      <c r="AG5" s="13">
        <v>162131</v>
      </c>
      <c r="AH5" s="13">
        <v>224578</v>
      </c>
      <c r="AI5" s="13">
        <v>342807</v>
      </c>
      <c r="AJ5" s="13">
        <v>130622</v>
      </c>
      <c r="AK5" s="13">
        <v>72593</v>
      </c>
      <c r="AL5" s="13">
        <v>0</v>
      </c>
      <c r="AM5" s="13">
        <v>28634</v>
      </c>
      <c r="AN5" s="13">
        <v>364904</v>
      </c>
      <c r="AO5" s="13">
        <v>128270</v>
      </c>
      <c r="AP5" s="13">
        <v>54845</v>
      </c>
      <c r="AQ5" s="13">
        <v>33702</v>
      </c>
      <c r="AR5" s="13">
        <v>28220</v>
      </c>
      <c r="AS5" s="13">
        <v>1188451</v>
      </c>
      <c r="AT5" s="13">
        <v>0</v>
      </c>
      <c r="AU5" s="13">
        <v>61034</v>
      </c>
      <c r="AV5" s="13">
        <v>43190</v>
      </c>
      <c r="AW5" s="13">
        <v>217783</v>
      </c>
      <c r="AX5" s="13">
        <v>72892</v>
      </c>
      <c r="AY5" s="13">
        <v>46575</v>
      </c>
      <c r="AZ5" s="13">
        <v>17851571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68639488</v>
      </c>
      <c r="D6" s="13">
        <v>0</v>
      </c>
      <c r="E6" s="13">
        <v>7518765</v>
      </c>
      <c r="F6" s="13">
        <v>10874802</v>
      </c>
      <c r="G6" s="14"/>
      <c r="H6" s="13">
        <v>35916</v>
      </c>
      <c r="I6" s="13">
        <v>6084302</v>
      </c>
      <c r="J6" s="13">
        <v>4755252</v>
      </c>
      <c r="K6" s="13">
        <v>1356473</v>
      </c>
      <c r="L6" s="13">
        <v>2735423</v>
      </c>
      <c r="M6" s="13">
        <v>32770</v>
      </c>
      <c r="N6" s="13">
        <v>117742</v>
      </c>
      <c r="O6" s="13">
        <v>684759</v>
      </c>
      <c r="P6" s="13">
        <v>1531675</v>
      </c>
      <c r="Q6" s="13">
        <v>7960423</v>
      </c>
      <c r="R6" s="13">
        <v>0</v>
      </c>
      <c r="S6" s="13">
        <v>0</v>
      </c>
      <c r="T6" s="13">
        <v>1643415</v>
      </c>
      <c r="U6" s="13">
        <v>4416317</v>
      </c>
      <c r="V6" s="13">
        <v>852544</v>
      </c>
      <c r="W6" s="13">
        <v>3622</v>
      </c>
      <c r="X6" s="13">
        <v>1983875</v>
      </c>
      <c r="Y6" s="13">
        <v>1477675</v>
      </c>
      <c r="Z6" s="13">
        <v>3879107</v>
      </c>
      <c r="AA6" s="13">
        <v>8851444</v>
      </c>
      <c r="AB6" s="13">
        <v>0</v>
      </c>
      <c r="AC6" s="13">
        <v>1259608</v>
      </c>
      <c r="AD6" s="13">
        <v>0</v>
      </c>
      <c r="AE6" s="19"/>
      <c r="AF6" s="13">
        <v>0</v>
      </c>
      <c r="AG6" s="13">
        <v>208275</v>
      </c>
      <c r="AH6" s="13">
        <v>285710</v>
      </c>
      <c r="AI6" s="13">
        <v>434791</v>
      </c>
      <c r="AJ6" s="13">
        <v>164671</v>
      </c>
      <c r="AK6" s="13">
        <v>90906</v>
      </c>
      <c r="AL6" s="13">
        <v>0</v>
      </c>
      <c r="AM6" s="13">
        <v>37776</v>
      </c>
      <c r="AN6" s="13">
        <v>454121</v>
      </c>
      <c r="AO6" s="13">
        <v>153323</v>
      </c>
      <c r="AP6" s="13">
        <v>68237</v>
      </c>
      <c r="AQ6" s="13">
        <v>1058661</v>
      </c>
      <c r="AR6" s="13">
        <v>36240</v>
      </c>
      <c r="AS6" s="13">
        <v>1511205</v>
      </c>
      <c r="AT6" s="13">
        <v>0</v>
      </c>
      <c r="AU6" s="13">
        <v>76217</v>
      </c>
      <c r="AV6" s="13">
        <v>54501</v>
      </c>
      <c r="AW6" s="13">
        <v>292481</v>
      </c>
      <c r="AX6" s="26">
        <v>90150</v>
      </c>
      <c r="AY6" s="13">
        <v>59549</v>
      </c>
      <c r="AZ6" s="13">
        <v>22237633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88040253</v>
      </c>
      <c r="D7" s="13">
        <v>0</v>
      </c>
      <c r="E7" s="13">
        <v>7518765</v>
      </c>
      <c r="F7" s="13">
        <v>13975222</v>
      </c>
      <c r="G7" s="14"/>
      <c r="H7" s="13">
        <v>45445</v>
      </c>
      <c r="I7" s="13">
        <v>7802658</v>
      </c>
      <c r="J7" s="13">
        <v>7515837</v>
      </c>
      <c r="K7" s="13">
        <v>1732456</v>
      </c>
      <c r="L7" s="13">
        <v>3396794</v>
      </c>
      <c r="M7" s="13">
        <v>40896</v>
      </c>
      <c r="N7" s="13">
        <v>147376</v>
      </c>
      <c r="O7" s="13">
        <v>848830</v>
      </c>
      <c r="P7" s="13">
        <v>1965921</v>
      </c>
      <c r="Q7" s="13">
        <v>10580477</v>
      </c>
      <c r="R7" s="13">
        <v>0</v>
      </c>
      <c r="S7" s="13">
        <v>0</v>
      </c>
      <c r="T7" s="13">
        <v>4106818</v>
      </c>
      <c r="U7" s="13">
        <v>7947083</v>
      </c>
      <c r="V7" s="13">
        <v>1102389</v>
      </c>
      <c r="W7" s="13">
        <v>66680</v>
      </c>
      <c r="X7" s="13">
        <v>2743010</v>
      </c>
      <c r="Y7" s="13">
        <v>1902168</v>
      </c>
      <c r="Z7" s="13">
        <v>6275135</v>
      </c>
      <c r="AA7" s="13">
        <v>11478698</v>
      </c>
      <c r="AB7" s="13">
        <v>0</v>
      </c>
      <c r="AC7" s="13">
        <v>1552429</v>
      </c>
      <c r="AD7" s="13">
        <v>0</v>
      </c>
      <c r="AE7" s="19"/>
      <c r="AF7" s="13">
        <v>0</v>
      </c>
      <c r="AG7" s="13">
        <v>264856</v>
      </c>
      <c r="AH7" s="13">
        <v>362535</v>
      </c>
      <c r="AI7" s="13">
        <v>553521</v>
      </c>
      <c r="AJ7" s="13">
        <v>203374</v>
      </c>
      <c r="AK7" s="13">
        <v>112259</v>
      </c>
      <c r="AL7" s="13">
        <v>0</v>
      </c>
      <c r="AM7" s="13">
        <v>41400</v>
      </c>
      <c r="AN7" s="13">
        <v>569004</v>
      </c>
      <c r="AO7" s="13">
        <v>175751</v>
      </c>
      <c r="AP7" s="13">
        <v>119934</v>
      </c>
      <c r="AQ7" s="13">
        <v>3701256</v>
      </c>
      <c r="AR7" s="13">
        <v>48412</v>
      </c>
      <c r="AS7" s="13">
        <v>2008068</v>
      </c>
      <c r="AT7" s="13">
        <v>0</v>
      </c>
      <c r="AU7" s="13">
        <v>118233</v>
      </c>
      <c r="AV7" s="13">
        <v>118151</v>
      </c>
      <c r="AW7" s="13">
        <v>389610</v>
      </c>
      <c r="AX7" s="13">
        <v>107114</v>
      </c>
      <c r="AY7" s="13">
        <v>76370</v>
      </c>
      <c r="AZ7" s="13">
        <v>27945648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120483612</v>
      </c>
      <c r="D9" s="13">
        <v>0</v>
      </c>
      <c r="E9" s="13">
        <v>7518765</v>
      </c>
      <c r="F9" s="13">
        <v>18625339</v>
      </c>
      <c r="G9" s="14"/>
      <c r="H9" s="13">
        <v>59651</v>
      </c>
      <c r="I9" s="13">
        <v>10396175</v>
      </c>
      <c r="J9" s="13">
        <v>11153134</v>
      </c>
      <c r="K9" s="13">
        <v>2294967</v>
      </c>
      <c r="L9" s="13">
        <v>4092471</v>
      </c>
      <c r="M9" s="13">
        <v>54379</v>
      </c>
      <c r="N9" s="13">
        <v>189269</v>
      </c>
      <c r="O9" s="13">
        <v>1107887</v>
      </c>
      <c r="P9" s="13">
        <v>2615166</v>
      </c>
      <c r="Q9" s="13">
        <v>12872310</v>
      </c>
      <c r="R9" s="13">
        <v>0</v>
      </c>
      <c r="S9" s="13">
        <v>0</v>
      </c>
      <c r="T9" s="13">
        <v>6622507</v>
      </c>
      <c r="U9" s="13">
        <v>11029577</v>
      </c>
      <c r="V9" s="13">
        <v>1462829</v>
      </c>
      <c r="W9" s="13">
        <v>66680</v>
      </c>
      <c r="X9" s="13">
        <v>3669279</v>
      </c>
      <c r="Y9" s="13">
        <v>2539532</v>
      </c>
      <c r="Z9" s="13">
        <v>6578787</v>
      </c>
      <c r="AA9" s="13">
        <v>15231960</v>
      </c>
      <c r="AB9" s="13">
        <v>0</v>
      </c>
      <c r="AC9" s="13">
        <v>1742522</v>
      </c>
      <c r="AD9" s="13">
        <v>0</v>
      </c>
      <c r="AE9" s="19"/>
      <c r="AF9" s="13">
        <v>0</v>
      </c>
      <c r="AG9" s="13">
        <v>336235</v>
      </c>
      <c r="AH9" s="13">
        <v>484535</v>
      </c>
      <c r="AI9" s="13">
        <v>735963</v>
      </c>
      <c r="AJ9" s="13">
        <v>269682</v>
      </c>
      <c r="AK9" s="13">
        <v>138209</v>
      </c>
      <c r="AL9" s="13">
        <v>0</v>
      </c>
      <c r="AM9" s="13">
        <v>44607</v>
      </c>
      <c r="AN9" s="13">
        <v>705429</v>
      </c>
      <c r="AO9" s="13">
        <v>200687</v>
      </c>
      <c r="AP9" s="13">
        <v>225601</v>
      </c>
      <c r="AQ9" s="13">
        <v>6616259</v>
      </c>
      <c r="AR9" s="13">
        <v>65078</v>
      </c>
      <c r="AS9" s="13">
        <v>2772690</v>
      </c>
      <c r="AT9" s="13">
        <v>0</v>
      </c>
      <c r="AU9" s="13">
        <v>135986</v>
      </c>
      <c r="AV9" s="13">
        <v>196544</v>
      </c>
      <c r="AW9" s="13">
        <v>420199</v>
      </c>
      <c r="AX9" s="13">
        <v>120922</v>
      </c>
      <c r="AY9" s="13">
        <v>100350</v>
      </c>
      <c r="AZ9" s="13">
        <v>35568969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BE4D-2207-4D11-B8AD-4B63D159D05D}">
  <sheetPr codeName="Sheet162"/>
  <dimension ref="A1:BC9"/>
  <sheetViews>
    <sheetView topLeftCell="AG1" workbookViewId="0">
      <selection activeCell="AZ9" sqref="AZ9"/>
    </sheetView>
  </sheetViews>
  <sheetFormatPr defaultColWidth="11.7109375" defaultRowHeight="15"/>
  <sheetData>
    <row r="1" spans="1:55">
      <c r="A1" s="33" t="s">
        <v>216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34367515</v>
      </c>
      <c r="D4" s="13">
        <v>0</v>
      </c>
      <c r="E4" s="13">
        <v>3768068</v>
      </c>
      <c r="F4" s="13">
        <v>3079621</v>
      </c>
      <c r="G4" s="14"/>
      <c r="H4" s="13">
        <v>16894</v>
      </c>
      <c r="I4" s="13">
        <v>2621428</v>
      </c>
      <c r="J4" s="13">
        <v>2600814</v>
      </c>
      <c r="K4" s="13">
        <v>563571</v>
      </c>
      <c r="L4" s="13">
        <v>994614</v>
      </c>
      <c r="M4" s="13">
        <v>11795</v>
      </c>
      <c r="N4" s="13">
        <v>37279</v>
      </c>
      <c r="O4" s="13">
        <v>250359</v>
      </c>
      <c r="P4" s="13">
        <v>634914</v>
      </c>
      <c r="Q4" s="13">
        <v>1486846</v>
      </c>
      <c r="R4" s="13">
        <v>0</v>
      </c>
      <c r="S4" s="13">
        <v>0</v>
      </c>
      <c r="T4" s="13">
        <v>59925</v>
      </c>
      <c r="U4" s="13">
        <v>33058</v>
      </c>
      <c r="V4" s="13">
        <v>377092</v>
      </c>
      <c r="W4" s="13">
        <v>0</v>
      </c>
      <c r="X4" s="13">
        <v>944279</v>
      </c>
      <c r="Y4" s="13">
        <v>638321</v>
      </c>
      <c r="Z4" s="13">
        <v>0</v>
      </c>
      <c r="AA4" s="13">
        <v>1008667</v>
      </c>
      <c r="AB4" s="13">
        <v>0</v>
      </c>
      <c r="AC4" s="13">
        <v>408892</v>
      </c>
      <c r="AD4" s="13">
        <v>0</v>
      </c>
      <c r="AE4" s="19"/>
      <c r="AF4" s="13">
        <v>0</v>
      </c>
      <c r="AG4" s="13">
        <v>86044</v>
      </c>
      <c r="AH4" s="13">
        <v>115594</v>
      </c>
      <c r="AI4" s="13">
        <v>174698</v>
      </c>
      <c r="AJ4" s="13">
        <v>61469</v>
      </c>
      <c r="AK4" s="13">
        <v>30280</v>
      </c>
      <c r="AL4" s="13">
        <v>0</v>
      </c>
      <c r="AM4" s="13">
        <v>4451</v>
      </c>
      <c r="AN4" s="13">
        <v>179390</v>
      </c>
      <c r="AO4" s="13">
        <v>34402</v>
      </c>
      <c r="AP4" s="13">
        <v>84860</v>
      </c>
      <c r="AQ4" s="13">
        <v>0</v>
      </c>
      <c r="AR4" s="13">
        <v>13194</v>
      </c>
      <c r="AS4" s="13">
        <v>704121</v>
      </c>
      <c r="AT4" s="13">
        <v>0</v>
      </c>
      <c r="AU4" s="13">
        <v>26850</v>
      </c>
      <c r="AV4" s="13">
        <v>22272</v>
      </c>
      <c r="AW4" s="13">
        <v>24973</v>
      </c>
      <c r="AX4" s="13">
        <v>29993</v>
      </c>
      <c r="AY4" s="13">
        <v>24832</v>
      </c>
      <c r="AZ4" s="13">
        <v>10565029</v>
      </c>
      <c r="BA4" s="13">
        <v>0</v>
      </c>
      <c r="BB4" s="13">
        <v>316549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62783501</v>
      </c>
      <c r="D5" s="13">
        <v>0</v>
      </c>
      <c r="E5" s="13">
        <v>7129150</v>
      </c>
      <c r="F5" s="13">
        <v>5569433</v>
      </c>
      <c r="G5" s="14"/>
      <c r="H5" s="13">
        <v>28341</v>
      </c>
      <c r="I5" s="13">
        <v>4814495</v>
      </c>
      <c r="J5" s="13">
        <v>4707078</v>
      </c>
      <c r="K5" s="13">
        <v>1062895</v>
      </c>
      <c r="L5" s="13">
        <v>1964530</v>
      </c>
      <c r="M5" s="13">
        <v>20949</v>
      </c>
      <c r="N5" s="13">
        <v>58225</v>
      </c>
      <c r="O5" s="13">
        <v>450415</v>
      </c>
      <c r="P5" s="13">
        <v>1173107</v>
      </c>
      <c r="Q5" s="13">
        <v>3274825</v>
      </c>
      <c r="R5" s="13">
        <v>0</v>
      </c>
      <c r="S5" s="13">
        <v>0</v>
      </c>
      <c r="T5" s="13">
        <v>1496500</v>
      </c>
      <c r="U5" s="13">
        <v>1104743</v>
      </c>
      <c r="V5" s="13">
        <v>667832</v>
      </c>
      <c r="W5" s="13">
        <v>0</v>
      </c>
      <c r="X5" s="13">
        <v>1719346</v>
      </c>
      <c r="Y5" s="13">
        <v>1168125</v>
      </c>
      <c r="Z5" s="13">
        <v>503478</v>
      </c>
      <c r="AA5" s="13">
        <v>1023587</v>
      </c>
      <c r="AB5" s="13">
        <v>0</v>
      </c>
      <c r="AC5" s="13">
        <v>814294</v>
      </c>
      <c r="AD5" s="13">
        <v>0</v>
      </c>
      <c r="AE5" s="19"/>
      <c r="AF5" s="13">
        <v>0</v>
      </c>
      <c r="AG5" s="13">
        <v>155301</v>
      </c>
      <c r="AH5" s="13">
        <v>212230</v>
      </c>
      <c r="AI5" s="13">
        <v>321377</v>
      </c>
      <c r="AJ5" s="13">
        <v>110346</v>
      </c>
      <c r="AK5" s="13">
        <v>59245</v>
      </c>
      <c r="AL5" s="13">
        <v>0</v>
      </c>
      <c r="AM5" s="13">
        <v>10948</v>
      </c>
      <c r="AN5" s="13">
        <v>328426</v>
      </c>
      <c r="AO5" s="13">
        <v>60299</v>
      </c>
      <c r="AP5" s="13">
        <v>372750</v>
      </c>
      <c r="AQ5" s="13">
        <v>29610</v>
      </c>
      <c r="AR5" s="13">
        <v>30492</v>
      </c>
      <c r="AS5" s="13">
        <v>1325898</v>
      </c>
      <c r="AT5" s="13">
        <v>0</v>
      </c>
      <c r="AU5" s="13">
        <v>47247</v>
      </c>
      <c r="AV5" s="13">
        <v>35359</v>
      </c>
      <c r="AW5" s="13">
        <v>50806</v>
      </c>
      <c r="AX5" s="13">
        <v>51066</v>
      </c>
      <c r="AY5" s="13">
        <v>45707</v>
      </c>
      <c r="AZ5" s="13">
        <v>20045383</v>
      </c>
      <c r="BA5" s="13">
        <v>0</v>
      </c>
      <c r="BB5" s="13">
        <v>3836337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78628272</v>
      </c>
      <c r="D6" s="13">
        <v>0</v>
      </c>
      <c r="E6" s="13">
        <v>7520532</v>
      </c>
      <c r="F6" s="13">
        <v>7062501</v>
      </c>
      <c r="G6" s="14"/>
      <c r="H6" s="13">
        <v>36953</v>
      </c>
      <c r="I6" s="13">
        <v>6117834</v>
      </c>
      <c r="J6" s="13">
        <v>6500595</v>
      </c>
      <c r="K6" s="13">
        <v>1339537</v>
      </c>
      <c r="L6" s="13">
        <v>2502098</v>
      </c>
      <c r="M6" s="13">
        <v>28220</v>
      </c>
      <c r="N6" s="13">
        <v>71382</v>
      </c>
      <c r="O6" s="13">
        <v>549594</v>
      </c>
      <c r="P6" s="13">
        <v>1504992</v>
      </c>
      <c r="Q6" s="13">
        <v>5076043</v>
      </c>
      <c r="R6" s="13">
        <v>0</v>
      </c>
      <c r="S6" s="13">
        <v>0</v>
      </c>
      <c r="T6" s="13">
        <v>3045191</v>
      </c>
      <c r="U6" s="13">
        <v>2340848</v>
      </c>
      <c r="V6" s="13">
        <v>857298</v>
      </c>
      <c r="W6" s="13">
        <v>206</v>
      </c>
      <c r="X6" s="13">
        <v>2027066</v>
      </c>
      <c r="Y6" s="13">
        <v>1482239</v>
      </c>
      <c r="Z6" s="13">
        <v>2188355</v>
      </c>
      <c r="AA6" s="13">
        <v>2842236</v>
      </c>
      <c r="AB6" s="13">
        <v>0</v>
      </c>
      <c r="AC6" s="13">
        <v>1081212</v>
      </c>
      <c r="AD6" s="13">
        <v>0</v>
      </c>
      <c r="AE6" s="19"/>
      <c r="AF6" s="13">
        <v>0</v>
      </c>
      <c r="AG6" s="13">
        <v>185843</v>
      </c>
      <c r="AH6" s="13">
        <v>272680</v>
      </c>
      <c r="AI6" s="13">
        <v>409028</v>
      </c>
      <c r="AJ6" s="13">
        <v>131449</v>
      </c>
      <c r="AK6" s="13">
        <v>77491</v>
      </c>
      <c r="AL6" s="13">
        <v>0</v>
      </c>
      <c r="AM6" s="13">
        <v>16423</v>
      </c>
      <c r="AN6" s="13">
        <v>429011</v>
      </c>
      <c r="AO6" s="13">
        <v>83257</v>
      </c>
      <c r="AP6" s="13">
        <v>565711</v>
      </c>
      <c r="AQ6" s="13">
        <v>1128135</v>
      </c>
      <c r="AR6" s="13">
        <v>40842</v>
      </c>
      <c r="AS6" s="13">
        <v>1649617</v>
      </c>
      <c r="AT6" s="13">
        <v>0</v>
      </c>
      <c r="AU6" s="13">
        <v>60982</v>
      </c>
      <c r="AV6" s="13">
        <v>42038</v>
      </c>
      <c r="AW6" s="13">
        <v>74181</v>
      </c>
      <c r="AX6" s="26">
        <v>67079</v>
      </c>
      <c r="AY6" s="13">
        <v>56936</v>
      </c>
      <c r="AZ6" s="13">
        <v>24959340</v>
      </c>
      <c r="BA6" s="13">
        <v>0</v>
      </c>
      <c r="BB6" s="13">
        <v>3836761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97034833</v>
      </c>
      <c r="D7" s="13">
        <v>0</v>
      </c>
      <c r="E7" s="13">
        <v>7520532</v>
      </c>
      <c r="F7" s="13">
        <v>9053569</v>
      </c>
      <c r="G7" s="14"/>
      <c r="H7" s="13">
        <v>49101</v>
      </c>
      <c r="I7" s="13">
        <v>7857412</v>
      </c>
      <c r="J7" s="13">
        <v>9402723</v>
      </c>
      <c r="K7" s="13">
        <v>1721693</v>
      </c>
      <c r="L7" s="13">
        <v>3172160</v>
      </c>
      <c r="M7" s="13">
        <v>37089</v>
      </c>
      <c r="N7" s="13">
        <v>88342</v>
      </c>
      <c r="O7" s="13">
        <v>675068</v>
      </c>
      <c r="P7" s="13">
        <v>1945923</v>
      </c>
      <c r="Q7" s="13">
        <v>7857828</v>
      </c>
      <c r="R7" s="13">
        <v>0</v>
      </c>
      <c r="S7" s="13">
        <v>0</v>
      </c>
      <c r="T7" s="13">
        <v>5754720</v>
      </c>
      <c r="U7" s="13">
        <v>5618484</v>
      </c>
      <c r="V7" s="13">
        <v>1106816</v>
      </c>
      <c r="W7" s="13">
        <v>206</v>
      </c>
      <c r="X7" s="13">
        <v>2799422</v>
      </c>
      <c r="Y7" s="13">
        <v>1896485</v>
      </c>
      <c r="Z7" s="13">
        <v>5127407</v>
      </c>
      <c r="AA7" s="13">
        <v>5947071</v>
      </c>
      <c r="AB7" s="13">
        <v>0</v>
      </c>
      <c r="AC7" s="13">
        <v>1395353</v>
      </c>
      <c r="AD7" s="13">
        <v>0</v>
      </c>
      <c r="AE7" s="19"/>
      <c r="AF7" s="13">
        <v>0</v>
      </c>
      <c r="AG7" s="13">
        <v>229044</v>
      </c>
      <c r="AH7" s="13">
        <v>354174</v>
      </c>
      <c r="AI7" s="13">
        <v>521263</v>
      </c>
      <c r="AJ7" s="13">
        <v>166106</v>
      </c>
      <c r="AK7" s="13">
        <v>99733</v>
      </c>
      <c r="AL7" s="13">
        <v>0</v>
      </c>
      <c r="AM7" s="13">
        <v>23638</v>
      </c>
      <c r="AN7" s="13">
        <v>560990</v>
      </c>
      <c r="AO7" s="13">
        <v>115466</v>
      </c>
      <c r="AP7" s="13">
        <v>817210</v>
      </c>
      <c r="AQ7" s="13">
        <v>4013013</v>
      </c>
      <c r="AR7" s="13">
        <v>51040</v>
      </c>
      <c r="AS7" s="13">
        <v>2105298</v>
      </c>
      <c r="AT7" s="13">
        <v>0</v>
      </c>
      <c r="AU7" s="13">
        <v>92084</v>
      </c>
      <c r="AV7" s="13">
        <v>89863</v>
      </c>
      <c r="AW7" s="13">
        <v>129139</v>
      </c>
      <c r="AX7" s="13">
        <v>90081</v>
      </c>
      <c r="AY7" s="13">
        <v>73921</v>
      </c>
      <c r="AZ7" s="13">
        <v>31353912</v>
      </c>
      <c r="BA7" s="13">
        <v>0</v>
      </c>
      <c r="BB7" s="13">
        <v>3836761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123406761</v>
      </c>
      <c r="D9" s="13">
        <v>0</v>
      </c>
      <c r="E9" s="13">
        <v>7520532</v>
      </c>
      <c r="F9" s="13">
        <v>12039795</v>
      </c>
      <c r="G9" s="14"/>
      <c r="H9" s="13">
        <v>77716</v>
      </c>
      <c r="I9" s="13">
        <v>10484907</v>
      </c>
      <c r="J9" s="13">
        <v>13157269</v>
      </c>
      <c r="K9" s="13">
        <v>2286265</v>
      </c>
      <c r="L9" s="13">
        <v>4033813</v>
      </c>
      <c r="M9" s="13">
        <v>49642</v>
      </c>
      <c r="N9" s="13">
        <v>109175</v>
      </c>
      <c r="O9" s="13">
        <v>955257</v>
      </c>
      <c r="P9" s="13">
        <v>2605588</v>
      </c>
      <c r="Q9" s="13">
        <v>11955348</v>
      </c>
      <c r="R9" s="13">
        <v>0</v>
      </c>
      <c r="S9" s="13">
        <v>0</v>
      </c>
      <c r="T9" s="13">
        <v>6541639</v>
      </c>
      <c r="U9" s="13">
        <v>9313600</v>
      </c>
      <c r="V9" s="13">
        <v>1462111</v>
      </c>
      <c r="W9" s="13">
        <v>206</v>
      </c>
      <c r="X9" s="13">
        <v>3711430</v>
      </c>
      <c r="Y9" s="13">
        <v>2532761</v>
      </c>
      <c r="Z9" s="13">
        <v>5789379</v>
      </c>
      <c r="AA9" s="13">
        <v>10236557</v>
      </c>
      <c r="AB9" s="13">
        <v>0</v>
      </c>
      <c r="AC9" s="13">
        <v>1740624</v>
      </c>
      <c r="AD9" s="13">
        <v>0</v>
      </c>
      <c r="AE9" s="19"/>
      <c r="AF9" s="13">
        <v>0</v>
      </c>
      <c r="AG9" s="13">
        <v>273572</v>
      </c>
      <c r="AH9" s="13">
        <v>479412</v>
      </c>
      <c r="AI9" s="13">
        <v>715115</v>
      </c>
      <c r="AJ9" s="13">
        <v>240663</v>
      </c>
      <c r="AK9" s="13">
        <v>130459</v>
      </c>
      <c r="AL9" s="13">
        <v>0</v>
      </c>
      <c r="AM9" s="13">
        <v>41654</v>
      </c>
      <c r="AN9" s="13">
        <v>722369</v>
      </c>
      <c r="AO9" s="13">
        <v>173321</v>
      </c>
      <c r="AP9" s="13">
        <v>1275637</v>
      </c>
      <c r="AQ9" s="13">
        <v>7751781</v>
      </c>
      <c r="AR9" s="13">
        <v>74332</v>
      </c>
      <c r="AS9" s="13">
        <v>2852160</v>
      </c>
      <c r="AT9" s="13">
        <v>0</v>
      </c>
      <c r="AU9" s="13">
        <v>110359</v>
      </c>
      <c r="AV9" s="13">
        <v>155255</v>
      </c>
      <c r="AW9" s="13">
        <v>173455</v>
      </c>
      <c r="AX9" s="13">
        <v>118699</v>
      </c>
      <c r="AY9" s="13">
        <v>99035</v>
      </c>
      <c r="AZ9" s="13">
        <v>35289054</v>
      </c>
      <c r="BA9" s="13">
        <v>0</v>
      </c>
      <c r="BB9" s="13">
        <v>3836761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870C-C053-4B98-BDD7-9DF2B0750258}">
  <sheetPr codeName="Sheet163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217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26535573</v>
      </c>
      <c r="D4" s="13">
        <v>0</v>
      </c>
      <c r="E4" s="13">
        <v>3793080</v>
      </c>
      <c r="F4" s="13">
        <v>3007417</v>
      </c>
      <c r="G4" s="14"/>
      <c r="H4" s="13">
        <v>57556</v>
      </c>
      <c r="I4" s="13">
        <v>2612736</v>
      </c>
      <c r="J4" s="13">
        <v>3806203</v>
      </c>
      <c r="K4" s="13">
        <v>555320</v>
      </c>
      <c r="L4" s="13">
        <v>1505258</v>
      </c>
      <c r="M4" s="13">
        <v>23071</v>
      </c>
      <c r="N4" s="13">
        <v>40873</v>
      </c>
      <c r="O4" s="13">
        <v>259927</v>
      </c>
      <c r="P4" s="13">
        <v>650178</v>
      </c>
      <c r="Q4" s="13">
        <v>3360177</v>
      </c>
      <c r="R4" s="13">
        <v>0</v>
      </c>
      <c r="S4" s="13">
        <v>0</v>
      </c>
      <c r="T4" s="13">
        <v>49482</v>
      </c>
      <c r="U4" s="13">
        <v>3659223</v>
      </c>
      <c r="V4" s="13">
        <v>378899</v>
      </c>
      <c r="W4" s="13">
        <v>0</v>
      </c>
      <c r="X4" s="13">
        <v>913950</v>
      </c>
      <c r="Y4" s="13">
        <v>636398</v>
      </c>
      <c r="Z4" s="13">
        <v>2975383</v>
      </c>
      <c r="AA4" s="13">
        <v>3159988</v>
      </c>
      <c r="AB4" s="13">
        <v>0</v>
      </c>
      <c r="AC4" s="13">
        <v>889916</v>
      </c>
      <c r="AD4" s="13">
        <v>0</v>
      </c>
      <c r="AE4" s="19"/>
      <c r="AF4" s="13">
        <v>0</v>
      </c>
      <c r="AG4" s="13">
        <v>54281</v>
      </c>
      <c r="AH4" s="13">
        <v>127686</v>
      </c>
      <c r="AI4" s="13">
        <v>279767</v>
      </c>
      <c r="AJ4" s="13">
        <v>54811</v>
      </c>
      <c r="AK4" s="13">
        <v>47095</v>
      </c>
      <c r="AL4" s="13">
        <v>406</v>
      </c>
      <c r="AM4" s="13">
        <v>41565</v>
      </c>
      <c r="AN4" s="13">
        <v>224211</v>
      </c>
      <c r="AO4" s="13">
        <v>97647</v>
      </c>
      <c r="AP4" s="13">
        <v>525885</v>
      </c>
      <c r="AQ4" s="13">
        <v>3611114</v>
      </c>
      <c r="AR4" s="13">
        <v>44332</v>
      </c>
      <c r="AS4" s="13">
        <v>1133717</v>
      </c>
      <c r="AT4" s="13">
        <v>0</v>
      </c>
      <c r="AU4" s="13">
        <v>41362</v>
      </c>
      <c r="AV4" s="13">
        <v>32020</v>
      </c>
      <c r="AW4" s="13">
        <v>127857</v>
      </c>
      <c r="AX4" s="13">
        <v>54641</v>
      </c>
      <c r="AY4" s="13">
        <v>18052</v>
      </c>
      <c r="AZ4" s="13">
        <v>0</v>
      </c>
      <c r="BA4" s="13">
        <v>0</v>
      </c>
      <c r="BB4" s="13">
        <v>732620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48867012</v>
      </c>
      <c r="D5" s="13">
        <v>0</v>
      </c>
      <c r="E5" s="13">
        <v>7153967</v>
      </c>
      <c r="F5" s="13">
        <v>5513502</v>
      </c>
      <c r="G5" s="14"/>
      <c r="H5" s="13">
        <v>107552</v>
      </c>
      <c r="I5" s="13">
        <v>4804854</v>
      </c>
      <c r="J5" s="13">
        <v>6756906</v>
      </c>
      <c r="K5" s="13">
        <v>1043461</v>
      </c>
      <c r="L5" s="13">
        <v>2699589</v>
      </c>
      <c r="M5" s="13">
        <v>42484</v>
      </c>
      <c r="N5" s="13">
        <v>89651</v>
      </c>
      <c r="O5" s="13">
        <v>400529</v>
      </c>
      <c r="P5" s="13">
        <v>1180268</v>
      </c>
      <c r="Q5" s="13">
        <v>6222165</v>
      </c>
      <c r="R5" s="13">
        <v>0</v>
      </c>
      <c r="S5" s="13">
        <v>1250601</v>
      </c>
      <c r="T5" s="13">
        <v>1478627</v>
      </c>
      <c r="U5" s="13">
        <v>6945217</v>
      </c>
      <c r="V5" s="13">
        <v>683170</v>
      </c>
      <c r="W5" s="13">
        <v>0</v>
      </c>
      <c r="X5" s="13">
        <v>1675398</v>
      </c>
      <c r="Y5" s="13">
        <v>1166518</v>
      </c>
      <c r="Z5" s="13">
        <v>5526028</v>
      </c>
      <c r="AA5" s="13">
        <v>3878979</v>
      </c>
      <c r="AB5" s="13">
        <v>0</v>
      </c>
      <c r="AC5" s="13">
        <v>1567746</v>
      </c>
      <c r="AD5" s="13">
        <v>1091106</v>
      </c>
      <c r="AE5" s="19"/>
      <c r="AF5" s="13">
        <v>0</v>
      </c>
      <c r="AG5" s="13">
        <v>111241</v>
      </c>
      <c r="AH5" s="13">
        <v>229376</v>
      </c>
      <c r="AI5" s="13">
        <v>509107</v>
      </c>
      <c r="AJ5" s="13">
        <v>100035</v>
      </c>
      <c r="AK5" s="13">
        <v>91115</v>
      </c>
      <c r="AL5" s="13">
        <v>406</v>
      </c>
      <c r="AM5" s="13">
        <v>74178</v>
      </c>
      <c r="AN5" s="13">
        <v>393136</v>
      </c>
      <c r="AO5" s="13">
        <v>173450</v>
      </c>
      <c r="AP5" s="13">
        <v>745471</v>
      </c>
      <c r="AQ5" s="13">
        <v>4255619</v>
      </c>
      <c r="AR5" s="13">
        <v>76002</v>
      </c>
      <c r="AS5" s="13">
        <v>2062411</v>
      </c>
      <c r="AT5" s="13">
        <v>0</v>
      </c>
      <c r="AU5" s="13">
        <v>78811</v>
      </c>
      <c r="AV5" s="13">
        <v>52561</v>
      </c>
      <c r="AW5" s="13">
        <v>257177</v>
      </c>
      <c r="AX5" s="13">
        <v>95029</v>
      </c>
      <c r="AY5" s="13">
        <v>38884</v>
      </c>
      <c r="AZ5" s="13">
        <v>0</v>
      </c>
      <c r="BA5" s="13">
        <v>0</v>
      </c>
      <c r="BB5" s="13">
        <v>4948138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62895249</v>
      </c>
      <c r="D6" s="13">
        <v>0</v>
      </c>
      <c r="E6" s="13">
        <v>7520638</v>
      </c>
      <c r="F6" s="13">
        <v>7017231</v>
      </c>
      <c r="G6" s="14"/>
      <c r="H6" s="13">
        <v>137956</v>
      </c>
      <c r="I6" s="13">
        <v>6137219</v>
      </c>
      <c r="J6" s="13">
        <v>9052308</v>
      </c>
      <c r="K6" s="13">
        <v>1322810</v>
      </c>
      <c r="L6" s="13">
        <v>3349638</v>
      </c>
      <c r="M6" s="13">
        <v>50026</v>
      </c>
      <c r="N6" s="13">
        <v>116089</v>
      </c>
      <c r="O6" s="13">
        <v>477508</v>
      </c>
      <c r="P6" s="13">
        <v>1500370</v>
      </c>
      <c r="Q6" s="13">
        <v>8442623</v>
      </c>
      <c r="R6" s="13">
        <v>0</v>
      </c>
      <c r="S6" s="13">
        <v>2548831</v>
      </c>
      <c r="T6" s="13">
        <v>3438301</v>
      </c>
      <c r="U6" s="13">
        <v>8128989</v>
      </c>
      <c r="V6" s="13">
        <v>877387</v>
      </c>
      <c r="W6" s="13">
        <v>0</v>
      </c>
      <c r="X6" s="13">
        <v>1975931</v>
      </c>
      <c r="Y6" s="13">
        <v>1494710</v>
      </c>
      <c r="Z6" s="13">
        <v>7701182</v>
      </c>
      <c r="AA6" s="13">
        <v>6092739</v>
      </c>
      <c r="AB6" s="13">
        <v>0</v>
      </c>
      <c r="AC6" s="13">
        <v>1956206</v>
      </c>
      <c r="AD6" s="13">
        <v>2995218</v>
      </c>
      <c r="AE6" s="19"/>
      <c r="AF6" s="13">
        <v>0</v>
      </c>
      <c r="AG6" s="13">
        <v>138963</v>
      </c>
      <c r="AH6" s="13">
        <v>290266</v>
      </c>
      <c r="AI6" s="13">
        <v>634235</v>
      </c>
      <c r="AJ6" s="13">
        <v>118990</v>
      </c>
      <c r="AK6" s="13">
        <v>120184</v>
      </c>
      <c r="AL6" s="13">
        <v>406</v>
      </c>
      <c r="AM6" s="13">
        <v>95289</v>
      </c>
      <c r="AN6" s="13">
        <v>495927</v>
      </c>
      <c r="AO6" s="13">
        <v>217418</v>
      </c>
      <c r="AP6" s="13">
        <v>843534</v>
      </c>
      <c r="AQ6" s="13">
        <v>6499000</v>
      </c>
      <c r="AR6" s="13">
        <v>91655</v>
      </c>
      <c r="AS6" s="13">
        <v>2585339</v>
      </c>
      <c r="AT6" s="13">
        <v>0</v>
      </c>
      <c r="AU6" s="13">
        <v>100532</v>
      </c>
      <c r="AV6" s="13">
        <v>69690</v>
      </c>
      <c r="AW6" s="13">
        <v>336875</v>
      </c>
      <c r="AX6" s="26">
        <v>115425</v>
      </c>
      <c r="AY6" s="13">
        <v>51649</v>
      </c>
      <c r="AZ6" s="13">
        <v>0</v>
      </c>
      <c r="BA6" s="13">
        <v>0</v>
      </c>
      <c r="BB6" s="13">
        <v>7348730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83922635</v>
      </c>
      <c r="D7" s="13">
        <v>3943622</v>
      </c>
      <c r="E7" s="13">
        <v>7520638</v>
      </c>
      <c r="F7" s="13">
        <v>9022308</v>
      </c>
      <c r="G7" s="14"/>
      <c r="H7" s="13">
        <v>153155</v>
      </c>
      <c r="I7" s="13">
        <v>7919863</v>
      </c>
      <c r="J7" s="13">
        <v>12097801</v>
      </c>
      <c r="K7" s="13">
        <v>1685628</v>
      </c>
      <c r="L7" s="13">
        <v>4173616</v>
      </c>
      <c r="M7" s="13">
        <v>58148</v>
      </c>
      <c r="N7" s="13">
        <v>149168</v>
      </c>
      <c r="O7" s="13">
        <v>576181</v>
      </c>
      <c r="P7" s="13">
        <v>1938970</v>
      </c>
      <c r="Q7" s="13">
        <v>11139225</v>
      </c>
      <c r="R7" s="13">
        <v>0</v>
      </c>
      <c r="S7" s="13">
        <v>3341565</v>
      </c>
      <c r="T7" s="13">
        <v>5920674</v>
      </c>
      <c r="U7" s="13">
        <v>11430630</v>
      </c>
      <c r="V7" s="13">
        <v>1121684</v>
      </c>
      <c r="W7" s="13">
        <v>0</v>
      </c>
      <c r="X7" s="13">
        <v>2733954</v>
      </c>
      <c r="Y7" s="13">
        <v>1905182</v>
      </c>
      <c r="Z7" s="13">
        <v>10172597</v>
      </c>
      <c r="AA7" s="13">
        <v>9077039</v>
      </c>
      <c r="AB7" s="13">
        <v>0</v>
      </c>
      <c r="AC7" s="13">
        <v>2361733</v>
      </c>
      <c r="AD7" s="13">
        <v>5528803</v>
      </c>
      <c r="AE7" s="19"/>
      <c r="AF7" s="13">
        <v>0</v>
      </c>
      <c r="AG7" s="13">
        <v>195842</v>
      </c>
      <c r="AH7" s="13">
        <v>371735</v>
      </c>
      <c r="AI7" s="13">
        <v>785967</v>
      </c>
      <c r="AJ7" s="13">
        <v>176280</v>
      </c>
      <c r="AK7" s="13">
        <v>152207</v>
      </c>
      <c r="AL7" s="13">
        <v>406</v>
      </c>
      <c r="AM7" s="13">
        <v>120991</v>
      </c>
      <c r="AN7" s="13">
        <v>625775</v>
      </c>
      <c r="AO7" s="13">
        <v>261715</v>
      </c>
      <c r="AP7" s="13">
        <v>936572</v>
      </c>
      <c r="AQ7" s="13">
        <v>9289902</v>
      </c>
      <c r="AR7" s="13">
        <v>107629</v>
      </c>
      <c r="AS7" s="13">
        <v>3184587</v>
      </c>
      <c r="AT7" s="13">
        <v>0</v>
      </c>
      <c r="AU7" s="13">
        <v>168963</v>
      </c>
      <c r="AV7" s="13">
        <v>139756</v>
      </c>
      <c r="AW7" s="13">
        <v>438889</v>
      </c>
      <c r="AX7" s="13">
        <v>139981</v>
      </c>
      <c r="AY7" s="13">
        <v>68567</v>
      </c>
      <c r="AZ7" s="13">
        <v>0</v>
      </c>
      <c r="BA7" s="13">
        <v>0</v>
      </c>
      <c r="BB7" s="13">
        <v>10320992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116961422</v>
      </c>
      <c r="D9" s="13">
        <v>12953320</v>
      </c>
      <c r="E9" s="13">
        <v>7520638</v>
      </c>
      <c r="F9" s="13">
        <v>12028705</v>
      </c>
      <c r="G9" s="14"/>
      <c r="H9" s="13">
        <v>193368</v>
      </c>
      <c r="I9" s="13">
        <v>10614603</v>
      </c>
      <c r="J9" s="13">
        <v>12925703</v>
      </c>
      <c r="K9" s="13">
        <v>2256724</v>
      </c>
      <c r="L9" s="13">
        <v>5190366</v>
      </c>
      <c r="M9" s="13">
        <v>72480</v>
      </c>
      <c r="N9" s="13">
        <v>201318</v>
      </c>
      <c r="O9" s="13">
        <v>758416</v>
      </c>
      <c r="P9" s="13">
        <v>2608672</v>
      </c>
      <c r="Q9" s="13">
        <v>14220860</v>
      </c>
      <c r="R9" s="13">
        <v>0</v>
      </c>
      <c r="S9" s="13">
        <v>3341565</v>
      </c>
      <c r="T9" s="13">
        <v>9040554</v>
      </c>
      <c r="U9" s="13">
        <v>12073555</v>
      </c>
      <c r="V9" s="13">
        <v>1503423</v>
      </c>
      <c r="W9" s="13">
        <v>0</v>
      </c>
      <c r="X9" s="13">
        <v>3651486</v>
      </c>
      <c r="Y9" s="13">
        <v>2331806</v>
      </c>
      <c r="Z9" s="13">
        <v>10661902</v>
      </c>
      <c r="AA9" s="13">
        <v>13181435</v>
      </c>
      <c r="AB9" s="13">
        <v>0</v>
      </c>
      <c r="AC9" s="13">
        <v>2758559</v>
      </c>
      <c r="AD9" s="13">
        <v>6155431</v>
      </c>
      <c r="AE9" s="19"/>
      <c r="AF9" s="13">
        <v>0</v>
      </c>
      <c r="AG9" s="13">
        <v>269162</v>
      </c>
      <c r="AH9" s="13">
        <v>491969</v>
      </c>
      <c r="AI9" s="13">
        <v>1042501</v>
      </c>
      <c r="AJ9" s="13">
        <v>239944</v>
      </c>
      <c r="AK9" s="13">
        <v>200812</v>
      </c>
      <c r="AL9" s="13">
        <v>406</v>
      </c>
      <c r="AM9" s="13">
        <v>160555</v>
      </c>
      <c r="AN9" s="13">
        <v>797120</v>
      </c>
      <c r="AO9" s="13">
        <v>328816</v>
      </c>
      <c r="AP9" s="13">
        <v>1176232</v>
      </c>
      <c r="AQ9" s="13">
        <v>12899284</v>
      </c>
      <c r="AR9" s="13">
        <v>130393</v>
      </c>
      <c r="AS9" s="13">
        <v>4131191</v>
      </c>
      <c r="AT9" s="13">
        <v>0</v>
      </c>
      <c r="AU9" s="13">
        <v>190078</v>
      </c>
      <c r="AV9" s="13">
        <v>227320</v>
      </c>
      <c r="AW9" s="13">
        <v>507873</v>
      </c>
      <c r="AX9" s="13">
        <v>168052</v>
      </c>
      <c r="AY9" s="13">
        <v>93721</v>
      </c>
      <c r="AZ9" s="13">
        <v>0</v>
      </c>
      <c r="BA9" s="13">
        <v>0</v>
      </c>
      <c r="BB9" s="13">
        <v>13052095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14F6-0E3B-40E3-8EB2-E90888ED973B}">
  <sheetPr codeName="Sheet164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218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29779436</v>
      </c>
      <c r="D4" s="13">
        <v>8579008</v>
      </c>
      <c r="E4" s="13">
        <v>3714216</v>
      </c>
      <c r="F4" s="13">
        <v>3006960</v>
      </c>
      <c r="G4" s="14"/>
      <c r="H4" s="13">
        <v>51255</v>
      </c>
      <c r="I4" s="13">
        <v>2631778</v>
      </c>
      <c r="J4" s="13">
        <v>2889365</v>
      </c>
      <c r="K4" s="13">
        <v>572190</v>
      </c>
      <c r="L4" s="13">
        <v>1616169</v>
      </c>
      <c r="M4" s="13">
        <v>23680</v>
      </c>
      <c r="N4" s="13">
        <v>77287</v>
      </c>
      <c r="O4" s="13">
        <v>345968</v>
      </c>
      <c r="P4" s="13">
        <v>675142</v>
      </c>
      <c r="Q4" s="13">
        <v>3388253</v>
      </c>
      <c r="R4" s="13">
        <v>0</v>
      </c>
      <c r="S4" s="13">
        <v>0</v>
      </c>
      <c r="T4" s="13">
        <v>2417713</v>
      </c>
      <c r="U4" s="13">
        <v>7764</v>
      </c>
      <c r="V4" s="13">
        <v>385382</v>
      </c>
      <c r="W4" s="13">
        <v>0</v>
      </c>
      <c r="X4" s="13">
        <v>925041</v>
      </c>
      <c r="Y4" s="13">
        <v>530595</v>
      </c>
      <c r="Z4" s="13">
        <v>2506360</v>
      </c>
      <c r="AA4" s="13">
        <v>3645017</v>
      </c>
      <c r="AB4" s="13">
        <v>0</v>
      </c>
      <c r="AC4" s="13">
        <v>929887</v>
      </c>
      <c r="AD4" s="13">
        <v>0</v>
      </c>
      <c r="AE4" s="19"/>
      <c r="AF4" s="13">
        <v>0</v>
      </c>
      <c r="AG4" s="13">
        <v>93342</v>
      </c>
      <c r="AH4" s="13">
        <v>124914</v>
      </c>
      <c r="AI4" s="13">
        <v>370824</v>
      </c>
      <c r="AJ4" s="13">
        <v>62281</v>
      </c>
      <c r="AK4" s="13">
        <v>50311</v>
      </c>
      <c r="AL4" s="13">
        <v>0</v>
      </c>
      <c r="AM4" s="13">
        <v>50494</v>
      </c>
      <c r="AN4" s="13">
        <v>252509</v>
      </c>
      <c r="AO4" s="13">
        <v>94419</v>
      </c>
      <c r="AP4" s="13">
        <v>433744</v>
      </c>
      <c r="AQ4" s="13">
        <v>2357308</v>
      </c>
      <c r="AR4" s="13">
        <v>57153</v>
      </c>
      <c r="AS4" s="13">
        <v>1124529</v>
      </c>
      <c r="AT4" s="13">
        <v>0</v>
      </c>
      <c r="AU4" s="13">
        <v>43025</v>
      </c>
      <c r="AV4" s="13">
        <v>20142</v>
      </c>
      <c r="AW4" s="13">
        <v>130380</v>
      </c>
      <c r="AX4" s="13">
        <v>45512</v>
      </c>
      <c r="AY4" s="13">
        <v>18325</v>
      </c>
      <c r="AZ4" s="13">
        <v>0</v>
      </c>
      <c r="BA4" s="13">
        <v>0</v>
      </c>
      <c r="BB4" s="13">
        <v>7480257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49042049</v>
      </c>
      <c r="D5" s="13">
        <v>16488139</v>
      </c>
      <c r="E5" s="13">
        <v>7080809</v>
      </c>
      <c r="F5" s="13">
        <v>5512474</v>
      </c>
      <c r="G5" s="14"/>
      <c r="H5" s="13">
        <v>94122</v>
      </c>
      <c r="I5" s="13">
        <v>4817955</v>
      </c>
      <c r="J5" s="13">
        <v>4990899</v>
      </c>
      <c r="K5" s="13">
        <v>1035716</v>
      </c>
      <c r="L5" s="13">
        <v>2871076</v>
      </c>
      <c r="M5" s="13">
        <v>45409</v>
      </c>
      <c r="N5" s="13">
        <v>127500</v>
      </c>
      <c r="O5" s="13">
        <v>630102</v>
      </c>
      <c r="P5" s="13">
        <v>1196106</v>
      </c>
      <c r="Q5" s="13">
        <v>4687350</v>
      </c>
      <c r="R5" s="13">
        <v>0</v>
      </c>
      <c r="S5" s="13">
        <v>0</v>
      </c>
      <c r="T5" s="13">
        <v>2550237</v>
      </c>
      <c r="U5" s="13">
        <v>1024202</v>
      </c>
      <c r="V5" s="13">
        <v>698466</v>
      </c>
      <c r="W5" s="13">
        <v>0</v>
      </c>
      <c r="X5" s="13">
        <v>1687784</v>
      </c>
      <c r="Y5" s="13">
        <v>987701</v>
      </c>
      <c r="Z5" s="13">
        <v>4774905</v>
      </c>
      <c r="AA5" s="13">
        <v>5966571</v>
      </c>
      <c r="AB5" s="13">
        <v>89</v>
      </c>
      <c r="AC5" s="13">
        <v>1653749</v>
      </c>
      <c r="AD5" s="13">
        <v>870596</v>
      </c>
      <c r="AE5" s="19"/>
      <c r="AF5" s="13">
        <v>0</v>
      </c>
      <c r="AG5" s="13">
        <v>167431</v>
      </c>
      <c r="AH5" s="13">
        <v>224749</v>
      </c>
      <c r="AI5" s="13">
        <v>661146</v>
      </c>
      <c r="AJ5" s="13">
        <v>114536</v>
      </c>
      <c r="AK5" s="13">
        <v>93971</v>
      </c>
      <c r="AL5" s="13">
        <v>0</v>
      </c>
      <c r="AM5" s="13">
        <v>95731</v>
      </c>
      <c r="AN5" s="13">
        <v>455746</v>
      </c>
      <c r="AO5" s="13">
        <v>168431</v>
      </c>
      <c r="AP5" s="13">
        <v>793159</v>
      </c>
      <c r="AQ5" s="13">
        <v>3732615</v>
      </c>
      <c r="AR5" s="13">
        <v>91879</v>
      </c>
      <c r="AS5" s="13">
        <v>2031153</v>
      </c>
      <c r="AT5" s="13">
        <v>0</v>
      </c>
      <c r="AU5" s="13">
        <v>70070</v>
      </c>
      <c r="AV5" s="13">
        <v>53190</v>
      </c>
      <c r="AW5" s="13">
        <v>261753</v>
      </c>
      <c r="AX5" s="13">
        <v>80988</v>
      </c>
      <c r="AY5" s="13">
        <v>39263</v>
      </c>
      <c r="AZ5" s="13">
        <v>0</v>
      </c>
      <c r="BA5" s="13">
        <v>0</v>
      </c>
      <c r="BB5" s="13">
        <v>14106255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60613835</v>
      </c>
      <c r="D6" s="13">
        <v>22250505</v>
      </c>
      <c r="E6" s="13">
        <v>7580670</v>
      </c>
      <c r="F6" s="13">
        <v>7016302</v>
      </c>
      <c r="G6" s="14"/>
      <c r="H6" s="13">
        <v>124507</v>
      </c>
      <c r="I6" s="13">
        <v>6133197</v>
      </c>
      <c r="J6" s="13">
        <v>6454347</v>
      </c>
      <c r="K6" s="13">
        <v>1311675</v>
      </c>
      <c r="L6" s="13">
        <v>3558312</v>
      </c>
      <c r="M6" s="13">
        <v>55423</v>
      </c>
      <c r="N6" s="13">
        <v>151185</v>
      </c>
      <c r="O6" s="13">
        <v>801625</v>
      </c>
      <c r="P6" s="13">
        <v>1533464</v>
      </c>
      <c r="Q6" s="13">
        <v>6453639</v>
      </c>
      <c r="R6" s="13">
        <v>0</v>
      </c>
      <c r="S6" s="13">
        <v>0</v>
      </c>
      <c r="T6" s="13">
        <v>4136457</v>
      </c>
      <c r="U6" s="13">
        <v>2626560</v>
      </c>
      <c r="V6" s="13">
        <v>887008</v>
      </c>
      <c r="W6" s="13">
        <v>0</v>
      </c>
      <c r="X6" s="13">
        <f>2126874+10545</f>
        <v>2137419</v>
      </c>
      <c r="Y6" s="13">
        <v>1264963</v>
      </c>
      <c r="Z6" s="13">
        <v>6706881</v>
      </c>
      <c r="AA6" s="13">
        <v>7962631</v>
      </c>
      <c r="AB6" s="13">
        <v>89</v>
      </c>
      <c r="AC6" s="13">
        <v>2025996</v>
      </c>
      <c r="AD6" s="13">
        <v>2769739</v>
      </c>
      <c r="AE6" s="19"/>
      <c r="AF6" s="13">
        <v>0</v>
      </c>
      <c r="AG6" s="13">
        <v>212591</v>
      </c>
      <c r="AH6" s="13">
        <v>285088</v>
      </c>
      <c r="AI6" s="13">
        <v>810865</v>
      </c>
      <c r="AJ6" s="13">
        <v>141085</v>
      </c>
      <c r="AK6" s="13">
        <v>120002</v>
      </c>
      <c r="AL6" s="13">
        <v>0</v>
      </c>
      <c r="AM6" s="13">
        <v>147065</v>
      </c>
      <c r="AN6" s="13">
        <v>559109</v>
      </c>
      <c r="AO6" s="13">
        <v>211267</v>
      </c>
      <c r="AP6" s="13">
        <v>1012115</v>
      </c>
      <c r="AQ6" s="13">
        <v>5622857</v>
      </c>
      <c r="AR6" s="13">
        <v>108308</v>
      </c>
      <c r="AS6" s="13">
        <v>2561457</v>
      </c>
      <c r="AT6" s="13">
        <v>0</v>
      </c>
      <c r="AU6" s="13">
        <v>86505</v>
      </c>
      <c r="AV6" s="13">
        <v>75774</v>
      </c>
      <c r="AW6" s="13">
        <v>338133</v>
      </c>
      <c r="AX6" s="26">
        <v>101729</v>
      </c>
      <c r="AY6" s="13">
        <v>52025</v>
      </c>
      <c r="AZ6" s="13">
        <v>0</v>
      </c>
      <c r="BA6" s="13">
        <v>0</v>
      </c>
      <c r="BB6" s="13">
        <v>18061698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78237424</v>
      </c>
      <c r="D7" s="13">
        <v>30203962</v>
      </c>
      <c r="E7" s="13">
        <v>7580670</v>
      </c>
      <c r="F7" s="13">
        <v>9021351</v>
      </c>
      <c r="G7" s="14"/>
      <c r="H7" s="13">
        <v>145379</v>
      </c>
      <c r="I7" s="13">
        <v>7904738</v>
      </c>
      <c r="J7" s="13">
        <v>8415123</v>
      </c>
      <c r="K7" s="13">
        <v>1670955</v>
      </c>
      <c r="L7" s="13">
        <v>4408835</v>
      </c>
      <c r="M7" s="13">
        <v>63151</v>
      </c>
      <c r="N7" s="13">
        <v>179679</v>
      </c>
      <c r="O7" s="13">
        <v>1017599</v>
      </c>
      <c r="P7" s="13">
        <v>1985096</v>
      </c>
      <c r="Q7" s="13">
        <v>9375804</v>
      </c>
      <c r="R7" s="13">
        <v>0</v>
      </c>
      <c r="S7" s="13">
        <v>0</v>
      </c>
      <c r="T7" s="13">
        <v>6908481</v>
      </c>
      <c r="U7" s="13">
        <v>5340345</v>
      </c>
      <c r="V7" s="13">
        <v>1126068</v>
      </c>
      <c r="W7" s="13">
        <v>0</v>
      </c>
      <c r="X7" s="13">
        <v>2741395</v>
      </c>
      <c r="Y7" s="13">
        <v>1651369</v>
      </c>
      <c r="Z7" s="13">
        <v>9391432</v>
      </c>
      <c r="AA7" s="13">
        <v>10895301</v>
      </c>
      <c r="AB7" s="13">
        <v>89</v>
      </c>
      <c r="AC7" s="13">
        <v>2453473</v>
      </c>
      <c r="AD7" s="13">
        <v>5430022</v>
      </c>
      <c r="AE7" s="19"/>
      <c r="AF7" s="13">
        <v>0</v>
      </c>
      <c r="AG7" s="13">
        <v>275364</v>
      </c>
      <c r="AH7" s="13">
        <v>365882</v>
      </c>
      <c r="AI7" s="13">
        <v>973864</v>
      </c>
      <c r="AJ7" s="13">
        <v>190094</v>
      </c>
      <c r="AK7" s="13">
        <v>154636</v>
      </c>
      <c r="AL7" s="13">
        <v>0</v>
      </c>
      <c r="AM7" s="13">
        <v>197946</v>
      </c>
      <c r="AN7" s="13">
        <v>702427</v>
      </c>
      <c r="AO7" s="13">
        <v>254937</v>
      </c>
      <c r="AP7" s="13">
        <v>1310580</v>
      </c>
      <c r="AQ7" s="13">
        <v>8275663</v>
      </c>
      <c r="AR7" s="13">
        <v>124889</v>
      </c>
      <c r="AS7" s="13">
        <v>3225068</v>
      </c>
      <c r="AT7" s="13">
        <v>0</v>
      </c>
      <c r="AU7" s="13">
        <v>144617</v>
      </c>
      <c r="AV7" s="13">
        <v>134875</v>
      </c>
      <c r="AW7" s="13">
        <v>420533</v>
      </c>
      <c r="AX7" s="13">
        <v>124912</v>
      </c>
      <c r="AY7" s="13">
        <v>69008</v>
      </c>
      <c r="AZ7" s="13">
        <v>0</v>
      </c>
      <c r="BA7" s="13">
        <v>0</v>
      </c>
      <c r="BB7" s="13">
        <v>23186767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102338592</v>
      </c>
      <c r="D9" s="13">
        <v>41810114</v>
      </c>
      <c r="E9" s="13">
        <v>7580670</v>
      </c>
      <c r="F9" s="13">
        <v>12029509</v>
      </c>
      <c r="G9" s="14"/>
      <c r="H9" s="13">
        <v>181666</v>
      </c>
      <c r="I9" s="13">
        <v>10352704</v>
      </c>
      <c r="J9" s="13">
        <v>11137262</v>
      </c>
      <c r="K9" s="13">
        <v>2236041</v>
      </c>
      <c r="L9" s="13">
        <v>5441278</v>
      </c>
      <c r="M9" s="13">
        <v>77516</v>
      </c>
      <c r="N9" s="13">
        <v>226570</v>
      </c>
      <c r="O9" s="13">
        <v>1320222</v>
      </c>
      <c r="P9" s="13">
        <v>2679266</v>
      </c>
      <c r="Q9" s="13">
        <v>12396297</v>
      </c>
      <c r="R9" s="13">
        <v>0</v>
      </c>
      <c r="S9" s="13">
        <v>0</v>
      </c>
      <c r="T9" s="13">
        <v>10232398</v>
      </c>
      <c r="U9" s="13">
        <v>8384704</v>
      </c>
      <c r="V9" s="13">
        <v>1485664</v>
      </c>
      <c r="W9" s="13">
        <v>0</v>
      </c>
      <c r="X9" s="13">
        <v>3649292</v>
      </c>
      <c r="Y9" s="13">
        <v>2229404</v>
      </c>
      <c r="Z9" s="13">
        <v>12054094</v>
      </c>
      <c r="AA9" s="13">
        <v>14979908</v>
      </c>
      <c r="AB9" s="13">
        <v>89</v>
      </c>
      <c r="AC9" s="13">
        <v>2865161</v>
      </c>
      <c r="AD9" s="13">
        <v>8186549</v>
      </c>
      <c r="AE9" s="19"/>
      <c r="AF9" s="13">
        <v>0</v>
      </c>
      <c r="AG9" s="13">
        <v>350622</v>
      </c>
      <c r="AH9" s="13">
        <v>490469</v>
      </c>
      <c r="AI9" s="13">
        <v>1225164</v>
      </c>
      <c r="AJ9" s="13">
        <v>271832</v>
      </c>
      <c r="AK9" s="13">
        <v>203899</v>
      </c>
      <c r="AL9" s="13">
        <v>0</v>
      </c>
      <c r="AM9" s="13">
        <v>242663</v>
      </c>
      <c r="AN9" s="13">
        <v>877704</v>
      </c>
      <c r="AO9" s="13">
        <v>324679</v>
      </c>
      <c r="AP9" s="13">
        <v>1816729</v>
      </c>
      <c r="AQ9" s="13">
        <v>11842914</v>
      </c>
      <c r="AR9" s="13">
        <v>147390</v>
      </c>
      <c r="AS9" s="13">
        <v>4146958</v>
      </c>
      <c r="AT9" s="13">
        <v>0</v>
      </c>
      <c r="AU9" s="13">
        <v>157466</v>
      </c>
      <c r="AV9" s="13">
        <v>223809</v>
      </c>
      <c r="AW9" s="13">
        <v>475275</v>
      </c>
      <c r="AX9" s="13">
        <v>145608</v>
      </c>
      <c r="AY9" s="13">
        <v>94124</v>
      </c>
      <c r="AZ9" s="13">
        <v>0</v>
      </c>
      <c r="BA9" s="13">
        <v>0</v>
      </c>
      <c r="BB9" s="13">
        <v>26621029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C8B7-B183-4603-A067-804E4A196494}">
  <sheetPr codeName="Sheet165"/>
  <dimension ref="A1:BC9"/>
  <sheetViews>
    <sheetView workbookViewId="0">
      <selection activeCell="H9" sqref="H9:BC9"/>
    </sheetView>
  </sheetViews>
  <sheetFormatPr defaultColWidth="11.7109375" defaultRowHeight="15"/>
  <sheetData>
    <row r="1" spans="1:55">
      <c r="A1" s="33" t="s">
        <v>219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28355416</v>
      </c>
      <c r="D4" s="13">
        <v>8738135</v>
      </c>
      <c r="E4" s="13">
        <v>3772144</v>
      </c>
      <c r="F4" s="13">
        <v>10054709</v>
      </c>
      <c r="G4" s="14"/>
      <c r="H4" s="13">
        <v>57486</v>
      </c>
      <c r="I4" s="13">
        <v>2346206</v>
      </c>
      <c r="J4" s="13">
        <v>3356830</v>
      </c>
      <c r="K4" s="13">
        <v>553337</v>
      </c>
      <c r="L4" s="13">
        <v>1599850</v>
      </c>
      <c r="M4" s="13">
        <v>24970</v>
      </c>
      <c r="N4" s="13">
        <v>71891</v>
      </c>
      <c r="O4" s="13">
        <v>404585</v>
      </c>
      <c r="P4" s="13">
        <v>1086370</v>
      </c>
      <c r="Q4" s="13">
        <v>3238554</v>
      </c>
      <c r="R4" s="13">
        <v>0</v>
      </c>
      <c r="S4" s="13">
        <v>0</v>
      </c>
      <c r="T4" s="13">
        <v>3070632</v>
      </c>
      <c r="U4" s="13">
        <v>3402746</v>
      </c>
      <c r="V4" s="13">
        <v>373099</v>
      </c>
      <c r="W4" s="13">
        <v>0</v>
      </c>
      <c r="X4" s="13">
        <v>918609</v>
      </c>
      <c r="Y4" s="13">
        <v>454710</v>
      </c>
      <c r="Z4" s="13">
        <v>2298252</v>
      </c>
      <c r="AA4" s="13">
        <v>3692900</v>
      </c>
      <c r="AB4" s="13">
        <v>0</v>
      </c>
      <c r="AC4" s="13">
        <v>895743</v>
      </c>
      <c r="AD4" s="13">
        <v>2649471</v>
      </c>
      <c r="AE4" s="19"/>
      <c r="AF4" s="13">
        <v>0</v>
      </c>
      <c r="AG4" s="13">
        <v>82424</v>
      </c>
      <c r="AH4" s="13">
        <v>120646</v>
      </c>
      <c r="AI4" s="13">
        <v>320418</v>
      </c>
      <c r="AJ4" s="13">
        <v>67108</v>
      </c>
      <c r="AK4" s="13">
        <v>51545</v>
      </c>
      <c r="AL4" s="13">
        <v>0</v>
      </c>
      <c r="AM4" s="13">
        <v>55146</v>
      </c>
      <c r="AN4" s="13">
        <v>231897</v>
      </c>
      <c r="AO4" s="13">
        <v>91722</v>
      </c>
      <c r="AP4" s="13">
        <v>351436</v>
      </c>
      <c r="AQ4" s="13">
        <v>3421538</v>
      </c>
      <c r="AR4" s="13">
        <v>43551</v>
      </c>
      <c r="AS4" s="13">
        <v>1141053</v>
      </c>
      <c r="AT4" s="13">
        <v>0</v>
      </c>
      <c r="AU4" s="13">
        <v>39156</v>
      </c>
      <c r="AV4" s="13">
        <v>45755</v>
      </c>
      <c r="AW4" s="13">
        <v>122976</v>
      </c>
      <c r="AX4" s="13">
        <v>41035</v>
      </c>
      <c r="AY4" s="13">
        <v>20725</v>
      </c>
      <c r="AZ4" s="13">
        <v>0</v>
      </c>
      <c r="BA4" s="13">
        <v>0</v>
      </c>
      <c r="BB4" s="13">
        <v>6752378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52405899</v>
      </c>
      <c r="D5" s="13">
        <v>16445650</v>
      </c>
      <c r="E5" s="13">
        <v>7166394</v>
      </c>
      <c r="F5" s="13">
        <v>10054709</v>
      </c>
      <c r="G5" s="14"/>
      <c r="H5" s="13">
        <v>108242</v>
      </c>
      <c r="I5" s="13">
        <v>4599635</v>
      </c>
      <c r="J5" s="13">
        <v>6241166</v>
      </c>
      <c r="K5" s="13">
        <v>1026352</v>
      </c>
      <c r="L5" s="13">
        <v>2817605</v>
      </c>
      <c r="M5" s="13">
        <v>45080</v>
      </c>
      <c r="N5" s="13">
        <v>119039</v>
      </c>
      <c r="O5" s="13">
        <v>701984</v>
      </c>
      <c r="P5" s="13">
        <v>1999253</v>
      </c>
      <c r="Q5" s="13">
        <v>5583008</v>
      </c>
      <c r="R5" s="13">
        <v>0</v>
      </c>
      <c r="S5" s="13">
        <v>0</v>
      </c>
      <c r="T5" s="13">
        <v>5600426</v>
      </c>
      <c r="U5" s="13">
        <v>6512473</v>
      </c>
      <c r="V5" s="13">
        <v>670638</v>
      </c>
      <c r="W5" s="13">
        <v>0</v>
      </c>
      <c r="X5" s="13">
        <f>1688711+283-127840</f>
        <v>1561154</v>
      </c>
      <c r="Y5" s="13">
        <v>793792</v>
      </c>
      <c r="Z5" s="13">
        <v>3134715</v>
      </c>
      <c r="AA5" s="13">
        <v>6279105</v>
      </c>
      <c r="AB5" s="13">
        <v>0</v>
      </c>
      <c r="AC5" s="13">
        <v>1612719</v>
      </c>
      <c r="AD5" s="13">
        <v>4916772</v>
      </c>
      <c r="AE5" s="19"/>
      <c r="AF5" s="13">
        <v>0</v>
      </c>
      <c r="AG5" s="13">
        <v>145364</v>
      </c>
      <c r="AH5" s="13">
        <v>216806</v>
      </c>
      <c r="AI5" s="13">
        <v>567188</v>
      </c>
      <c r="AJ5" s="13">
        <v>119331</v>
      </c>
      <c r="AK5" s="13">
        <v>92402</v>
      </c>
      <c r="AL5" s="13">
        <v>0</v>
      </c>
      <c r="AM5" s="13">
        <v>125609</v>
      </c>
      <c r="AN5" s="13">
        <v>404364</v>
      </c>
      <c r="AO5" s="13">
        <v>164759</v>
      </c>
      <c r="AP5" s="13">
        <v>641701</v>
      </c>
      <c r="AQ5" s="13">
        <v>5929355</v>
      </c>
      <c r="AR5" s="13">
        <v>76073</v>
      </c>
      <c r="AS5" s="13">
        <v>2002448</v>
      </c>
      <c r="AT5" s="13">
        <v>0</v>
      </c>
      <c r="AU5" s="13">
        <v>64134</v>
      </c>
      <c r="AV5" s="13">
        <v>69891</v>
      </c>
      <c r="AW5" s="13">
        <v>256920</v>
      </c>
      <c r="AX5" s="13">
        <v>66256</v>
      </c>
      <c r="AY5" s="13">
        <v>24528</v>
      </c>
      <c r="AZ5" s="13">
        <v>0</v>
      </c>
      <c r="BA5" s="13">
        <v>0</v>
      </c>
      <c r="BB5" s="13">
        <v>9595995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69626655</v>
      </c>
      <c r="D6" s="13">
        <v>21390178</v>
      </c>
      <c r="E6" s="13">
        <v>7499569</v>
      </c>
      <c r="F6" s="13">
        <v>10054709</v>
      </c>
      <c r="G6" s="14"/>
      <c r="H6" s="13">
        <v>134871</v>
      </c>
      <c r="I6" s="13">
        <v>5920756</v>
      </c>
      <c r="J6" s="13">
        <v>8438834</v>
      </c>
      <c r="K6" s="13">
        <v>1298909</v>
      </c>
      <c r="L6" s="13">
        <v>3496487</v>
      </c>
      <c r="M6" s="13">
        <v>56655</v>
      </c>
      <c r="N6" s="13">
        <v>141379</v>
      </c>
      <c r="O6" s="13">
        <v>866335</v>
      </c>
      <c r="P6" s="13">
        <v>2521752</v>
      </c>
      <c r="Q6" s="13">
        <v>6739940</v>
      </c>
      <c r="R6" s="13">
        <v>0</v>
      </c>
      <c r="S6" s="13">
        <v>0</v>
      </c>
      <c r="T6" s="13">
        <v>7549744</v>
      </c>
      <c r="U6" s="13">
        <f>8878175+1587706</f>
        <v>10465881</v>
      </c>
      <c r="V6" s="13">
        <v>846686</v>
      </c>
      <c r="W6" s="13">
        <v>0</v>
      </c>
      <c r="X6" s="13">
        <f>2113437+302</f>
        <v>2113739</v>
      </c>
      <c r="Y6" s="13">
        <v>1104732</v>
      </c>
      <c r="Z6" s="13">
        <v>5102126</v>
      </c>
      <c r="AA6" s="13">
        <v>8484140</v>
      </c>
      <c r="AB6" s="13">
        <v>121649</v>
      </c>
      <c r="AC6" s="13">
        <v>1984228</v>
      </c>
      <c r="AD6" s="13">
        <v>7012082</v>
      </c>
      <c r="AE6" s="19"/>
      <c r="AF6" s="13">
        <v>0</v>
      </c>
      <c r="AG6" s="13">
        <v>191072</v>
      </c>
      <c r="AH6" s="13">
        <v>278456</v>
      </c>
      <c r="AI6" s="13">
        <v>704149</v>
      </c>
      <c r="AJ6" s="13">
        <v>142633</v>
      </c>
      <c r="AK6" s="13">
        <v>118734</v>
      </c>
      <c r="AL6" s="13">
        <v>0</v>
      </c>
      <c r="AM6" s="13">
        <v>149304</v>
      </c>
      <c r="AN6" s="13">
        <v>535520</v>
      </c>
      <c r="AO6" s="13">
        <v>197940</v>
      </c>
      <c r="AP6" s="13">
        <v>830033</v>
      </c>
      <c r="AQ6" s="13">
        <v>8045511</v>
      </c>
      <c r="AR6" s="13">
        <v>93541</v>
      </c>
      <c r="AS6" s="13">
        <v>2535495</v>
      </c>
      <c r="AT6" s="13">
        <v>0</v>
      </c>
      <c r="AU6" s="13">
        <v>88219</v>
      </c>
      <c r="AV6" s="13">
        <v>91115</v>
      </c>
      <c r="AW6" s="13">
        <v>329595</v>
      </c>
      <c r="AX6" s="26">
        <v>79852</v>
      </c>
      <c r="AY6" s="13">
        <v>30766</v>
      </c>
      <c r="AZ6" s="13">
        <v>0</v>
      </c>
      <c r="BA6" s="13">
        <v>0</v>
      </c>
      <c r="BB6" s="13">
        <v>11570755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95463287</v>
      </c>
      <c r="D7" s="13">
        <v>27930208</v>
      </c>
      <c r="E7" s="13">
        <v>7499569</v>
      </c>
      <c r="F7" s="13">
        <v>10054709</v>
      </c>
      <c r="G7" s="14"/>
      <c r="H7" s="13">
        <v>149300</v>
      </c>
      <c r="I7" s="13">
        <v>7671421</v>
      </c>
      <c r="J7" s="13">
        <v>10890641</v>
      </c>
      <c r="K7" s="13">
        <v>1661058</v>
      </c>
      <c r="L7" s="13">
        <v>4342104</v>
      </c>
      <c r="M7" s="13">
        <v>61653</v>
      </c>
      <c r="N7" s="13">
        <v>171422</v>
      </c>
      <c r="O7" s="13">
        <v>1070959</v>
      </c>
      <c r="P7" s="13">
        <v>3255668</v>
      </c>
      <c r="Q7" s="13">
        <v>6739940</v>
      </c>
      <c r="R7" s="13">
        <v>0</v>
      </c>
      <c r="S7" s="13">
        <v>0</v>
      </c>
      <c r="T7" s="13">
        <v>10303656</v>
      </c>
      <c r="U7" s="13">
        <v>16150557</v>
      </c>
      <c r="V7" s="13">
        <v>1087672</v>
      </c>
      <c r="W7" s="13">
        <v>0</v>
      </c>
      <c r="X7" s="13">
        <v>2723847</v>
      </c>
      <c r="Y7" s="13">
        <v>1454446</v>
      </c>
      <c r="Z7" s="13">
        <v>8072779</v>
      </c>
      <c r="AA7" s="13">
        <v>11591272</v>
      </c>
      <c r="AB7" s="13">
        <v>208523</v>
      </c>
      <c r="AC7" s="13">
        <v>2402146</v>
      </c>
      <c r="AD7" s="13">
        <v>9414425</v>
      </c>
      <c r="AE7" s="19"/>
      <c r="AF7" s="13">
        <v>0</v>
      </c>
      <c r="AG7" s="13">
        <v>251317</v>
      </c>
      <c r="AH7" s="13">
        <v>360575</v>
      </c>
      <c r="AI7" s="13">
        <v>844076</v>
      </c>
      <c r="AJ7" s="13">
        <v>181611</v>
      </c>
      <c r="AK7" s="13">
        <v>150997</v>
      </c>
      <c r="AL7" s="13">
        <v>0</v>
      </c>
      <c r="AM7" s="13">
        <v>178251</v>
      </c>
      <c r="AN7" s="13">
        <v>710291</v>
      </c>
      <c r="AO7" s="13">
        <v>236098</v>
      </c>
      <c r="AP7" s="13">
        <v>1201058</v>
      </c>
      <c r="AQ7" s="13">
        <v>10908857</v>
      </c>
      <c r="AR7" s="13">
        <v>108571</v>
      </c>
      <c r="AS7" s="13">
        <v>3120854</v>
      </c>
      <c r="AT7" s="13">
        <v>0</v>
      </c>
      <c r="AU7" s="13">
        <v>141691</v>
      </c>
      <c r="AV7" s="13">
        <v>153258</v>
      </c>
      <c r="AW7" s="13">
        <v>393960</v>
      </c>
      <c r="AX7" s="13">
        <v>101698</v>
      </c>
      <c r="AY7" s="13">
        <v>39145</v>
      </c>
      <c r="AZ7" s="13">
        <v>0</v>
      </c>
      <c r="BA7" s="13">
        <v>0</v>
      </c>
      <c r="BB7" s="13">
        <v>16147170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132767777</v>
      </c>
      <c r="D9" s="13">
        <v>37302578</v>
      </c>
      <c r="E9" s="13">
        <v>7499569</v>
      </c>
      <c r="F9" s="13">
        <v>10054709</v>
      </c>
      <c r="G9" s="14"/>
      <c r="H9" s="13">
        <v>185944</v>
      </c>
      <c r="I9" s="13">
        <v>10287630</v>
      </c>
      <c r="J9" s="13">
        <v>14922616</v>
      </c>
      <c r="K9" s="13">
        <v>2207096</v>
      </c>
      <c r="L9" s="13">
        <v>5354129</v>
      </c>
      <c r="M9" s="13">
        <v>75851</v>
      </c>
      <c r="N9" s="13">
        <v>219068</v>
      </c>
      <c r="O9" s="13">
        <v>1344207</v>
      </c>
      <c r="P9" s="13">
        <v>4380561</v>
      </c>
      <c r="Q9" s="13">
        <v>7337327</v>
      </c>
      <c r="R9" s="13">
        <v>0</v>
      </c>
      <c r="S9" s="13">
        <v>0</v>
      </c>
      <c r="T9" s="13">
        <v>14471178</v>
      </c>
      <c r="U9" s="13">
        <v>23807862</v>
      </c>
      <c r="V9" s="13">
        <v>1449690</v>
      </c>
      <c r="W9" s="13">
        <v>0</v>
      </c>
      <c r="X9" s="13">
        <v>3663524</v>
      </c>
      <c r="Y9" s="13">
        <v>1951883</v>
      </c>
      <c r="Z9" s="13">
        <v>12491101</v>
      </c>
      <c r="AA9" s="13">
        <v>16286957</v>
      </c>
      <c r="AB9" s="13">
        <v>208523</v>
      </c>
      <c r="AC9" s="13">
        <v>2797599</v>
      </c>
      <c r="AD9" s="13">
        <v>13312783</v>
      </c>
      <c r="AE9" s="19"/>
      <c r="AF9" s="13">
        <v>0</v>
      </c>
      <c r="AG9" s="13">
        <v>328837</v>
      </c>
      <c r="AH9" s="13">
        <v>485480</v>
      </c>
      <c r="AI9" s="13">
        <v>1078857</v>
      </c>
      <c r="AJ9" s="13">
        <v>251948</v>
      </c>
      <c r="AK9" s="13">
        <v>197652</v>
      </c>
      <c r="AL9" s="13">
        <v>0</v>
      </c>
      <c r="AM9" s="13">
        <v>221024</v>
      </c>
      <c r="AN9" s="13">
        <v>893526</v>
      </c>
      <c r="AO9" s="13">
        <v>300935</v>
      </c>
      <c r="AP9" s="13">
        <v>1747655</v>
      </c>
      <c r="AQ9" s="13">
        <v>14674753</v>
      </c>
      <c r="AR9" s="13">
        <v>131114</v>
      </c>
      <c r="AS9" s="13">
        <v>4032735</v>
      </c>
      <c r="AT9" s="13">
        <v>0</v>
      </c>
      <c r="AU9" s="13">
        <v>161930</v>
      </c>
      <c r="AV9" s="13">
        <v>240799</v>
      </c>
      <c r="AW9" s="13">
        <v>441409</v>
      </c>
      <c r="AX9" s="13">
        <v>126207</v>
      </c>
      <c r="AY9" s="13">
        <v>49278</v>
      </c>
      <c r="AZ9" s="13">
        <v>0</v>
      </c>
      <c r="BA9" s="13">
        <v>0</v>
      </c>
      <c r="BB9" s="13">
        <v>20823400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7799-2818-4A20-83F5-78ADCEA34567}">
  <sheetPr codeName="Sheet166"/>
  <dimension ref="A1:BC9"/>
  <sheetViews>
    <sheetView workbookViewId="0">
      <selection activeCell="H9" sqref="H9:AY9"/>
    </sheetView>
  </sheetViews>
  <sheetFormatPr defaultColWidth="11.7109375" defaultRowHeight="15"/>
  <sheetData>
    <row r="1" spans="1:55">
      <c r="A1" s="33" t="s">
        <v>220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36775743</v>
      </c>
      <c r="D4" s="13">
        <v>10289574</v>
      </c>
      <c r="E4" s="13">
        <v>3794240</v>
      </c>
      <c r="F4" s="13">
        <v>2203455</v>
      </c>
      <c r="G4" s="14"/>
      <c r="H4" s="13">
        <v>56858</v>
      </c>
      <c r="I4" s="13">
        <v>2599365</v>
      </c>
      <c r="J4" s="13">
        <v>2721182</v>
      </c>
      <c r="K4" s="13">
        <v>543953</v>
      </c>
      <c r="L4" s="13">
        <v>1534305</v>
      </c>
      <c r="M4" s="13">
        <v>22643</v>
      </c>
      <c r="N4" s="13">
        <v>85028</v>
      </c>
      <c r="O4" s="13">
        <v>265116</v>
      </c>
      <c r="P4" s="13">
        <v>1131802</v>
      </c>
      <c r="Q4" s="13">
        <v>3965835</v>
      </c>
      <c r="R4" s="13">
        <v>0</v>
      </c>
      <c r="S4" s="13">
        <v>0</v>
      </c>
      <c r="T4" s="13">
        <v>3510346</v>
      </c>
      <c r="U4" s="13">
        <v>6362990</v>
      </c>
      <c r="V4" s="13">
        <v>377078</v>
      </c>
      <c r="W4" s="13">
        <v>0</v>
      </c>
      <c r="X4" s="13">
        <v>910524</v>
      </c>
      <c r="Y4" s="13">
        <v>426389</v>
      </c>
      <c r="Z4" s="13">
        <v>2476266</v>
      </c>
      <c r="AA4" s="13">
        <v>3784815</v>
      </c>
      <c r="AB4" s="13">
        <v>0</v>
      </c>
      <c r="AC4" s="13">
        <v>803124</v>
      </c>
      <c r="AD4" s="13">
        <v>2077805</v>
      </c>
      <c r="AE4" s="19"/>
      <c r="AF4" s="13">
        <v>0</v>
      </c>
      <c r="AG4" s="13">
        <v>87372</v>
      </c>
      <c r="AH4" s="13">
        <v>125785</v>
      </c>
      <c r="AI4" s="13">
        <v>324285</v>
      </c>
      <c r="AJ4" s="13">
        <v>88446</v>
      </c>
      <c r="AK4" s="13">
        <v>52674</v>
      </c>
      <c r="AL4" s="13">
        <v>0</v>
      </c>
      <c r="AM4" s="13">
        <v>52104</v>
      </c>
      <c r="AN4" s="13">
        <v>306087</v>
      </c>
      <c r="AO4" s="13">
        <v>95654</v>
      </c>
      <c r="AP4" s="13">
        <v>447725</v>
      </c>
      <c r="AQ4" s="13">
        <v>3449630</v>
      </c>
      <c r="AR4" s="13">
        <v>44039</v>
      </c>
      <c r="AS4" s="13">
        <v>1129891</v>
      </c>
      <c r="AT4" s="13">
        <v>0</v>
      </c>
      <c r="AU4" s="13">
        <v>34110</v>
      </c>
      <c r="AV4" s="13">
        <v>23599</v>
      </c>
      <c r="AW4" s="13">
        <v>120015</v>
      </c>
      <c r="AX4" s="13">
        <v>103532</v>
      </c>
      <c r="AY4" s="13">
        <v>957</v>
      </c>
      <c r="AZ4" s="13">
        <v>0</v>
      </c>
      <c r="BA4" s="13">
        <v>0</v>
      </c>
      <c r="BB4" s="13">
        <v>8049614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61302210</v>
      </c>
      <c r="D5" s="13">
        <v>18148001</v>
      </c>
      <c r="E5" s="13">
        <v>7223864</v>
      </c>
      <c r="F5" s="13">
        <v>3924872</v>
      </c>
      <c r="G5" s="14"/>
      <c r="H5" s="13">
        <v>107865</v>
      </c>
      <c r="I5" s="13">
        <v>4755040</v>
      </c>
      <c r="J5" s="13">
        <v>5033732</v>
      </c>
      <c r="K5" s="13">
        <v>995502</v>
      </c>
      <c r="L5" s="13">
        <v>2721376</v>
      </c>
      <c r="M5" s="13">
        <v>42334</v>
      </c>
      <c r="N5" s="13">
        <v>136816</v>
      </c>
      <c r="O5" s="13">
        <v>589922</v>
      </c>
      <c r="P5" s="13">
        <v>2032985</v>
      </c>
      <c r="Q5" s="13">
        <v>7735250</v>
      </c>
      <c r="R5" s="13">
        <v>0</v>
      </c>
      <c r="S5" s="13">
        <v>0</v>
      </c>
      <c r="T5" s="13">
        <v>6553589</v>
      </c>
      <c r="U5" s="13">
        <v>12595130</v>
      </c>
      <c r="V5" s="13">
        <v>669736</v>
      </c>
      <c r="W5" s="13">
        <v>0</v>
      </c>
      <c r="X5" s="13">
        <v>1676587</v>
      </c>
      <c r="Y5" s="13">
        <v>846864</v>
      </c>
      <c r="Z5" s="13">
        <v>3061575</v>
      </c>
      <c r="AA5" s="13">
        <v>7284063</v>
      </c>
      <c r="AB5" s="13">
        <v>0</v>
      </c>
      <c r="AC5" s="13">
        <v>1460434</v>
      </c>
      <c r="AD5" s="13">
        <v>3375983</v>
      </c>
      <c r="AE5" s="19"/>
      <c r="AF5" s="13">
        <v>0</v>
      </c>
      <c r="AG5" s="13">
        <v>159840</v>
      </c>
      <c r="AH5" s="13">
        <v>229744</v>
      </c>
      <c r="AI5" s="13">
        <v>573281</v>
      </c>
      <c r="AJ5" s="13">
        <v>155983</v>
      </c>
      <c r="AK5" s="13">
        <v>93820</v>
      </c>
      <c r="AL5" s="13">
        <v>0</v>
      </c>
      <c r="AM5" s="13">
        <v>91173</v>
      </c>
      <c r="AN5" s="13">
        <v>520934</v>
      </c>
      <c r="AO5" s="13">
        <v>164346</v>
      </c>
      <c r="AP5" s="13">
        <v>966437</v>
      </c>
      <c r="AQ5" s="13">
        <v>6816435</v>
      </c>
      <c r="AR5" s="13">
        <v>76931</v>
      </c>
      <c r="AS5" s="13">
        <v>2005885</v>
      </c>
      <c r="AT5" s="13">
        <v>0</v>
      </c>
      <c r="AU5" s="13">
        <v>63772</v>
      </c>
      <c r="AV5" s="13">
        <v>41455</v>
      </c>
      <c r="AW5" s="13">
        <v>255553</v>
      </c>
      <c r="AX5" s="13">
        <v>127584</v>
      </c>
      <c r="AY5" s="13">
        <v>1402</v>
      </c>
      <c r="AZ5" s="13">
        <v>0</v>
      </c>
      <c r="BA5" s="13">
        <v>0</v>
      </c>
      <c r="BB5" s="13">
        <v>14173568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79835256</v>
      </c>
      <c r="D6" s="13">
        <v>22305525</v>
      </c>
      <c r="E6" s="13">
        <v>7563011</v>
      </c>
      <c r="F6" s="13">
        <v>4925330</v>
      </c>
      <c r="G6" s="14"/>
      <c r="H6" s="13">
        <v>138521</v>
      </c>
      <c r="I6" s="13">
        <v>6048679</v>
      </c>
      <c r="J6" s="13">
        <v>7172748</v>
      </c>
      <c r="K6" s="13">
        <v>1266045</v>
      </c>
      <c r="L6" s="13">
        <v>3385878</v>
      </c>
      <c r="M6" s="13">
        <v>51570</v>
      </c>
      <c r="N6" s="13">
        <v>161959</v>
      </c>
      <c r="O6" s="13">
        <v>746818</v>
      </c>
      <c r="P6" s="13">
        <v>2581661</v>
      </c>
      <c r="Q6" s="13">
        <v>9962282</v>
      </c>
      <c r="R6" s="13">
        <v>0</v>
      </c>
      <c r="S6" s="13">
        <v>0</v>
      </c>
      <c r="T6" s="13">
        <v>8579958</v>
      </c>
      <c r="U6" s="13">
        <f>7636386+7533754</f>
        <v>15170140</v>
      </c>
      <c r="V6" s="13">
        <v>848736</v>
      </c>
      <c r="W6" s="13">
        <v>0</v>
      </c>
      <c r="X6" s="13">
        <f>1971584+5566</f>
        <v>1977150</v>
      </c>
      <c r="Y6" s="13">
        <v>1285648</v>
      </c>
      <c r="Z6" s="13">
        <v>5108317</v>
      </c>
      <c r="AA6" s="13">
        <v>9389093</v>
      </c>
      <c r="AB6" s="13">
        <v>59683</v>
      </c>
      <c r="AC6" s="13">
        <v>1861116</v>
      </c>
      <c r="AD6" s="13">
        <v>5316814</v>
      </c>
      <c r="AE6" s="19"/>
      <c r="AF6" s="13">
        <v>0</v>
      </c>
      <c r="AG6" s="13">
        <v>205391</v>
      </c>
      <c r="AH6" s="13">
        <v>291775</v>
      </c>
      <c r="AI6" s="13">
        <v>718385</v>
      </c>
      <c r="AJ6" s="13">
        <v>190174</v>
      </c>
      <c r="AK6" s="13">
        <v>120282</v>
      </c>
      <c r="AL6" s="13">
        <v>0</v>
      </c>
      <c r="AM6" s="13">
        <v>114308</v>
      </c>
      <c r="AN6" s="13">
        <v>629207</v>
      </c>
      <c r="AO6" s="13">
        <v>203829</v>
      </c>
      <c r="AP6" s="13">
        <v>1280171</v>
      </c>
      <c r="AQ6" s="13">
        <v>8954066</v>
      </c>
      <c r="AR6" s="13">
        <v>94333</v>
      </c>
      <c r="AS6" s="13">
        <v>2463897</v>
      </c>
      <c r="AT6" s="13">
        <v>0</v>
      </c>
      <c r="AU6" s="13">
        <v>95717</v>
      </c>
      <c r="AV6" s="13">
        <v>62000</v>
      </c>
      <c r="AW6" s="13">
        <v>315941</v>
      </c>
      <c r="AX6" s="26">
        <v>148411</v>
      </c>
      <c r="AY6" s="13">
        <v>7765</v>
      </c>
      <c r="AZ6" s="13">
        <v>0</v>
      </c>
      <c r="BA6" s="13">
        <v>0</v>
      </c>
      <c r="BB6" s="13">
        <v>14610684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111368491</v>
      </c>
      <c r="D7" s="13">
        <v>25079134</v>
      </c>
      <c r="E7" s="13">
        <v>7563011</v>
      </c>
      <c r="F7" s="13">
        <v>6295525</v>
      </c>
      <c r="G7" s="14"/>
      <c r="H7" s="13">
        <v>154732</v>
      </c>
      <c r="I7" s="13">
        <v>7781353</v>
      </c>
      <c r="J7" s="13">
        <v>9905004</v>
      </c>
      <c r="K7" s="13">
        <v>1618708</v>
      </c>
      <c r="L7" s="13">
        <v>4185957</v>
      </c>
      <c r="M7" s="13">
        <v>59000</v>
      </c>
      <c r="N7" s="13">
        <v>196272</v>
      </c>
      <c r="O7" s="13">
        <v>923220</v>
      </c>
      <c r="P7" s="13">
        <v>3323476</v>
      </c>
      <c r="Q7" s="13">
        <v>12885657</v>
      </c>
      <c r="R7" s="13">
        <v>0</v>
      </c>
      <c r="S7" s="13">
        <v>0</v>
      </c>
      <c r="T7" s="13">
        <v>11349227</v>
      </c>
      <c r="U7" s="13">
        <v>21939817</v>
      </c>
      <c r="V7" s="13">
        <v>1090350</v>
      </c>
      <c r="W7" s="13">
        <v>0</v>
      </c>
      <c r="X7" s="13">
        <v>2751474</v>
      </c>
      <c r="Y7" s="13">
        <v>1815772</v>
      </c>
      <c r="Z7" s="13">
        <v>7783833</v>
      </c>
      <c r="AA7" s="13">
        <v>12392681</v>
      </c>
      <c r="AB7" s="13">
        <v>109461</v>
      </c>
      <c r="AC7" s="13">
        <v>2265982</v>
      </c>
      <c r="AD7" s="13">
        <v>8000696</v>
      </c>
      <c r="AE7" s="19"/>
      <c r="AF7" s="13">
        <v>0</v>
      </c>
      <c r="AG7" s="13">
        <v>268103</v>
      </c>
      <c r="AH7" s="13">
        <v>374123</v>
      </c>
      <c r="AI7" s="13">
        <v>868542</v>
      </c>
      <c r="AJ7" s="13">
        <v>247126</v>
      </c>
      <c r="AK7" s="13">
        <v>154704</v>
      </c>
      <c r="AL7" s="13">
        <v>0</v>
      </c>
      <c r="AM7" s="13">
        <v>141981</v>
      </c>
      <c r="AN7" s="13">
        <v>772401</v>
      </c>
      <c r="AO7" s="13">
        <v>247696</v>
      </c>
      <c r="AP7" s="13">
        <v>1780853</v>
      </c>
      <c r="AQ7" s="13">
        <v>11895908</v>
      </c>
      <c r="AR7" s="13">
        <v>110750</v>
      </c>
      <c r="AS7" s="13">
        <v>3039576</v>
      </c>
      <c r="AT7" s="13">
        <v>0</v>
      </c>
      <c r="AU7" s="13">
        <v>141813</v>
      </c>
      <c r="AV7" s="13">
        <v>128980</v>
      </c>
      <c r="AW7" s="13">
        <v>378174</v>
      </c>
      <c r="AX7" s="13">
        <v>169115</v>
      </c>
      <c r="AY7" s="13">
        <v>16954</v>
      </c>
      <c r="AZ7" s="13">
        <v>0</v>
      </c>
      <c r="BA7" s="13">
        <v>0</v>
      </c>
      <c r="BB7" s="13">
        <v>17277423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156366846</v>
      </c>
      <c r="D9" s="13">
        <v>25079134</v>
      </c>
      <c r="E9" s="13">
        <v>7563011</v>
      </c>
      <c r="F9" s="13">
        <v>8682969</v>
      </c>
      <c r="G9" s="14"/>
      <c r="H9" s="13">
        <v>165715</v>
      </c>
      <c r="I9" s="13">
        <v>10368042</v>
      </c>
      <c r="J9" s="13">
        <v>14269828</v>
      </c>
      <c r="K9" s="13">
        <v>2175331</v>
      </c>
      <c r="L9" s="13">
        <v>5138891</v>
      </c>
      <c r="M9" s="13">
        <v>72869</v>
      </c>
      <c r="N9" s="13">
        <v>247410</v>
      </c>
      <c r="O9" s="13">
        <v>1185176</v>
      </c>
      <c r="P9" s="13">
        <v>4452142</v>
      </c>
      <c r="Q9" s="13">
        <v>17373567</v>
      </c>
      <c r="R9" s="13">
        <v>0</v>
      </c>
      <c r="S9" s="13">
        <v>0</v>
      </c>
      <c r="T9" s="13">
        <v>15223697</v>
      </c>
      <c r="U9" s="13">
        <v>29837427</v>
      </c>
      <c r="V9" s="13">
        <v>1449717</v>
      </c>
      <c r="W9" s="13">
        <v>0</v>
      </c>
      <c r="X9" s="13">
        <v>3685219</v>
      </c>
      <c r="Y9" s="13">
        <v>2548362</v>
      </c>
      <c r="Z9" s="13">
        <v>12344523</v>
      </c>
      <c r="AA9" s="13">
        <v>16490150</v>
      </c>
      <c r="AB9" s="13">
        <v>109461</v>
      </c>
      <c r="AC9" s="13">
        <v>2650032</v>
      </c>
      <c r="AD9" s="13">
        <v>8888718</v>
      </c>
      <c r="AE9" s="19"/>
      <c r="AF9" s="13">
        <v>0</v>
      </c>
      <c r="AG9" s="13">
        <v>347946</v>
      </c>
      <c r="AH9" s="13">
        <v>501763</v>
      </c>
      <c r="AI9" s="13">
        <v>1128776</v>
      </c>
      <c r="AJ9" s="13">
        <v>326375</v>
      </c>
      <c r="AK9" s="13">
        <v>199035</v>
      </c>
      <c r="AL9" s="13">
        <v>0</v>
      </c>
      <c r="AM9" s="13">
        <v>185062</v>
      </c>
      <c r="AN9" s="13">
        <v>948810</v>
      </c>
      <c r="AO9" s="13">
        <v>315134</v>
      </c>
      <c r="AP9" s="13">
        <v>2675147</v>
      </c>
      <c r="AQ9" s="13">
        <v>16223957</v>
      </c>
      <c r="AR9" s="13">
        <v>131636</v>
      </c>
      <c r="AS9" s="13">
        <v>3909221</v>
      </c>
      <c r="AT9" s="13">
        <v>0</v>
      </c>
      <c r="AU9" s="13">
        <v>160968</v>
      </c>
      <c r="AV9" s="13">
        <v>225556</v>
      </c>
      <c r="AW9" s="13">
        <v>425340</v>
      </c>
      <c r="AX9" s="13">
        <v>196549</v>
      </c>
      <c r="AY9" s="13">
        <v>30615</v>
      </c>
      <c r="AZ9" s="13">
        <v>0</v>
      </c>
      <c r="BA9" s="13">
        <v>0</v>
      </c>
      <c r="BB9" s="13">
        <v>20859332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EED6-E059-4AFD-8C0B-FCFC82C26318}">
  <sheetPr codeName="Sheet167"/>
  <dimension ref="A1:BC9"/>
  <sheetViews>
    <sheetView workbookViewId="0">
      <selection activeCell="C9" sqref="C9:BC9"/>
    </sheetView>
  </sheetViews>
  <sheetFormatPr defaultColWidth="11.7109375" defaultRowHeight="15"/>
  <sheetData>
    <row r="1" spans="1:55">
      <c r="A1" s="33" t="s">
        <v>221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35172906</v>
      </c>
      <c r="D4" s="13">
        <v>9360430</v>
      </c>
      <c r="E4" s="13">
        <v>3903007</v>
      </c>
      <c r="F4" s="13">
        <v>2868482</v>
      </c>
      <c r="G4" s="14"/>
      <c r="H4" s="13">
        <v>3836</v>
      </c>
      <c r="I4" s="13">
        <v>2594933</v>
      </c>
      <c r="J4" s="13">
        <v>4546664</v>
      </c>
      <c r="K4" s="13">
        <v>552887</v>
      </c>
      <c r="L4" s="13">
        <v>1519602</v>
      </c>
      <c r="M4" s="13">
        <v>24491</v>
      </c>
      <c r="N4" s="13">
        <v>75614</v>
      </c>
      <c r="O4" s="13">
        <v>261563</v>
      </c>
      <c r="P4" s="13">
        <v>1120589</v>
      </c>
      <c r="Q4" s="13">
        <v>4273607</v>
      </c>
      <c r="R4" s="13">
        <v>0</v>
      </c>
      <c r="S4" s="13">
        <v>0</v>
      </c>
      <c r="T4" s="13">
        <v>4036752</v>
      </c>
      <c r="U4" s="13">
        <v>8273516</v>
      </c>
      <c r="V4" s="13">
        <v>374429</v>
      </c>
      <c r="W4" s="13">
        <v>0</v>
      </c>
      <c r="X4" s="13">
        <v>912868</v>
      </c>
      <c r="Y4" s="13">
        <v>779548</v>
      </c>
      <c r="Z4" s="13">
        <v>3972977</v>
      </c>
      <c r="AA4" s="13">
        <v>4232295</v>
      </c>
      <c r="AB4" s="13">
        <v>0</v>
      </c>
      <c r="AC4" s="13">
        <v>843787</v>
      </c>
      <c r="AD4" s="13">
        <v>1074994</v>
      </c>
      <c r="AE4" s="19"/>
      <c r="AF4" s="13">
        <v>0</v>
      </c>
      <c r="AG4" s="13">
        <v>83609</v>
      </c>
      <c r="AH4" s="13">
        <v>130380</v>
      </c>
      <c r="AI4" s="13">
        <v>330071</v>
      </c>
      <c r="AJ4" s="13">
        <v>83059</v>
      </c>
      <c r="AK4" s="13">
        <v>56075</v>
      </c>
      <c r="AL4" s="13">
        <v>0</v>
      </c>
      <c r="AM4" s="13">
        <v>49750</v>
      </c>
      <c r="AN4" s="13">
        <v>263677</v>
      </c>
      <c r="AO4" s="13">
        <v>91010</v>
      </c>
      <c r="AP4" s="13">
        <v>837567</v>
      </c>
      <c r="AQ4" s="13">
        <v>4381229</v>
      </c>
      <c r="AR4" s="13">
        <v>47241</v>
      </c>
      <c r="AS4" s="13">
        <v>1106606</v>
      </c>
      <c r="AT4" s="13">
        <v>0</v>
      </c>
      <c r="AU4" s="13">
        <v>34873</v>
      </c>
      <c r="AV4" s="13">
        <v>30613</v>
      </c>
      <c r="AW4" s="13">
        <v>116025</v>
      </c>
      <c r="AX4" s="13">
        <v>95475</v>
      </c>
      <c r="AY4" s="13">
        <v>13917</v>
      </c>
      <c r="AZ4" s="13">
        <v>0</v>
      </c>
      <c r="BA4" s="13">
        <v>0</v>
      </c>
      <c r="BB4" s="13">
        <v>364338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57135319</v>
      </c>
      <c r="D5" s="13">
        <v>19139307</v>
      </c>
      <c r="E5" s="13">
        <v>7353447</v>
      </c>
      <c r="F5" s="13">
        <v>5264113</v>
      </c>
      <c r="G5" s="14"/>
      <c r="H5" s="13">
        <v>16893</v>
      </c>
      <c r="I5" s="13">
        <v>4769622</v>
      </c>
      <c r="J5" s="13">
        <v>7960028</v>
      </c>
      <c r="K5" s="13">
        <v>1022305</v>
      </c>
      <c r="L5" s="13">
        <v>2718490</v>
      </c>
      <c r="M5" s="13">
        <v>45481</v>
      </c>
      <c r="N5" s="13">
        <v>128789</v>
      </c>
      <c r="O5" s="13">
        <v>525270</v>
      </c>
      <c r="P5" s="13">
        <v>2045150</v>
      </c>
      <c r="Q5" s="13">
        <v>6711604</v>
      </c>
      <c r="R5" s="13">
        <v>0</v>
      </c>
      <c r="S5" s="13">
        <v>1843658</v>
      </c>
      <c r="T5" s="13">
        <v>6828226</v>
      </c>
      <c r="U5" s="13">
        <v>14507841</v>
      </c>
      <c r="V5" s="13">
        <v>674188</v>
      </c>
      <c r="W5" s="13">
        <v>0</v>
      </c>
      <c r="X5" s="13">
        <v>1676524</v>
      </c>
      <c r="Y5" s="13">
        <v>1370488</v>
      </c>
      <c r="Z5" s="13">
        <v>7156250</v>
      </c>
      <c r="AA5" s="13">
        <v>7069942</v>
      </c>
      <c r="AB5" s="13">
        <v>0</v>
      </c>
      <c r="AC5" s="13">
        <v>1519228</v>
      </c>
      <c r="AD5" s="13">
        <v>3235707</v>
      </c>
      <c r="AE5" s="19"/>
      <c r="AF5" s="13">
        <v>0</v>
      </c>
      <c r="AG5" s="13">
        <v>155168</v>
      </c>
      <c r="AH5" s="13">
        <v>235862</v>
      </c>
      <c r="AI5" s="13">
        <v>585082</v>
      </c>
      <c r="AJ5" s="13">
        <v>136435</v>
      </c>
      <c r="AK5" s="13">
        <v>100782</v>
      </c>
      <c r="AL5" s="13">
        <v>0</v>
      </c>
      <c r="AM5" s="13">
        <v>107563</v>
      </c>
      <c r="AN5" s="13">
        <v>458370</v>
      </c>
      <c r="AO5" s="13">
        <v>164641</v>
      </c>
      <c r="AP5" s="13">
        <v>1457990</v>
      </c>
      <c r="AQ5" s="13">
        <v>7795208</v>
      </c>
      <c r="AR5" s="13">
        <v>78050</v>
      </c>
      <c r="AS5" s="13">
        <v>1929093</v>
      </c>
      <c r="AT5" s="13">
        <v>0</v>
      </c>
      <c r="AU5" s="13">
        <v>64641</v>
      </c>
      <c r="AV5" s="13">
        <v>53349</v>
      </c>
      <c r="AW5" s="13">
        <v>245146</v>
      </c>
      <c r="AX5" s="13">
        <v>158287</v>
      </c>
      <c r="AY5" s="13">
        <v>31779</v>
      </c>
      <c r="AZ5" s="13">
        <v>0</v>
      </c>
      <c r="BA5" s="13">
        <v>0</v>
      </c>
      <c r="BB5" s="13">
        <v>364338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67901115</v>
      </c>
      <c r="D6" s="13">
        <v>28674854</v>
      </c>
      <c r="E6" s="13">
        <v>7517421</v>
      </c>
      <c r="F6" s="13">
        <v>6700241</v>
      </c>
      <c r="G6" s="14"/>
      <c r="H6" s="13">
        <v>25446</v>
      </c>
      <c r="I6" s="13">
        <v>6079037</v>
      </c>
      <c r="J6" s="13">
        <v>10141369</v>
      </c>
      <c r="K6" s="13">
        <v>1311764</v>
      </c>
      <c r="L6" s="13">
        <v>3379560</v>
      </c>
      <c r="M6" s="13">
        <v>54815</v>
      </c>
      <c r="N6" s="13">
        <v>154895</v>
      </c>
      <c r="O6" s="13">
        <v>673416</v>
      </c>
      <c r="P6" s="13">
        <v>2596428</v>
      </c>
      <c r="Q6" s="13">
        <v>7996167</v>
      </c>
      <c r="R6" s="13">
        <v>0</v>
      </c>
      <c r="S6" s="13">
        <v>4075417</v>
      </c>
      <c r="T6" s="13">
        <v>8651254</v>
      </c>
      <c r="U6" s="13">
        <v>18790476</v>
      </c>
      <c r="V6" s="13">
        <v>848040</v>
      </c>
      <c r="W6" s="13">
        <v>0</v>
      </c>
      <c r="X6" s="13">
        <v>2134588</v>
      </c>
      <c r="Y6" s="13">
        <v>1808712</v>
      </c>
      <c r="Z6" s="13">
        <v>8622452</v>
      </c>
      <c r="AA6" s="13">
        <v>9199270</v>
      </c>
      <c r="AB6" s="13">
        <v>146922</v>
      </c>
      <c r="AC6" s="13">
        <v>1883198</v>
      </c>
      <c r="AD6" s="13">
        <v>4988206</v>
      </c>
      <c r="AE6" s="19"/>
      <c r="AF6" s="13">
        <v>0</v>
      </c>
      <c r="AG6" s="13">
        <v>202873</v>
      </c>
      <c r="AH6" s="13">
        <v>298143</v>
      </c>
      <c r="AI6" s="13">
        <v>711669</v>
      </c>
      <c r="AJ6" s="13">
        <v>162169</v>
      </c>
      <c r="AK6" s="13">
        <v>127565</v>
      </c>
      <c r="AL6" s="13">
        <v>0</v>
      </c>
      <c r="AM6" s="13">
        <v>163042</v>
      </c>
      <c r="AN6" s="13">
        <v>567629</v>
      </c>
      <c r="AO6" s="13">
        <v>204214</v>
      </c>
      <c r="AP6" s="13">
        <v>1930386</v>
      </c>
      <c r="AQ6" s="13">
        <v>9907142</v>
      </c>
      <c r="AR6" s="13">
        <v>100100</v>
      </c>
      <c r="AS6" s="13">
        <v>2394325</v>
      </c>
      <c r="AT6" s="13">
        <v>0</v>
      </c>
      <c r="AU6" s="13">
        <v>95941</v>
      </c>
      <c r="AV6" s="13">
        <v>68164</v>
      </c>
      <c r="AW6" s="13">
        <v>321388</v>
      </c>
      <c r="AX6" s="26">
        <v>183003</v>
      </c>
      <c r="AY6" s="13">
        <v>44243</v>
      </c>
      <c r="AZ6" s="13">
        <v>0</v>
      </c>
      <c r="BA6" s="13">
        <v>0</v>
      </c>
      <c r="BB6" s="13">
        <v>364338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80974511</v>
      </c>
      <c r="D7" s="13">
        <v>44971941</v>
      </c>
      <c r="E7" s="13">
        <v>7517421</v>
      </c>
      <c r="F7" s="13">
        <v>8520930</v>
      </c>
      <c r="G7" s="14"/>
      <c r="H7" s="13">
        <v>38077</v>
      </c>
      <c r="I7" s="13">
        <v>7827844</v>
      </c>
      <c r="J7" s="13">
        <v>13070413</v>
      </c>
      <c r="K7" s="13">
        <v>1693365</v>
      </c>
      <c r="L7" s="13">
        <v>4184154</v>
      </c>
      <c r="M7" s="13">
        <v>62679</v>
      </c>
      <c r="N7" s="13">
        <v>186461</v>
      </c>
      <c r="O7" s="13">
        <v>854689</v>
      </c>
      <c r="P7" s="13">
        <v>3328244</v>
      </c>
      <c r="Q7" s="13">
        <v>9694191</v>
      </c>
      <c r="R7" s="13">
        <v>0</v>
      </c>
      <c r="S7" s="13">
        <v>7123960</v>
      </c>
      <c r="T7" s="13">
        <v>12067482</v>
      </c>
      <c r="U7" s="13">
        <v>24306295</v>
      </c>
      <c r="V7" s="13">
        <v>1078211</v>
      </c>
      <c r="W7" s="13">
        <v>0</v>
      </c>
      <c r="X7" s="13">
        <v>2750431</v>
      </c>
      <c r="Y7" s="13">
        <v>2302257</v>
      </c>
      <c r="Z7" s="13">
        <v>10988917</v>
      </c>
      <c r="AA7" s="13">
        <v>12138904</v>
      </c>
      <c r="AB7" s="13">
        <v>248226</v>
      </c>
      <c r="AC7" s="13">
        <v>2291528</v>
      </c>
      <c r="AD7" s="13">
        <v>7029515</v>
      </c>
      <c r="AE7" s="19"/>
      <c r="AF7" s="13">
        <v>0</v>
      </c>
      <c r="AG7" s="13">
        <v>267741</v>
      </c>
      <c r="AH7" s="13">
        <v>381314</v>
      </c>
      <c r="AI7" s="13">
        <v>855258</v>
      </c>
      <c r="AJ7" s="13">
        <v>214616</v>
      </c>
      <c r="AK7" s="13">
        <v>160474</v>
      </c>
      <c r="AL7" s="13">
        <v>0</v>
      </c>
      <c r="AM7" s="13">
        <v>183378</v>
      </c>
      <c r="AN7" s="13">
        <v>710818</v>
      </c>
      <c r="AO7" s="13">
        <v>247625</v>
      </c>
      <c r="AP7" s="13">
        <v>2695068</v>
      </c>
      <c r="AQ7" s="13">
        <v>12603875</v>
      </c>
      <c r="AR7" s="13">
        <v>114858</v>
      </c>
      <c r="AS7" s="13">
        <v>2959499</v>
      </c>
      <c r="AT7" s="13">
        <v>0</v>
      </c>
      <c r="AU7" s="13">
        <v>145477</v>
      </c>
      <c r="AV7" s="13">
        <v>135219</v>
      </c>
      <c r="AW7" s="13">
        <v>384725</v>
      </c>
      <c r="AX7" s="13">
        <v>201708</v>
      </c>
      <c r="AY7" s="13">
        <v>61106</v>
      </c>
      <c r="AZ7" s="13">
        <v>0</v>
      </c>
      <c r="BA7" s="13">
        <v>0</v>
      </c>
      <c r="BB7" s="13">
        <v>364338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98298480</v>
      </c>
      <c r="D9" s="13">
        <v>69260809</v>
      </c>
      <c r="E9" s="13">
        <v>7517421</v>
      </c>
      <c r="F9" s="13">
        <v>11099744</v>
      </c>
      <c r="G9" s="14"/>
      <c r="H9" s="13">
        <v>53881</v>
      </c>
      <c r="I9" s="13">
        <v>10441410</v>
      </c>
      <c r="J9" s="13">
        <v>17503773</v>
      </c>
      <c r="K9" s="13">
        <v>2253510</v>
      </c>
      <c r="L9" s="13">
        <v>5069406</v>
      </c>
      <c r="M9" s="13">
        <v>75537</v>
      </c>
      <c r="N9" s="13">
        <v>234168</v>
      </c>
      <c r="O9" s="13">
        <v>1127849</v>
      </c>
      <c r="P9" s="13">
        <v>4454957</v>
      </c>
      <c r="Q9" s="13">
        <v>9778905</v>
      </c>
      <c r="R9" s="13">
        <v>0</v>
      </c>
      <c r="S9" s="13">
        <v>7751643</v>
      </c>
      <c r="T9" s="13">
        <v>16208495</v>
      </c>
      <c r="U9" s="13">
        <v>29651599</v>
      </c>
      <c r="V9" s="13">
        <v>1417608</v>
      </c>
      <c r="W9" s="13">
        <v>69698</v>
      </c>
      <c r="X9" s="13">
        <v>3701562</v>
      </c>
      <c r="Y9" s="13">
        <v>3109338</v>
      </c>
      <c r="Z9" s="13">
        <v>14682915</v>
      </c>
      <c r="AA9" s="13">
        <v>15717303</v>
      </c>
      <c r="AB9" s="13">
        <v>248226</v>
      </c>
      <c r="AC9" s="13">
        <v>2629566</v>
      </c>
      <c r="AD9" s="13">
        <v>7424066</v>
      </c>
      <c r="AE9" s="19"/>
      <c r="AF9" s="13">
        <v>0</v>
      </c>
      <c r="AG9" s="13">
        <v>343361</v>
      </c>
      <c r="AH9" s="13">
        <v>506672</v>
      </c>
      <c r="AI9" s="13">
        <v>1035812</v>
      </c>
      <c r="AJ9" s="13">
        <v>276101</v>
      </c>
      <c r="AK9" s="13">
        <v>210374</v>
      </c>
      <c r="AL9" s="13">
        <v>0</v>
      </c>
      <c r="AM9" s="13">
        <v>197056</v>
      </c>
      <c r="AN9" s="13">
        <v>893204</v>
      </c>
      <c r="AO9" s="13">
        <v>315253</v>
      </c>
      <c r="AP9" s="13">
        <v>4232130</v>
      </c>
      <c r="AQ9" s="13">
        <v>18820693</v>
      </c>
      <c r="AR9" s="13">
        <v>132449</v>
      </c>
      <c r="AS9" s="13">
        <v>3809540</v>
      </c>
      <c r="AT9" s="13">
        <v>0</v>
      </c>
      <c r="AU9" s="13">
        <v>158683</v>
      </c>
      <c r="AV9" s="13">
        <v>223826</v>
      </c>
      <c r="AW9" s="13">
        <v>453476</v>
      </c>
      <c r="AX9" s="13">
        <v>216871</v>
      </c>
      <c r="AY9" s="13">
        <v>86297</v>
      </c>
      <c r="AZ9" s="13">
        <v>0</v>
      </c>
      <c r="BA9" s="13">
        <v>0</v>
      </c>
      <c r="BB9" s="13">
        <v>365834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4979-CD92-4BC2-82E6-E3A0E557FD7B}">
  <sheetPr codeName="Sheet168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222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15361411</v>
      </c>
      <c r="D4" s="13">
        <v>12649807</v>
      </c>
      <c r="E4" s="13">
        <v>3558968</v>
      </c>
      <c r="F4" s="13">
        <v>2997736</v>
      </c>
      <c r="G4" s="14"/>
      <c r="H4" s="13">
        <v>18488</v>
      </c>
      <c r="I4" s="13">
        <v>2606461</v>
      </c>
      <c r="J4" s="13">
        <v>2995615</v>
      </c>
      <c r="K4" s="13">
        <v>574107</v>
      </c>
      <c r="L4" s="13">
        <v>1186764</v>
      </c>
      <c r="M4" s="13">
        <v>17772</v>
      </c>
      <c r="N4" s="13">
        <v>52966</v>
      </c>
      <c r="O4" s="13">
        <v>252743</v>
      </c>
      <c r="P4" s="13">
        <v>1121176</v>
      </c>
      <c r="Q4" s="13">
        <v>0</v>
      </c>
      <c r="R4" s="13">
        <v>0</v>
      </c>
      <c r="S4" s="13">
        <v>0</v>
      </c>
      <c r="T4" s="13">
        <v>3130233</v>
      </c>
      <c r="U4" s="13">
        <v>3016637</v>
      </c>
      <c r="V4" s="13">
        <v>379580</v>
      </c>
      <c r="W4" s="13">
        <v>39147</v>
      </c>
      <c r="X4" s="13">
        <v>940093</v>
      </c>
      <c r="Y4" s="13">
        <v>728330</v>
      </c>
      <c r="Z4" s="13">
        <v>1454685</v>
      </c>
      <c r="AA4" s="13">
        <v>2010170</v>
      </c>
      <c r="AB4" s="13">
        <v>0</v>
      </c>
      <c r="AC4" s="13">
        <v>568263</v>
      </c>
      <c r="AD4" s="13">
        <v>0</v>
      </c>
      <c r="AE4" s="19"/>
      <c r="AF4" s="13">
        <v>0</v>
      </c>
      <c r="AG4" s="13">
        <v>83049</v>
      </c>
      <c r="AH4" s="13">
        <v>121449</v>
      </c>
      <c r="AI4" s="13">
        <v>174613</v>
      </c>
      <c r="AJ4" s="13">
        <v>63955</v>
      </c>
      <c r="AK4" s="13">
        <v>44217</v>
      </c>
      <c r="AL4" s="13">
        <v>0</v>
      </c>
      <c r="AM4" s="13">
        <v>7065</v>
      </c>
      <c r="AN4" s="13">
        <v>222044</v>
      </c>
      <c r="AO4" s="13">
        <v>71710</v>
      </c>
      <c r="AP4" s="13">
        <v>1387536</v>
      </c>
      <c r="AQ4" s="13">
        <v>3648795</v>
      </c>
      <c r="AR4" s="13">
        <v>15494</v>
      </c>
      <c r="AS4" s="13">
        <v>751972</v>
      </c>
      <c r="AT4" s="13">
        <v>0</v>
      </c>
      <c r="AU4" s="13">
        <v>28665</v>
      </c>
      <c r="AV4" s="13">
        <v>21114</v>
      </c>
      <c r="AW4" s="13">
        <v>108499</v>
      </c>
      <c r="AX4" s="13">
        <v>46472</v>
      </c>
      <c r="AY4" s="13">
        <v>25840</v>
      </c>
      <c r="AZ4" s="13">
        <v>0</v>
      </c>
      <c r="BA4" s="13">
        <v>0</v>
      </c>
      <c r="BB4" s="13">
        <v>1067538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24547945</v>
      </c>
      <c r="D5" s="13">
        <v>22107054</v>
      </c>
      <c r="E5" s="13">
        <v>7001324</v>
      </c>
      <c r="F5" s="13">
        <v>5495107</v>
      </c>
      <c r="G5" s="14"/>
      <c r="H5" s="13">
        <v>31495</v>
      </c>
      <c r="I5" s="13">
        <v>4747311</v>
      </c>
      <c r="J5" s="13">
        <v>5981124</v>
      </c>
      <c r="K5" s="13">
        <v>1042320</v>
      </c>
      <c r="L5" s="13">
        <v>2217769</v>
      </c>
      <c r="M5" s="13">
        <v>28768</v>
      </c>
      <c r="N5" s="13">
        <v>76835</v>
      </c>
      <c r="O5" s="13">
        <v>489812</v>
      </c>
      <c r="P5" s="13">
        <v>2056337</v>
      </c>
      <c r="Q5" s="13">
        <v>0</v>
      </c>
      <c r="R5" s="13">
        <v>0</v>
      </c>
      <c r="S5" s="13">
        <v>0</v>
      </c>
      <c r="T5" s="13">
        <v>5579579</v>
      </c>
      <c r="U5" s="13">
        <v>6048519</v>
      </c>
      <c r="V5" s="13">
        <v>661697</v>
      </c>
      <c r="W5" s="13">
        <v>39147</v>
      </c>
      <c r="X5" s="13">
        <v>1701677</v>
      </c>
      <c r="Y5" s="13">
        <v>1435657</v>
      </c>
      <c r="Z5" s="13">
        <v>1796429</v>
      </c>
      <c r="AA5" s="13">
        <v>2398663</v>
      </c>
      <c r="AB5" s="13">
        <v>0</v>
      </c>
      <c r="AC5" s="13">
        <v>1152093</v>
      </c>
      <c r="AD5" s="13">
        <v>1538433</v>
      </c>
      <c r="AE5" s="19"/>
      <c r="AF5" s="13">
        <v>0</v>
      </c>
      <c r="AG5" s="13">
        <v>157890</v>
      </c>
      <c r="AH5" s="13">
        <v>200738</v>
      </c>
      <c r="AI5" s="13">
        <v>299079</v>
      </c>
      <c r="AJ5" s="13">
        <v>115109</v>
      </c>
      <c r="AK5" s="13">
        <v>78680</v>
      </c>
      <c r="AL5" s="13">
        <v>0</v>
      </c>
      <c r="AM5" s="13">
        <v>15315</v>
      </c>
      <c r="AN5" s="13">
        <v>422284</v>
      </c>
      <c r="AO5" s="13">
        <v>123732</v>
      </c>
      <c r="AP5" s="13">
        <v>2472170</v>
      </c>
      <c r="AQ5" s="13">
        <v>4034615</v>
      </c>
      <c r="AR5" s="13">
        <v>29315</v>
      </c>
      <c r="AS5" s="13">
        <v>1313339</v>
      </c>
      <c r="AT5" s="13">
        <v>0</v>
      </c>
      <c r="AU5" s="13">
        <v>47531</v>
      </c>
      <c r="AV5" s="13">
        <v>38912</v>
      </c>
      <c r="AW5" s="13">
        <v>233381</v>
      </c>
      <c r="AX5" s="13">
        <v>75418</v>
      </c>
      <c r="AY5" s="13">
        <v>46836</v>
      </c>
      <c r="AZ5" s="13">
        <v>0</v>
      </c>
      <c r="BA5" s="13">
        <v>0</v>
      </c>
      <c r="BB5" s="13">
        <v>1438717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32208705</v>
      </c>
      <c r="D6" s="13">
        <v>29821298</v>
      </c>
      <c r="E6" s="13">
        <v>7515309</v>
      </c>
      <c r="F6" s="13">
        <v>6992843</v>
      </c>
      <c r="G6" s="14"/>
      <c r="H6" s="13">
        <v>40128</v>
      </c>
      <c r="I6" s="13">
        <v>6042007</v>
      </c>
      <c r="J6" s="13">
        <v>7945589</v>
      </c>
      <c r="K6" s="13">
        <v>1297528</v>
      </c>
      <c r="L6" s="13">
        <v>2792165</v>
      </c>
      <c r="M6" s="13">
        <v>35722</v>
      </c>
      <c r="N6" s="13">
        <v>87885</v>
      </c>
      <c r="O6" s="13">
        <v>628264</v>
      </c>
      <c r="P6" s="13">
        <v>2604048</v>
      </c>
      <c r="Q6" s="13">
        <v>7168</v>
      </c>
      <c r="R6" s="13">
        <v>0</v>
      </c>
      <c r="S6" s="13">
        <v>0</v>
      </c>
      <c r="T6" s="13">
        <v>7181414</v>
      </c>
      <c r="U6" s="13">
        <v>9738045</v>
      </c>
      <c r="V6" s="13">
        <v>842348</v>
      </c>
      <c r="W6" s="13">
        <v>39147</v>
      </c>
      <c r="X6" s="13">
        <v>2160496</v>
      </c>
      <c r="Y6" s="13">
        <v>1800398</v>
      </c>
      <c r="Z6" s="13">
        <v>3451215</v>
      </c>
      <c r="AA6" s="13">
        <v>4026194</v>
      </c>
      <c r="AB6" s="13">
        <v>0</v>
      </c>
      <c r="AC6" s="13">
        <v>1439922</v>
      </c>
      <c r="AD6" s="13">
        <v>3036571</v>
      </c>
      <c r="AE6" s="19"/>
      <c r="AF6" s="13">
        <v>0</v>
      </c>
      <c r="AG6" s="13">
        <v>207006</v>
      </c>
      <c r="AH6" s="13">
        <v>249771</v>
      </c>
      <c r="AI6" s="13">
        <v>388477</v>
      </c>
      <c r="AJ6" s="13">
        <v>138702</v>
      </c>
      <c r="AK6" s="13">
        <v>101805</v>
      </c>
      <c r="AL6" s="13">
        <v>0</v>
      </c>
      <c r="AM6" s="13">
        <v>18763</v>
      </c>
      <c r="AN6" s="13">
        <v>557070</v>
      </c>
      <c r="AO6" s="13">
        <v>144677</v>
      </c>
      <c r="AP6" s="13">
        <v>3143620</v>
      </c>
      <c r="AQ6" s="13">
        <v>6001190</v>
      </c>
      <c r="AR6" s="13">
        <v>37938</v>
      </c>
      <c r="AS6" s="13">
        <v>1637881</v>
      </c>
      <c r="AT6" s="13">
        <v>0</v>
      </c>
      <c r="AU6" s="13">
        <v>59829</v>
      </c>
      <c r="AV6" s="13">
        <v>50871</v>
      </c>
      <c r="AW6" s="13">
        <v>308036</v>
      </c>
      <c r="AX6" s="26">
        <v>95934</v>
      </c>
      <c r="AY6" s="13">
        <v>59650</v>
      </c>
      <c r="AZ6" s="13">
        <v>0</v>
      </c>
      <c r="BA6" s="13">
        <v>0</v>
      </c>
      <c r="BB6" s="13">
        <v>1438717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40762945</v>
      </c>
      <c r="D7" s="13">
        <v>40122138</v>
      </c>
      <c r="E7" s="13">
        <v>7515309</v>
      </c>
      <c r="F7" s="13">
        <v>8997739</v>
      </c>
      <c r="G7" s="14"/>
      <c r="H7" s="13">
        <v>49636</v>
      </c>
      <c r="I7" s="13">
        <v>7756008</v>
      </c>
      <c r="J7" s="13">
        <v>10674424</v>
      </c>
      <c r="K7" s="13">
        <v>1658411</v>
      </c>
      <c r="L7" s="13">
        <v>3470414</v>
      </c>
      <c r="M7" s="13">
        <v>44809</v>
      </c>
      <c r="N7" s="13">
        <v>105373</v>
      </c>
      <c r="O7" s="13">
        <v>799619</v>
      </c>
      <c r="P7" s="13">
        <v>3339602</v>
      </c>
      <c r="Q7" s="13">
        <v>1682300</v>
      </c>
      <c r="R7" s="13">
        <v>0</v>
      </c>
      <c r="S7" s="13">
        <v>0</v>
      </c>
      <c r="T7" s="13">
        <v>9693260</v>
      </c>
      <c r="U7" s="13">
        <v>14419137</v>
      </c>
      <c r="V7" s="13">
        <v>1081204</v>
      </c>
      <c r="W7" s="13">
        <v>39147</v>
      </c>
      <c r="X7" s="13">
        <v>2776788</v>
      </c>
      <c r="Y7" s="13">
        <v>2772650</v>
      </c>
      <c r="Z7" s="13">
        <v>5362533</v>
      </c>
      <c r="AA7" s="13">
        <v>6389849</v>
      </c>
      <c r="AB7" s="13">
        <v>0</v>
      </c>
      <c r="AC7" s="13">
        <v>1751150</v>
      </c>
      <c r="AD7" s="13">
        <v>5450607</v>
      </c>
      <c r="AE7" s="19"/>
      <c r="AF7" s="13">
        <v>0</v>
      </c>
      <c r="AG7" s="13">
        <v>269854</v>
      </c>
      <c r="AH7" s="13">
        <v>314623</v>
      </c>
      <c r="AI7" s="13">
        <v>493989</v>
      </c>
      <c r="AJ7" s="13">
        <v>178273</v>
      </c>
      <c r="AK7" s="13">
        <v>126381</v>
      </c>
      <c r="AL7" s="13">
        <v>0</v>
      </c>
      <c r="AM7" s="13">
        <v>21360</v>
      </c>
      <c r="AN7" s="13">
        <v>676308</v>
      </c>
      <c r="AO7" s="13">
        <v>168559</v>
      </c>
      <c r="AP7" s="13">
        <v>3990664</v>
      </c>
      <c r="AQ7" s="13">
        <v>8642686</v>
      </c>
      <c r="AR7" s="13">
        <v>47711</v>
      </c>
      <c r="AS7" s="13">
        <v>2115109</v>
      </c>
      <c r="AT7" s="13">
        <v>0</v>
      </c>
      <c r="AU7" s="13">
        <v>95534</v>
      </c>
      <c r="AV7" s="13">
        <v>113435</v>
      </c>
      <c r="AW7" s="13">
        <v>403898</v>
      </c>
      <c r="AX7" s="13">
        <v>116760</v>
      </c>
      <c r="AY7" s="13">
        <v>76376</v>
      </c>
      <c r="AZ7" s="13">
        <v>0</v>
      </c>
      <c r="BA7" s="13">
        <v>51</v>
      </c>
      <c r="BB7" s="13">
        <v>1438717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50044093</v>
      </c>
      <c r="D9" s="13">
        <v>55215505</v>
      </c>
      <c r="E9" s="13">
        <v>7515309</v>
      </c>
      <c r="F9" s="13">
        <v>12006841</v>
      </c>
      <c r="G9" s="14"/>
      <c r="H9" s="13">
        <v>63875</v>
      </c>
      <c r="I9" s="13">
        <v>10339289</v>
      </c>
      <c r="J9" s="13">
        <v>11824330</v>
      </c>
      <c r="K9" s="13">
        <v>2202293</v>
      </c>
      <c r="L9" s="13">
        <v>4189524</v>
      </c>
      <c r="M9" s="13">
        <v>56506</v>
      </c>
      <c r="N9" s="13">
        <v>129902</v>
      </c>
      <c r="O9" s="13">
        <v>1107804</v>
      </c>
      <c r="P9" s="13">
        <v>4434276</v>
      </c>
      <c r="Q9" s="13">
        <v>2994053</v>
      </c>
      <c r="R9" s="13">
        <v>0</v>
      </c>
      <c r="S9" s="13">
        <v>0</v>
      </c>
      <c r="T9" s="13">
        <v>12267005</v>
      </c>
      <c r="U9" s="13">
        <v>17949294</v>
      </c>
      <c r="V9" s="13">
        <v>1435270</v>
      </c>
      <c r="W9" s="13">
        <v>39147</v>
      </c>
      <c r="X9" s="13">
        <v>3711444</v>
      </c>
      <c r="Y9" s="13">
        <v>3086742</v>
      </c>
      <c r="Z9" s="13">
        <v>5863474</v>
      </c>
      <c r="AA9" s="13">
        <v>9544311</v>
      </c>
      <c r="AB9" s="13">
        <v>0</v>
      </c>
      <c r="AC9" s="13">
        <v>1979748</v>
      </c>
      <c r="AD9" s="13">
        <v>5845638</v>
      </c>
      <c r="AE9" s="19"/>
      <c r="AF9" s="13">
        <v>0</v>
      </c>
      <c r="AG9" s="13">
        <v>344677</v>
      </c>
      <c r="AH9" s="13">
        <v>425459</v>
      </c>
      <c r="AI9" s="13">
        <v>684527</v>
      </c>
      <c r="AJ9" s="13">
        <v>259104</v>
      </c>
      <c r="AK9" s="13">
        <v>158737</v>
      </c>
      <c r="AL9" s="13">
        <v>0</v>
      </c>
      <c r="AM9" s="13">
        <v>23754</v>
      </c>
      <c r="AN9" s="13">
        <v>796568</v>
      </c>
      <c r="AO9" s="13">
        <v>200635</v>
      </c>
      <c r="AP9" s="13">
        <v>5201798</v>
      </c>
      <c r="AQ9" s="13">
        <v>10392835</v>
      </c>
      <c r="AR9" s="13">
        <v>61313</v>
      </c>
      <c r="AS9" s="13">
        <v>2839850</v>
      </c>
      <c r="AT9" s="13">
        <v>0</v>
      </c>
      <c r="AU9" s="13">
        <v>104829</v>
      </c>
      <c r="AV9" s="13">
        <v>182566</v>
      </c>
      <c r="AW9" s="13">
        <v>440901</v>
      </c>
      <c r="AX9" s="13">
        <v>136240</v>
      </c>
      <c r="AY9" s="13">
        <v>100163</v>
      </c>
      <c r="AZ9" s="13">
        <v>0</v>
      </c>
      <c r="BA9" s="13">
        <v>51</v>
      </c>
      <c r="BB9" s="13">
        <v>2421672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3080-5871-49F7-B0C9-B418A1B15EB1}">
  <sheetPr codeName="Sheet169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223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11563873</v>
      </c>
      <c r="D4" s="13">
        <v>9541187</v>
      </c>
      <c r="E4" s="13">
        <v>3818483</v>
      </c>
      <c r="F4" s="13">
        <v>3007042</v>
      </c>
      <c r="G4" s="14"/>
      <c r="H4" s="13">
        <v>18956</v>
      </c>
      <c r="I4" s="13">
        <v>2618666</v>
      </c>
      <c r="J4" s="13">
        <v>0</v>
      </c>
      <c r="K4" s="13">
        <v>554739</v>
      </c>
      <c r="L4" s="13">
        <v>1067112</v>
      </c>
      <c r="M4" s="13">
        <v>12073</v>
      </c>
      <c r="N4" s="13">
        <v>18917</v>
      </c>
      <c r="O4" s="13">
        <v>232743</v>
      </c>
      <c r="P4" s="13">
        <v>1094427</v>
      </c>
      <c r="Q4" s="13">
        <v>0</v>
      </c>
      <c r="R4" s="13">
        <v>0</v>
      </c>
      <c r="S4" s="13">
        <v>0</v>
      </c>
      <c r="T4" s="13">
        <v>2167283</v>
      </c>
      <c r="U4" s="13">
        <v>1796588</v>
      </c>
      <c r="V4" s="13">
        <v>367369</v>
      </c>
      <c r="W4" s="13">
        <v>0</v>
      </c>
      <c r="X4" s="13">
        <v>924164</v>
      </c>
      <c r="Y4" s="13">
        <v>913508</v>
      </c>
      <c r="Z4" s="13">
        <v>328</v>
      </c>
      <c r="AA4" s="13">
        <v>2665073</v>
      </c>
      <c r="AB4" s="13">
        <v>0</v>
      </c>
      <c r="AC4" s="13">
        <v>470548</v>
      </c>
      <c r="AD4" s="13">
        <v>0</v>
      </c>
      <c r="AE4" s="19"/>
      <c r="AF4" s="13">
        <v>0</v>
      </c>
      <c r="AG4" s="13">
        <v>81374</v>
      </c>
      <c r="AH4" s="13">
        <v>126503</v>
      </c>
      <c r="AI4" s="13">
        <v>192988</v>
      </c>
      <c r="AJ4" s="13">
        <v>67399</v>
      </c>
      <c r="AK4" s="13">
        <v>30395</v>
      </c>
      <c r="AL4" s="13">
        <v>0</v>
      </c>
      <c r="AM4" s="13">
        <v>7998</v>
      </c>
      <c r="AN4" s="13">
        <v>174097</v>
      </c>
      <c r="AO4" s="13">
        <v>40634</v>
      </c>
      <c r="AP4" s="13">
        <v>1319266</v>
      </c>
      <c r="AQ4" s="13">
        <v>1970</v>
      </c>
      <c r="AR4" s="13">
        <v>12363</v>
      </c>
      <c r="AS4" s="13">
        <v>714967</v>
      </c>
      <c r="AT4" s="13">
        <v>0</v>
      </c>
      <c r="AU4" s="13">
        <v>15044</v>
      </c>
      <c r="AV4" s="13">
        <v>28544</v>
      </c>
      <c r="AW4" s="13">
        <v>28139</v>
      </c>
      <c r="AX4" s="13">
        <v>30641</v>
      </c>
      <c r="AY4" s="13">
        <v>24995</v>
      </c>
      <c r="AZ4" s="13">
        <v>0</v>
      </c>
      <c r="BA4" s="13">
        <v>0</v>
      </c>
      <c r="BB4" s="13">
        <v>804313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21422966</v>
      </c>
      <c r="D5" s="13">
        <v>17333828</v>
      </c>
      <c r="E5" s="13">
        <v>7267495</v>
      </c>
      <c r="F5" s="13">
        <v>5511241</v>
      </c>
      <c r="G5" s="14"/>
      <c r="H5" s="13">
        <v>29389</v>
      </c>
      <c r="I5" s="13">
        <v>4823266</v>
      </c>
      <c r="J5" s="13">
        <v>43</v>
      </c>
      <c r="K5" s="13">
        <v>1039879</v>
      </c>
      <c r="L5" s="13">
        <v>2059373</v>
      </c>
      <c r="M5" s="13">
        <v>22828</v>
      </c>
      <c r="N5" s="13">
        <v>32879</v>
      </c>
      <c r="O5" s="13">
        <v>439136</v>
      </c>
      <c r="P5" s="13">
        <v>2019722</v>
      </c>
      <c r="Q5" s="13">
        <v>0</v>
      </c>
      <c r="R5" s="13">
        <v>0</v>
      </c>
      <c r="S5" s="13">
        <v>0</v>
      </c>
      <c r="T5" s="13">
        <v>4394111</v>
      </c>
      <c r="U5" s="13">
        <v>1860327</v>
      </c>
      <c r="V5" s="13">
        <v>684886</v>
      </c>
      <c r="W5" s="13">
        <v>0</v>
      </c>
      <c r="X5" s="13">
        <v>1699214</v>
      </c>
      <c r="Y5" s="13">
        <v>1587158</v>
      </c>
      <c r="Z5" s="13">
        <v>14314</v>
      </c>
      <c r="AA5" s="13">
        <v>5169586</v>
      </c>
      <c r="AB5" s="13">
        <v>0</v>
      </c>
      <c r="AC5" s="13">
        <v>913755</v>
      </c>
      <c r="AD5" s="13">
        <v>0</v>
      </c>
      <c r="AE5" s="19"/>
      <c r="AF5" s="13">
        <v>0</v>
      </c>
      <c r="AG5" s="13">
        <v>123533</v>
      </c>
      <c r="AH5" s="13">
        <v>232388</v>
      </c>
      <c r="AI5" s="13">
        <v>355795</v>
      </c>
      <c r="AJ5" s="13">
        <v>111619</v>
      </c>
      <c r="AK5" s="13">
        <v>58733</v>
      </c>
      <c r="AL5" s="13">
        <v>0</v>
      </c>
      <c r="AM5" s="13">
        <v>15846</v>
      </c>
      <c r="AN5" s="13">
        <v>316727</v>
      </c>
      <c r="AO5" s="13">
        <v>70978</v>
      </c>
      <c r="AP5" s="13">
        <v>2361900</v>
      </c>
      <c r="AQ5" s="13">
        <v>55224</v>
      </c>
      <c r="AR5" s="13">
        <v>19088</v>
      </c>
      <c r="AS5" s="13">
        <v>1229227</v>
      </c>
      <c r="AT5" s="13">
        <v>0</v>
      </c>
      <c r="AU5" s="13">
        <v>28194</v>
      </c>
      <c r="AV5" s="13">
        <v>38683</v>
      </c>
      <c r="AW5" s="13">
        <v>48611</v>
      </c>
      <c r="AX5" s="13">
        <v>53615</v>
      </c>
      <c r="AY5" s="13">
        <v>42761</v>
      </c>
      <c r="AZ5" s="13">
        <v>0</v>
      </c>
      <c r="BA5" s="13">
        <v>0</v>
      </c>
      <c r="BB5" s="13">
        <v>998200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27043918</v>
      </c>
      <c r="D6" s="13">
        <v>21882863</v>
      </c>
      <c r="E6" s="13">
        <v>7516146</v>
      </c>
      <c r="F6" s="13">
        <v>7017530</v>
      </c>
      <c r="G6" s="14"/>
      <c r="H6" s="13">
        <v>38931</v>
      </c>
      <c r="I6" s="13">
        <v>6132807</v>
      </c>
      <c r="J6" s="13">
        <v>1274489</v>
      </c>
      <c r="K6" s="13">
        <v>1317675</v>
      </c>
      <c r="L6" s="13">
        <v>2615815</v>
      </c>
      <c r="M6" s="13">
        <v>28310</v>
      </c>
      <c r="N6" s="13">
        <v>43416</v>
      </c>
      <c r="O6" s="13">
        <v>502500</v>
      </c>
      <c r="P6" s="13">
        <v>2573938</v>
      </c>
      <c r="Q6" s="13">
        <v>0</v>
      </c>
      <c r="R6" s="13">
        <v>0</v>
      </c>
      <c r="S6" s="13">
        <v>0</v>
      </c>
      <c r="T6" s="13">
        <v>6204674</v>
      </c>
      <c r="U6" s="13">
        <v>3230017</v>
      </c>
      <c r="V6" s="13">
        <v>876593</v>
      </c>
      <c r="W6" s="13">
        <v>0</v>
      </c>
      <c r="X6" s="13">
        <v>2159592</v>
      </c>
      <c r="Y6" s="13">
        <v>2001795</v>
      </c>
      <c r="Z6" s="13">
        <v>1455055</v>
      </c>
      <c r="AA6" s="13">
        <v>7055372</v>
      </c>
      <c r="AB6" s="13">
        <v>0</v>
      </c>
      <c r="AC6" s="13">
        <v>1177780</v>
      </c>
      <c r="AD6" s="13">
        <v>0</v>
      </c>
      <c r="AE6" s="19"/>
      <c r="AF6" s="13">
        <v>0</v>
      </c>
      <c r="AG6" s="13">
        <v>166391</v>
      </c>
      <c r="AH6" s="13">
        <v>296145</v>
      </c>
      <c r="AI6" s="13">
        <v>452709</v>
      </c>
      <c r="AJ6" s="13">
        <v>135325</v>
      </c>
      <c r="AK6" s="13">
        <v>76874</v>
      </c>
      <c r="AL6" s="13">
        <v>0</v>
      </c>
      <c r="AM6" s="13">
        <v>19984</v>
      </c>
      <c r="AN6" s="13">
        <v>399073</v>
      </c>
      <c r="AO6" s="13">
        <v>89730</v>
      </c>
      <c r="AP6" s="13">
        <v>2951490</v>
      </c>
      <c r="AQ6" s="13">
        <v>1716434</v>
      </c>
      <c r="AR6" s="13">
        <v>25660</v>
      </c>
      <c r="AS6" s="13">
        <v>1561685</v>
      </c>
      <c r="AT6" s="13">
        <v>0</v>
      </c>
      <c r="AU6" s="13">
        <v>37226</v>
      </c>
      <c r="AV6" s="13">
        <v>45444</v>
      </c>
      <c r="AW6" s="13">
        <v>80484</v>
      </c>
      <c r="AX6" s="26">
        <v>68056</v>
      </c>
      <c r="AY6" s="13">
        <v>49057</v>
      </c>
      <c r="AZ6" s="13">
        <v>0</v>
      </c>
      <c r="BA6" s="13">
        <v>0</v>
      </c>
      <c r="BB6" s="13">
        <v>998200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33902409</v>
      </c>
      <c r="D7" s="13">
        <v>27923873</v>
      </c>
      <c r="E7" s="13">
        <v>7516146</v>
      </c>
      <c r="F7" s="13">
        <v>9023664</v>
      </c>
      <c r="G7" s="14"/>
      <c r="H7" s="13">
        <v>55055</v>
      </c>
      <c r="I7" s="13">
        <v>7866178</v>
      </c>
      <c r="J7" s="13">
        <v>3978356</v>
      </c>
      <c r="K7" s="13">
        <v>1711993</v>
      </c>
      <c r="L7" s="13">
        <v>3312323</v>
      </c>
      <c r="M7" s="13">
        <v>35916</v>
      </c>
      <c r="N7" s="13">
        <v>61132</v>
      </c>
      <c r="O7" s="13">
        <v>615899</v>
      </c>
      <c r="P7" s="13">
        <v>3310539</v>
      </c>
      <c r="Q7" s="13">
        <v>0</v>
      </c>
      <c r="R7" s="13">
        <v>0</v>
      </c>
      <c r="S7" s="13">
        <v>0</v>
      </c>
      <c r="T7" s="13">
        <v>8344706</v>
      </c>
      <c r="U7" s="13">
        <v>5569100</v>
      </c>
      <c r="V7" s="13">
        <v>1131161</v>
      </c>
      <c r="W7" s="13">
        <v>0</v>
      </c>
      <c r="X7" s="13">
        <v>2765376</v>
      </c>
      <c r="Y7" s="13">
        <v>2603595</v>
      </c>
      <c r="Z7" s="13">
        <v>3779996</v>
      </c>
      <c r="AA7" s="13">
        <v>9703102</v>
      </c>
      <c r="AB7" s="13">
        <v>0</v>
      </c>
      <c r="AC7" s="13">
        <v>1514346</v>
      </c>
      <c r="AD7" s="13">
        <v>0</v>
      </c>
      <c r="AE7" s="19"/>
      <c r="AF7" s="13">
        <v>0</v>
      </c>
      <c r="AG7" s="13">
        <v>224687</v>
      </c>
      <c r="AH7" s="13">
        <v>380853</v>
      </c>
      <c r="AI7" s="13">
        <v>574249</v>
      </c>
      <c r="AJ7" s="13">
        <v>169448</v>
      </c>
      <c r="AK7" s="13">
        <v>100875</v>
      </c>
      <c r="AL7" s="13">
        <v>0</v>
      </c>
      <c r="AM7" s="13">
        <v>27638</v>
      </c>
      <c r="AN7" s="13">
        <v>519621</v>
      </c>
      <c r="AO7" s="13">
        <v>124744</v>
      </c>
      <c r="AP7" s="13">
        <v>3818227</v>
      </c>
      <c r="AQ7" s="13">
        <v>4487035</v>
      </c>
      <c r="AR7" s="13">
        <v>35441</v>
      </c>
      <c r="AS7" s="13">
        <v>2014567</v>
      </c>
      <c r="AT7" s="13">
        <v>0</v>
      </c>
      <c r="AU7" s="13">
        <v>67643</v>
      </c>
      <c r="AV7" s="13">
        <v>88526</v>
      </c>
      <c r="AW7" s="13">
        <v>141209</v>
      </c>
      <c r="AX7" s="13">
        <v>86273</v>
      </c>
      <c r="AY7" s="13">
        <v>57365</v>
      </c>
      <c r="AZ7" s="13">
        <v>0</v>
      </c>
      <c r="BA7" s="13">
        <v>0</v>
      </c>
      <c r="BB7" s="13">
        <v>1533020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41113142</v>
      </c>
      <c r="D9" s="13">
        <v>36937503</v>
      </c>
      <c r="E9" s="13">
        <v>7516146</v>
      </c>
      <c r="F9" s="13">
        <v>12032998</v>
      </c>
      <c r="G9" s="14"/>
      <c r="H9" s="13">
        <v>98767</v>
      </c>
      <c r="I9" s="13">
        <v>10497327</v>
      </c>
      <c r="J9" s="13">
        <v>4741264</v>
      </c>
      <c r="K9" s="13">
        <v>2268182</v>
      </c>
      <c r="L9" s="13">
        <v>4204656</v>
      </c>
      <c r="M9" s="13">
        <v>47652</v>
      </c>
      <c r="N9" s="13">
        <v>90863</v>
      </c>
      <c r="O9" s="13">
        <v>893941</v>
      </c>
      <c r="P9" s="13">
        <v>4436068</v>
      </c>
      <c r="Q9" s="13">
        <v>0</v>
      </c>
      <c r="R9" s="13">
        <v>0</v>
      </c>
      <c r="S9" s="13">
        <v>0</v>
      </c>
      <c r="T9" s="13">
        <v>9321202</v>
      </c>
      <c r="U9" s="13">
        <v>8764653</v>
      </c>
      <c r="V9" s="13">
        <v>1512981</v>
      </c>
      <c r="W9" s="13">
        <v>0</v>
      </c>
      <c r="X9" s="13">
        <v>3663427</v>
      </c>
      <c r="Y9" s="13">
        <v>3502599</v>
      </c>
      <c r="Z9" s="13">
        <v>4499627</v>
      </c>
      <c r="AA9" s="13">
        <v>12646421</v>
      </c>
      <c r="AB9" s="13">
        <v>0</v>
      </c>
      <c r="AC9" s="13">
        <v>1854292</v>
      </c>
      <c r="AD9" s="13">
        <v>0</v>
      </c>
      <c r="AE9" s="19"/>
      <c r="AF9" s="13">
        <v>0</v>
      </c>
      <c r="AG9" s="13">
        <v>302466</v>
      </c>
      <c r="AH9" s="13">
        <v>509655</v>
      </c>
      <c r="AI9" s="13">
        <v>786004</v>
      </c>
      <c r="AJ9" s="13">
        <v>233079</v>
      </c>
      <c r="AK9" s="13">
        <v>132955</v>
      </c>
      <c r="AL9" s="13">
        <v>0</v>
      </c>
      <c r="AM9" s="13">
        <v>47807</v>
      </c>
      <c r="AN9" s="13">
        <v>704047</v>
      </c>
      <c r="AO9" s="13">
        <v>185905</v>
      </c>
      <c r="AP9" s="13">
        <v>5100055</v>
      </c>
      <c r="AQ9" s="13">
        <v>7892332</v>
      </c>
      <c r="AR9" s="13">
        <v>58916</v>
      </c>
      <c r="AS9" s="13">
        <v>2832636</v>
      </c>
      <c r="AT9" s="13">
        <v>0</v>
      </c>
      <c r="AU9" s="13">
        <v>80073</v>
      </c>
      <c r="AV9" s="13">
        <v>151831</v>
      </c>
      <c r="AW9" s="13">
        <v>181438</v>
      </c>
      <c r="AX9" s="13">
        <v>106260</v>
      </c>
      <c r="AY9" s="13">
        <v>69725</v>
      </c>
      <c r="AZ9" s="13">
        <v>0</v>
      </c>
      <c r="BA9" s="13">
        <v>0</v>
      </c>
      <c r="BB9" s="13">
        <v>1988867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4C37-3848-4A44-9E28-AF6074DB7B7E}">
  <sheetPr codeName="Sheet17"/>
  <dimension ref="A1:BC9"/>
  <sheetViews>
    <sheetView workbookViewId="0">
      <selection activeCell="E24" sqref="E24"/>
    </sheetView>
  </sheetViews>
  <sheetFormatPr defaultColWidth="11.7109375" defaultRowHeight="15"/>
  <cols>
    <col min="3" max="3" width="12.42578125" customWidth="1"/>
    <col min="7" max="7" width="3" customWidth="1"/>
  </cols>
  <sheetData>
    <row r="1" spans="1:55">
      <c r="A1" s="33" t="s">
        <v>60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28006089</v>
      </c>
      <c r="D4" s="13">
        <v>0</v>
      </c>
      <c r="E4" s="13">
        <v>0</v>
      </c>
      <c r="F4" s="13">
        <v>8132414</v>
      </c>
      <c r="G4" s="14"/>
      <c r="H4" s="13">
        <v>23275</v>
      </c>
      <c r="I4" s="13">
        <v>2629490</v>
      </c>
      <c r="J4" s="13">
        <v>0</v>
      </c>
      <c r="K4" s="13">
        <v>499103</v>
      </c>
      <c r="L4" s="13">
        <v>4760975</v>
      </c>
      <c r="M4" s="13">
        <v>46103</v>
      </c>
      <c r="N4" s="13">
        <v>29510</v>
      </c>
      <c r="O4" s="13">
        <v>649471</v>
      </c>
      <c r="P4" s="13">
        <v>1239080</v>
      </c>
      <c r="Q4" s="13">
        <v>1629934</v>
      </c>
      <c r="R4" s="13">
        <v>0</v>
      </c>
      <c r="S4" s="13">
        <v>0</v>
      </c>
      <c r="T4" s="13">
        <v>1816703</v>
      </c>
      <c r="U4" s="13">
        <v>2527216</v>
      </c>
      <c r="V4" s="13">
        <v>314561</v>
      </c>
      <c r="W4" s="13">
        <v>0</v>
      </c>
      <c r="X4" s="13">
        <v>53886</v>
      </c>
      <c r="Y4" s="13">
        <v>0</v>
      </c>
      <c r="Z4" s="13">
        <v>2461660</v>
      </c>
      <c r="AA4" s="13">
        <v>0</v>
      </c>
      <c r="AB4" s="13">
        <v>0</v>
      </c>
      <c r="AC4" s="13">
        <v>4393509</v>
      </c>
      <c r="AD4" s="13">
        <v>0</v>
      </c>
      <c r="AE4" s="19"/>
      <c r="AF4" s="13">
        <v>4677</v>
      </c>
      <c r="AG4" s="13">
        <v>295204</v>
      </c>
      <c r="AH4" s="13">
        <v>130539</v>
      </c>
      <c r="AI4" s="13">
        <v>140825</v>
      </c>
      <c r="AJ4" s="13">
        <v>58211</v>
      </c>
      <c r="AK4" s="13">
        <v>42374</v>
      </c>
      <c r="AL4" s="13">
        <v>0</v>
      </c>
      <c r="AM4" s="13">
        <v>63182</v>
      </c>
      <c r="AN4" s="13">
        <v>1300823</v>
      </c>
      <c r="AO4" s="13">
        <v>86124</v>
      </c>
      <c r="AP4" s="13">
        <v>836</v>
      </c>
      <c r="AQ4" s="13">
        <v>905</v>
      </c>
      <c r="AR4" s="13">
        <v>49408</v>
      </c>
      <c r="AS4" s="13">
        <v>1026338</v>
      </c>
      <c r="AT4" s="13">
        <v>0</v>
      </c>
      <c r="AU4" s="13">
        <v>26221</v>
      </c>
      <c r="AV4" s="13">
        <v>25956</v>
      </c>
      <c r="AW4" s="13">
        <v>300985</v>
      </c>
      <c r="AX4" s="13">
        <v>298317</v>
      </c>
      <c r="AY4" s="13">
        <v>47279</v>
      </c>
      <c r="AZ4" s="13">
        <v>10010248</v>
      </c>
      <c r="BA4" s="13">
        <v>2985</v>
      </c>
      <c r="BB4" s="13">
        <v>0</v>
      </c>
      <c r="BC4" s="13">
        <v>209</v>
      </c>
    </row>
    <row r="5" spans="1:55" ht="15.75" thickBot="1">
      <c r="A5" s="12">
        <v>44434.291666666664</v>
      </c>
      <c r="B5" s="12">
        <v>44434.75</v>
      </c>
      <c r="C5" s="13">
        <v>50747673</v>
      </c>
      <c r="D5" s="13">
        <v>0</v>
      </c>
      <c r="E5" s="13">
        <v>0</v>
      </c>
      <c r="F5" s="13">
        <v>14544789</v>
      </c>
      <c r="G5" s="14"/>
      <c r="H5" s="13">
        <v>64185</v>
      </c>
      <c r="I5" s="13">
        <v>4829259</v>
      </c>
      <c r="J5" s="13">
        <v>0</v>
      </c>
      <c r="K5" s="13">
        <v>915339</v>
      </c>
      <c r="L5" s="13">
        <v>8014536</v>
      </c>
      <c r="M5" s="13">
        <v>80106</v>
      </c>
      <c r="N5" s="13">
        <v>43259</v>
      </c>
      <c r="O5" s="13">
        <v>1112184</v>
      </c>
      <c r="P5" s="13">
        <v>2264551</v>
      </c>
      <c r="Q5" s="13">
        <v>3198218</v>
      </c>
      <c r="R5" s="13">
        <v>0</v>
      </c>
      <c r="S5" s="13">
        <v>0</v>
      </c>
      <c r="T5" s="13">
        <v>2784388</v>
      </c>
      <c r="U5" s="13">
        <v>4670711</v>
      </c>
      <c r="V5" s="13">
        <v>589839</v>
      </c>
      <c r="W5" s="13">
        <v>0</v>
      </c>
      <c r="X5" s="13">
        <v>93028</v>
      </c>
      <c r="Y5" s="13">
        <v>0</v>
      </c>
      <c r="Z5" s="13">
        <v>2461660</v>
      </c>
      <c r="AA5" s="13">
        <v>0</v>
      </c>
      <c r="AB5" s="13">
        <v>0</v>
      </c>
      <c r="AC5" s="13">
        <v>7779759</v>
      </c>
      <c r="AD5" s="13">
        <v>1762787</v>
      </c>
      <c r="AE5" s="19"/>
      <c r="AF5" s="13">
        <v>5249</v>
      </c>
      <c r="AG5" s="13">
        <v>516883</v>
      </c>
      <c r="AH5" s="13">
        <v>239058</v>
      </c>
      <c r="AI5" s="13">
        <v>233169</v>
      </c>
      <c r="AJ5" s="13">
        <v>99113</v>
      </c>
      <c r="AK5" s="13">
        <v>73870</v>
      </c>
      <c r="AL5" s="13">
        <v>0</v>
      </c>
      <c r="AM5" s="13">
        <v>148689</v>
      </c>
      <c r="AN5" s="13">
        <v>2238212</v>
      </c>
      <c r="AO5" s="13">
        <v>149526</v>
      </c>
      <c r="AP5" s="13">
        <v>1092</v>
      </c>
      <c r="AQ5" s="13">
        <v>905</v>
      </c>
      <c r="AR5" s="13">
        <v>83384</v>
      </c>
      <c r="AS5" s="13">
        <v>1875734</v>
      </c>
      <c r="AT5" s="13">
        <v>0</v>
      </c>
      <c r="AU5" s="13">
        <v>53318</v>
      </c>
      <c r="AV5" s="13">
        <v>47934</v>
      </c>
      <c r="AW5" s="13">
        <v>563223</v>
      </c>
      <c r="AX5" s="13">
        <v>484735</v>
      </c>
      <c r="AY5" s="13">
        <v>75585</v>
      </c>
      <c r="AZ5" s="13">
        <v>17818779</v>
      </c>
      <c r="BA5" s="13">
        <v>5118</v>
      </c>
      <c r="BB5" s="13">
        <v>0</v>
      </c>
      <c r="BC5" s="13">
        <v>252</v>
      </c>
    </row>
    <row r="6" spans="1:55" ht="15.75" thickBot="1">
      <c r="A6" s="12">
        <v>44434.291666666664</v>
      </c>
      <c r="B6" s="12">
        <v>44434.875</v>
      </c>
      <c r="C6" s="13">
        <v>63401479</v>
      </c>
      <c r="D6" s="13">
        <v>0</v>
      </c>
      <c r="E6" s="13">
        <v>0</v>
      </c>
      <c r="F6" s="13">
        <v>18258941</v>
      </c>
      <c r="G6" s="14"/>
      <c r="H6" s="13">
        <v>85165</v>
      </c>
      <c r="I6" s="13">
        <v>6144722</v>
      </c>
      <c r="J6" s="13">
        <v>0</v>
      </c>
      <c r="K6" s="13">
        <v>1162399</v>
      </c>
      <c r="L6" s="13">
        <v>12208033</v>
      </c>
      <c r="M6" s="13">
        <v>94341</v>
      </c>
      <c r="N6" s="13">
        <v>47613</v>
      </c>
      <c r="O6" s="13">
        <v>1442318</v>
      </c>
      <c r="P6" s="13">
        <v>2889123</v>
      </c>
      <c r="Q6" s="13">
        <v>3942282</v>
      </c>
      <c r="R6" s="13">
        <v>0</v>
      </c>
      <c r="S6" s="13">
        <v>0</v>
      </c>
      <c r="T6" s="13">
        <v>2839332</v>
      </c>
      <c r="U6" s="13">
        <v>5946248</v>
      </c>
      <c r="V6" s="13">
        <v>775589</v>
      </c>
      <c r="W6" s="13">
        <v>0</v>
      </c>
      <c r="X6" s="13">
        <v>112083</v>
      </c>
      <c r="Y6" s="13">
        <v>0</v>
      </c>
      <c r="Z6" s="13">
        <v>2461660</v>
      </c>
      <c r="AA6" s="13">
        <v>0</v>
      </c>
      <c r="AB6" s="13">
        <v>0</v>
      </c>
      <c r="AC6" s="13">
        <v>9937860</v>
      </c>
      <c r="AD6" s="13">
        <v>3041765</v>
      </c>
      <c r="AE6" s="19"/>
      <c r="AF6" s="13">
        <v>5249</v>
      </c>
      <c r="AG6" s="13">
        <v>676225</v>
      </c>
      <c r="AH6" s="13">
        <v>304279</v>
      </c>
      <c r="AI6" s="13">
        <v>278303</v>
      </c>
      <c r="AJ6" s="13">
        <v>131793</v>
      </c>
      <c r="AK6" s="13">
        <v>92797</v>
      </c>
      <c r="AL6" s="13">
        <v>0</v>
      </c>
      <c r="AM6" s="13">
        <v>191733</v>
      </c>
      <c r="AN6" s="13">
        <v>2867616</v>
      </c>
      <c r="AO6" s="13">
        <v>186138</v>
      </c>
      <c r="AP6" s="13">
        <v>7974</v>
      </c>
      <c r="AQ6" s="13">
        <v>2858</v>
      </c>
      <c r="AR6" s="13">
        <v>97062</v>
      </c>
      <c r="AS6" s="13">
        <v>2381643</v>
      </c>
      <c r="AT6" s="13">
        <v>0</v>
      </c>
      <c r="AU6" s="13">
        <v>78277</v>
      </c>
      <c r="AV6" s="13">
        <v>67910</v>
      </c>
      <c r="AW6" s="13">
        <v>713500</v>
      </c>
      <c r="AX6" s="13">
        <v>601481</v>
      </c>
      <c r="AY6" s="13">
        <v>92566</v>
      </c>
      <c r="AZ6" s="13">
        <v>22407283</v>
      </c>
      <c r="BA6" s="13">
        <v>8261</v>
      </c>
      <c r="BB6" s="13">
        <v>0</v>
      </c>
      <c r="BC6" s="13">
        <v>252</v>
      </c>
    </row>
    <row r="7" spans="1:55" ht="15.75" thickBot="1">
      <c r="A7" s="12">
        <v>44434.291666666664</v>
      </c>
      <c r="B7" s="12">
        <v>44434.041666666701</v>
      </c>
      <c r="C7" s="13">
        <v>79446814</v>
      </c>
      <c r="D7" s="13">
        <v>0</v>
      </c>
      <c r="E7" s="13">
        <v>0</v>
      </c>
      <c r="F7" s="13">
        <v>23210998</v>
      </c>
      <c r="G7" s="14"/>
      <c r="H7" s="13">
        <v>115839</v>
      </c>
      <c r="I7" s="13">
        <v>7871722</v>
      </c>
      <c r="J7" s="13">
        <v>0</v>
      </c>
      <c r="K7" s="13">
        <v>1483192</v>
      </c>
      <c r="L7" s="13">
        <v>15054724</v>
      </c>
      <c r="M7" s="13">
        <v>110858</v>
      </c>
      <c r="N7" s="13">
        <v>51326</v>
      </c>
      <c r="O7" s="13">
        <v>1726737</v>
      </c>
      <c r="P7" s="13">
        <v>3711177</v>
      </c>
      <c r="Q7" s="13">
        <v>4835783</v>
      </c>
      <c r="R7" s="13">
        <v>0</v>
      </c>
      <c r="S7" s="13">
        <v>0</v>
      </c>
      <c r="T7" s="13">
        <v>3967815</v>
      </c>
      <c r="U7" s="13">
        <v>7645891</v>
      </c>
      <c r="V7" s="13">
        <v>1025352</v>
      </c>
      <c r="W7" s="13">
        <v>0</v>
      </c>
      <c r="X7" s="13">
        <v>140688</v>
      </c>
      <c r="Y7" s="13">
        <v>0</v>
      </c>
      <c r="Z7" s="13">
        <v>2461660</v>
      </c>
      <c r="AA7" s="13">
        <v>0</v>
      </c>
      <c r="AB7" s="13">
        <v>0</v>
      </c>
      <c r="AC7" s="13">
        <v>11881222</v>
      </c>
      <c r="AD7" s="13">
        <v>3999414</v>
      </c>
      <c r="AE7" s="19"/>
      <c r="AF7" s="13">
        <v>5249</v>
      </c>
      <c r="AG7" s="13">
        <v>819949</v>
      </c>
      <c r="AH7" s="13">
        <v>387937</v>
      </c>
      <c r="AI7" s="13">
        <v>320932</v>
      </c>
      <c r="AJ7" s="13">
        <v>187661</v>
      </c>
      <c r="AK7" s="13">
        <v>115985</v>
      </c>
      <c r="AL7" s="13">
        <v>0</v>
      </c>
      <c r="AM7" s="13">
        <v>229221</v>
      </c>
      <c r="AN7" s="13">
        <v>3444106</v>
      </c>
      <c r="AO7" s="13">
        <v>233643</v>
      </c>
      <c r="AP7" s="13">
        <v>8533</v>
      </c>
      <c r="AQ7" s="13">
        <v>3250</v>
      </c>
      <c r="AR7" s="13">
        <v>111829</v>
      </c>
      <c r="AS7" s="13">
        <v>3021072</v>
      </c>
      <c r="AT7" s="13">
        <v>0</v>
      </c>
      <c r="AU7" s="13">
        <v>115514</v>
      </c>
      <c r="AV7" s="13">
        <v>131672</v>
      </c>
      <c r="AW7" s="13">
        <v>898906</v>
      </c>
      <c r="AX7" s="13">
        <v>778142</v>
      </c>
      <c r="AY7" s="13">
        <v>106419</v>
      </c>
      <c r="AZ7" s="13">
        <v>28436606</v>
      </c>
      <c r="BA7" s="13">
        <v>11015</v>
      </c>
      <c r="BB7" s="13">
        <v>0</v>
      </c>
      <c r="BC7" s="13">
        <v>252</v>
      </c>
    </row>
    <row r="8" spans="1:55" ht="9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103762261</v>
      </c>
      <c r="D9" s="13">
        <v>0</v>
      </c>
      <c r="E9" s="13">
        <v>0</v>
      </c>
      <c r="F9" s="13">
        <v>30638887</v>
      </c>
      <c r="G9" s="14"/>
      <c r="H9" s="13">
        <v>165789</v>
      </c>
      <c r="I9" s="13">
        <v>10472178</v>
      </c>
      <c r="J9" s="13">
        <v>0</v>
      </c>
      <c r="K9" s="13">
        <v>1939480</v>
      </c>
      <c r="L9" s="13">
        <v>17261067</v>
      </c>
      <c r="M9" s="13">
        <v>136508</v>
      </c>
      <c r="N9" s="13">
        <v>60182</v>
      </c>
      <c r="O9" s="13">
        <v>1971647</v>
      </c>
      <c r="P9" s="13">
        <v>4941313</v>
      </c>
      <c r="Q9" s="13">
        <v>4835783</v>
      </c>
      <c r="R9" s="13">
        <v>0</v>
      </c>
      <c r="S9" s="13">
        <v>0</v>
      </c>
      <c r="T9" s="13">
        <v>5898524</v>
      </c>
      <c r="U9" s="13">
        <v>10271355</v>
      </c>
      <c r="V9" s="13">
        <v>1386969</v>
      </c>
      <c r="W9" s="13">
        <v>0</v>
      </c>
      <c r="X9" s="13">
        <v>186548</v>
      </c>
      <c r="Y9" s="13">
        <v>0</v>
      </c>
      <c r="Z9" s="13">
        <v>2461660</v>
      </c>
      <c r="AA9" s="13">
        <v>0</v>
      </c>
      <c r="AB9" s="13">
        <v>0</v>
      </c>
      <c r="AC9" s="13">
        <v>13714935</v>
      </c>
      <c r="AD9" s="13">
        <v>4014974</v>
      </c>
      <c r="AE9" s="19"/>
      <c r="AF9" s="13">
        <v>5249</v>
      </c>
      <c r="AG9" s="13">
        <v>918285</v>
      </c>
      <c r="AH9" s="13">
        <v>512865</v>
      </c>
      <c r="AI9" s="13">
        <v>388148</v>
      </c>
      <c r="AJ9" s="13">
        <v>238372</v>
      </c>
      <c r="AK9" s="13">
        <v>154382</v>
      </c>
      <c r="AL9" s="13">
        <v>0</v>
      </c>
      <c r="AM9" s="13">
        <v>276688</v>
      </c>
      <c r="AN9" s="13">
        <v>4011567</v>
      </c>
      <c r="AO9" s="13">
        <v>304945</v>
      </c>
      <c r="AP9" s="13">
        <v>21532</v>
      </c>
      <c r="AQ9" s="13">
        <v>1035407</v>
      </c>
      <c r="AR9" s="13">
        <v>133258</v>
      </c>
      <c r="AS9" s="13">
        <v>3930375</v>
      </c>
      <c r="AT9" s="13">
        <v>0</v>
      </c>
      <c r="AU9" s="13">
        <v>128966</v>
      </c>
      <c r="AV9" s="13">
        <v>199094</v>
      </c>
      <c r="AW9" s="13">
        <v>1123758</v>
      </c>
      <c r="AX9" s="13">
        <v>895520</v>
      </c>
      <c r="AY9" s="13">
        <v>120754</v>
      </c>
      <c r="AZ9" s="13">
        <v>37354377</v>
      </c>
      <c r="BA9" s="13">
        <v>13583</v>
      </c>
      <c r="BB9" s="13">
        <v>0</v>
      </c>
      <c r="BC9" s="13">
        <v>307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00F2-A244-4A4C-85A8-9D2B8053D1BD}">
  <sheetPr codeName="Sheet170"/>
  <dimension ref="A1:BC9"/>
  <sheetViews>
    <sheetView workbookViewId="0">
      <selection activeCell="H6" sqref="H6:BC6"/>
    </sheetView>
  </sheetViews>
  <sheetFormatPr defaultColWidth="11.7109375" defaultRowHeight="15"/>
  <sheetData>
    <row r="1" spans="1:55">
      <c r="A1" s="33" t="s">
        <v>224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13429593</v>
      </c>
      <c r="D4" s="13">
        <v>12247114</v>
      </c>
      <c r="E4" s="13">
        <v>3394888</v>
      </c>
      <c r="F4" s="13">
        <v>3005124</v>
      </c>
      <c r="G4" s="14"/>
      <c r="H4" s="13">
        <v>59402</v>
      </c>
      <c r="I4" s="13">
        <v>2554410</v>
      </c>
      <c r="J4" s="13">
        <v>3322453</v>
      </c>
      <c r="K4" s="13">
        <v>566277</v>
      </c>
      <c r="L4" s="13">
        <v>1568994</v>
      </c>
      <c r="M4" s="13">
        <v>23256</v>
      </c>
      <c r="N4" s="13">
        <v>55729</v>
      </c>
      <c r="O4" s="13">
        <v>299842</v>
      </c>
      <c r="P4" s="13">
        <v>1102189</v>
      </c>
      <c r="Q4" s="13">
        <v>189182</v>
      </c>
      <c r="R4" s="13">
        <v>0</v>
      </c>
      <c r="S4" s="13">
        <v>0</v>
      </c>
      <c r="T4" s="13">
        <v>1235123</v>
      </c>
      <c r="U4" s="13">
        <v>3145600</v>
      </c>
      <c r="V4" s="13">
        <v>385165</v>
      </c>
      <c r="W4" s="13">
        <v>0</v>
      </c>
      <c r="X4" s="13">
        <v>904064</v>
      </c>
      <c r="Y4" s="13">
        <v>826536</v>
      </c>
      <c r="Z4" s="13">
        <v>4</v>
      </c>
      <c r="AA4" s="13">
        <v>3271125</v>
      </c>
      <c r="AB4" s="13">
        <v>0</v>
      </c>
      <c r="AC4" s="13">
        <v>847557</v>
      </c>
      <c r="AD4" s="13">
        <v>0</v>
      </c>
      <c r="AE4" s="19"/>
      <c r="AF4" s="13">
        <v>0</v>
      </c>
      <c r="AG4" s="13">
        <v>85994</v>
      </c>
      <c r="AH4" s="13">
        <v>132510</v>
      </c>
      <c r="AI4" s="13">
        <v>281226</v>
      </c>
      <c r="AJ4" s="13">
        <v>66119</v>
      </c>
      <c r="AK4" s="13">
        <v>34619</v>
      </c>
      <c r="AL4" s="13">
        <v>7559</v>
      </c>
      <c r="AM4" s="13">
        <v>46737</v>
      </c>
      <c r="AN4" s="13">
        <v>304153</v>
      </c>
      <c r="AO4" s="13">
        <v>99553</v>
      </c>
      <c r="AP4" s="13">
        <v>1159751</v>
      </c>
      <c r="AQ4" s="13">
        <v>1446026</v>
      </c>
      <c r="AR4" s="13">
        <v>43446</v>
      </c>
      <c r="AS4" s="13">
        <v>1004779</v>
      </c>
      <c r="AT4" s="13">
        <v>0</v>
      </c>
      <c r="AU4" s="13">
        <v>54740</v>
      </c>
      <c r="AV4" s="13">
        <v>26646</v>
      </c>
      <c r="AW4" s="13">
        <v>112208</v>
      </c>
      <c r="AX4" s="13">
        <v>57299</v>
      </c>
      <c r="AY4" s="13">
        <v>12444</v>
      </c>
      <c r="AZ4" s="13">
        <v>0</v>
      </c>
      <c r="BA4" s="13">
        <v>0</v>
      </c>
      <c r="BB4" s="13">
        <v>453350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25562667</v>
      </c>
      <c r="D5" s="13">
        <v>23477064</v>
      </c>
      <c r="E5" s="13">
        <v>6842053</v>
      </c>
      <c r="F5" s="13">
        <v>5509044</v>
      </c>
      <c r="G5" s="14"/>
      <c r="H5" s="13">
        <v>108073</v>
      </c>
      <c r="I5" s="13">
        <v>4690457</v>
      </c>
      <c r="J5" s="13">
        <v>5994476</v>
      </c>
      <c r="K5" s="13">
        <v>1015440</v>
      </c>
      <c r="L5" s="13">
        <v>2792446</v>
      </c>
      <c r="M5" s="13">
        <v>41674</v>
      </c>
      <c r="N5" s="13">
        <v>92644</v>
      </c>
      <c r="O5" s="13">
        <v>462189</v>
      </c>
      <c r="P5" s="13">
        <v>2030864</v>
      </c>
      <c r="Q5" s="13">
        <v>2230010</v>
      </c>
      <c r="R5" s="13">
        <v>0</v>
      </c>
      <c r="S5" s="13">
        <v>248905</v>
      </c>
      <c r="T5" s="13">
        <v>1530317</v>
      </c>
      <c r="U5" s="13">
        <v>6786558</v>
      </c>
      <c r="V5" s="13">
        <v>684734</v>
      </c>
      <c r="W5" s="13">
        <v>0</v>
      </c>
      <c r="X5" s="13">
        <v>1680762</v>
      </c>
      <c r="Y5" s="13">
        <v>1434690</v>
      </c>
      <c r="Z5" s="13">
        <v>498207</v>
      </c>
      <c r="AA5" s="13">
        <v>3694964</v>
      </c>
      <c r="AB5" s="13">
        <v>0</v>
      </c>
      <c r="AC5" s="13">
        <v>1490289</v>
      </c>
      <c r="AD5" s="13">
        <v>882877</v>
      </c>
      <c r="AE5" s="19"/>
      <c r="AF5" s="13">
        <v>0</v>
      </c>
      <c r="AG5" s="13">
        <v>156912</v>
      </c>
      <c r="AH5" s="13">
        <v>230156</v>
      </c>
      <c r="AI5" s="13">
        <v>527642</v>
      </c>
      <c r="AJ5" s="13">
        <v>121482</v>
      </c>
      <c r="AK5" s="13">
        <v>72519</v>
      </c>
      <c r="AL5" s="13">
        <v>8098</v>
      </c>
      <c r="AM5" s="13">
        <v>126215</v>
      </c>
      <c r="AN5" s="13">
        <v>534453</v>
      </c>
      <c r="AO5" s="13">
        <v>172239</v>
      </c>
      <c r="AP5" s="13">
        <v>1991517</v>
      </c>
      <c r="AQ5" s="13">
        <v>2062916</v>
      </c>
      <c r="AR5" s="13">
        <v>80043</v>
      </c>
      <c r="AS5" s="13">
        <v>1891857</v>
      </c>
      <c r="AT5" s="13">
        <v>0</v>
      </c>
      <c r="AU5" s="13">
        <v>90337</v>
      </c>
      <c r="AV5" s="13">
        <v>44539</v>
      </c>
      <c r="AW5" s="13">
        <v>238098</v>
      </c>
      <c r="AX5" s="13">
        <v>88163</v>
      </c>
      <c r="AY5" s="13">
        <v>22465</v>
      </c>
      <c r="AZ5" s="13">
        <v>0</v>
      </c>
      <c r="BA5" s="13">
        <v>0</v>
      </c>
      <c r="BB5" s="13">
        <v>453350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32986165</v>
      </c>
      <c r="D6" s="13">
        <v>31953978</v>
      </c>
      <c r="E6" s="13">
        <v>7515417</v>
      </c>
      <c r="F6" s="13">
        <v>7012589</v>
      </c>
      <c r="G6" s="14"/>
      <c r="H6" s="13">
        <v>139250</v>
      </c>
      <c r="I6" s="13">
        <v>5968746</v>
      </c>
      <c r="J6" s="13">
        <v>8225641</v>
      </c>
      <c r="K6" s="13">
        <v>1290411</v>
      </c>
      <c r="L6" s="13">
        <v>3466459</v>
      </c>
      <c r="M6" s="13">
        <v>51272</v>
      </c>
      <c r="N6" s="13">
        <v>105515</v>
      </c>
      <c r="O6" s="13">
        <v>548792</v>
      </c>
      <c r="P6" s="13">
        <v>2566566</v>
      </c>
      <c r="Q6" s="13">
        <v>4473380</v>
      </c>
      <c r="R6" s="13">
        <v>0</v>
      </c>
      <c r="S6" s="13">
        <v>1589173</v>
      </c>
      <c r="T6" s="13">
        <v>1570057</v>
      </c>
      <c r="U6" s="13">
        <v>11088877</v>
      </c>
      <c r="V6" s="13">
        <v>864458</v>
      </c>
      <c r="W6" s="13">
        <v>0</v>
      </c>
      <c r="X6" s="13">
        <v>2175218</v>
      </c>
      <c r="Y6" s="13">
        <v>1806389</v>
      </c>
      <c r="Z6" s="13">
        <v>2349511</v>
      </c>
      <c r="AA6" s="13">
        <v>5591905</v>
      </c>
      <c r="AB6" s="13">
        <v>298598</v>
      </c>
      <c r="AC6" s="13">
        <v>1859663</v>
      </c>
      <c r="AD6" s="13">
        <v>2850018</v>
      </c>
      <c r="AE6" s="19"/>
      <c r="AF6" s="13">
        <v>0</v>
      </c>
      <c r="AG6" s="13">
        <v>201978</v>
      </c>
      <c r="AH6" s="13">
        <v>292226</v>
      </c>
      <c r="AI6" s="13">
        <v>675138</v>
      </c>
      <c r="AJ6" s="13">
        <v>144582</v>
      </c>
      <c r="AK6" s="13">
        <v>96425</v>
      </c>
      <c r="AL6" s="13">
        <v>8098</v>
      </c>
      <c r="AM6" s="13">
        <v>149780</v>
      </c>
      <c r="AN6" s="13">
        <v>696495</v>
      </c>
      <c r="AO6" s="13">
        <v>216117</v>
      </c>
      <c r="AP6" s="13">
        <v>2896762</v>
      </c>
      <c r="AQ6" s="13">
        <v>4253808</v>
      </c>
      <c r="AR6" s="13">
        <v>97933</v>
      </c>
      <c r="AS6" s="13">
        <v>2344389</v>
      </c>
      <c r="AT6" s="13">
        <v>0</v>
      </c>
      <c r="AU6" s="13">
        <v>114124</v>
      </c>
      <c r="AV6" s="13">
        <v>67336</v>
      </c>
      <c r="AW6" s="13">
        <v>289954</v>
      </c>
      <c r="AX6" s="26">
        <v>107838</v>
      </c>
      <c r="AY6" s="13">
        <v>28505</v>
      </c>
      <c r="AZ6" s="13">
        <v>0</v>
      </c>
      <c r="BA6" s="13">
        <v>0</v>
      </c>
      <c r="BB6" s="13">
        <v>453350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41218271</v>
      </c>
      <c r="D7" s="13">
        <v>43056040</v>
      </c>
      <c r="E7" s="13">
        <v>7515417</v>
      </c>
      <c r="F7" s="13">
        <v>9012377</v>
      </c>
      <c r="G7" s="14"/>
      <c r="H7" s="13">
        <v>178593</v>
      </c>
      <c r="I7" s="13">
        <v>7671951</v>
      </c>
      <c r="J7" s="13">
        <v>11209088</v>
      </c>
      <c r="K7" s="13">
        <v>1658825</v>
      </c>
      <c r="L7" s="13">
        <v>4264984</v>
      </c>
      <c r="M7" s="13">
        <v>58825</v>
      </c>
      <c r="N7" s="13">
        <v>124075</v>
      </c>
      <c r="O7" s="13">
        <v>645459</v>
      </c>
      <c r="P7" s="13">
        <v>3297143</v>
      </c>
      <c r="Q7" s="13">
        <v>7420452</v>
      </c>
      <c r="R7" s="13">
        <v>0</v>
      </c>
      <c r="S7" s="13">
        <v>3298331</v>
      </c>
      <c r="T7" s="13">
        <v>3325799</v>
      </c>
      <c r="U7" s="13">
        <v>17066602</v>
      </c>
      <c r="V7" s="13">
        <v>1087159</v>
      </c>
      <c r="W7" s="13">
        <v>0</v>
      </c>
      <c r="X7" s="13">
        <v>2792988</v>
      </c>
      <c r="Y7" s="13">
        <v>2363775</v>
      </c>
      <c r="Z7" s="13">
        <v>4909180</v>
      </c>
      <c r="AA7" s="13">
        <v>8343183</v>
      </c>
      <c r="AB7" s="13">
        <v>896353</v>
      </c>
      <c r="AC7" s="13">
        <v>2265597</v>
      </c>
      <c r="AD7" s="13">
        <v>5139248</v>
      </c>
      <c r="AE7" s="19"/>
      <c r="AF7" s="13">
        <v>0</v>
      </c>
      <c r="AG7" s="13">
        <v>261287</v>
      </c>
      <c r="AH7" s="13">
        <v>378440</v>
      </c>
      <c r="AI7" s="13">
        <v>865607</v>
      </c>
      <c r="AJ7" s="13">
        <v>177729</v>
      </c>
      <c r="AK7" s="13">
        <v>126398</v>
      </c>
      <c r="AL7" s="13">
        <v>8098</v>
      </c>
      <c r="AM7" s="13">
        <v>181191</v>
      </c>
      <c r="AN7" s="13">
        <v>866777</v>
      </c>
      <c r="AO7" s="13">
        <v>260957</v>
      </c>
      <c r="AP7" s="13">
        <v>4293490</v>
      </c>
      <c r="AQ7" s="13">
        <v>7070181</v>
      </c>
      <c r="AR7" s="13">
        <v>113186</v>
      </c>
      <c r="AS7" s="13">
        <v>2901850</v>
      </c>
      <c r="AT7" s="13">
        <v>0</v>
      </c>
      <c r="AU7" s="13">
        <v>161116</v>
      </c>
      <c r="AV7" s="13">
        <v>134716</v>
      </c>
      <c r="AW7" s="13">
        <v>350256</v>
      </c>
      <c r="AX7" s="13">
        <v>133465</v>
      </c>
      <c r="AY7" s="13">
        <v>36797</v>
      </c>
      <c r="AZ7" s="13">
        <v>0</v>
      </c>
      <c r="BA7" s="13">
        <v>0</v>
      </c>
      <c r="BB7" s="13">
        <v>453350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54211847</v>
      </c>
      <c r="D9" s="13">
        <v>59262803</v>
      </c>
      <c r="E9" s="13">
        <v>7515417</v>
      </c>
      <c r="F9" s="13">
        <v>12010353</v>
      </c>
      <c r="G9" s="14"/>
      <c r="H9" s="13">
        <v>207308</v>
      </c>
      <c r="I9" s="13">
        <v>9930396</v>
      </c>
      <c r="J9" s="13">
        <v>14150005</v>
      </c>
      <c r="K9" s="13">
        <v>2231897</v>
      </c>
      <c r="L9" s="13">
        <v>5250588</v>
      </c>
      <c r="M9" s="13">
        <v>73000</v>
      </c>
      <c r="N9" s="13">
        <v>160882</v>
      </c>
      <c r="O9" s="13">
        <v>791836</v>
      </c>
      <c r="P9" s="13">
        <v>4403791</v>
      </c>
      <c r="Q9" s="13">
        <v>10220273</v>
      </c>
      <c r="R9" s="13">
        <v>0</v>
      </c>
      <c r="S9" s="13">
        <v>3855598</v>
      </c>
      <c r="T9" s="13">
        <v>5793542</v>
      </c>
      <c r="U9" s="13">
        <v>20466729</v>
      </c>
      <c r="V9" s="13">
        <v>1422491</v>
      </c>
      <c r="W9" s="13">
        <v>0</v>
      </c>
      <c r="X9" s="13">
        <v>3696429</v>
      </c>
      <c r="Y9" s="13">
        <v>3201918</v>
      </c>
      <c r="Z9" s="13">
        <v>7749845</v>
      </c>
      <c r="AA9" s="13">
        <v>11406167</v>
      </c>
      <c r="AB9" s="13">
        <v>896353</v>
      </c>
      <c r="AC9" s="13">
        <v>2674135</v>
      </c>
      <c r="AD9" s="13">
        <v>6388789</v>
      </c>
      <c r="AE9" s="19"/>
      <c r="AF9" s="13">
        <v>0</v>
      </c>
      <c r="AG9" s="13">
        <v>338738</v>
      </c>
      <c r="AH9" s="13">
        <v>507951</v>
      </c>
      <c r="AI9" s="13">
        <v>1158647</v>
      </c>
      <c r="AJ9" s="13">
        <v>249261</v>
      </c>
      <c r="AK9" s="13">
        <v>168084</v>
      </c>
      <c r="AL9" s="13">
        <v>8098</v>
      </c>
      <c r="AM9" s="13">
        <v>225346</v>
      </c>
      <c r="AN9" s="13">
        <v>1038591</v>
      </c>
      <c r="AO9" s="13">
        <v>326065</v>
      </c>
      <c r="AP9" s="13">
        <v>6595152</v>
      </c>
      <c r="AQ9" s="13">
        <v>10542517</v>
      </c>
      <c r="AR9" s="13">
        <v>136453</v>
      </c>
      <c r="AS9" s="13">
        <v>3752684</v>
      </c>
      <c r="AT9" s="13">
        <v>0</v>
      </c>
      <c r="AU9" s="13">
        <v>179740</v>
      </c>
      <c r="AV9" s="13">
        <v>215487</v>
      </c>
      <c r="AW9" s="13">
        <v>418857</v>
      </c>
      <c r="AX9" s="13">
        <v>151096</v>
      </c>
      <c r="AY9" s="13">
        <v>48952</v>
      </c>
      <c r="AZ9" s="13">
        <v>0</v>
      </c>
      <c r="BA9" s="13">
        <v>0</v>
      </c>
      <c r="BB9" s="13">
        <v>453350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C0AE-B9BD-49EA-9137-082CC0A80FE3}">
  <sheetPr codeName="Sheet171"/>
  <dimension ref="A1:BC9"/>
  <sheetViews>
    <sheetView workbookViewId="0">
      <selection activeCell="AY24" sqref="AY24"/>
    </sheetView>
  </sheetViews>
  <sheetFormatPr defaultColWidth="11.7109375" defaultRowHeight="15"/>
  <sheetData>
    <row r="1" spans="1:55">
      <c r="A1" s="33" t="s">
        <v>225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18286667</v>
      </c>
      <c r="D4" s="13">
        <v>11201164</v>
      </c>
      <c r="E4" s="13">
        <v>4005823</v>
      </c>
      <c r="F4" s="13">
        <v>2749412</v>
      </c>
      <c r="G4" s="14"/>
      <c r="H4" s="13">
        <v>57545</v>
      </c>
      <c r="I4" s="13">
        <v>2357062</v>
      </c>
      <c r="J4" s="13">
        <v>1027695</v>
      </c>
      <c r="K4" s="13">
        <v>534393</v>
      </c>
      <c r="L4" s="13">
        <v>1526155</v>
      </c>
      <c r="M4" s="13">
        <v>24531</v>
      </c>
      <c r="N4" s="13">
        <v>68751</v>
      </c>
      <c r="O4" s="13">
        <v>260672</v>
      </c>
      <c r="P4" s="13">
        <v>1086785</v>
      </c>
      <c r="Q4" s="13">
        <v>3174765</v>
      </c>
      <c r="R4" s="13">
        <v>0</v>
      </c>
      <c r="S4" s="13">
        <v>0</v>
      </c>
      <c r="T4" s="13">
        <v>3421953</v>
      </c>
      <c r="U4" s="13">
        <v>2862245</v>
      </c>
      <c r="V4" s="13">
        <v>373472</v>
      </c>
      <c r="W4" s="13">
        <v>0</v>
      </c>
      <c r="X4" s="13">
        <v>900494</v>
      </c>
      <c r="Y4" s="13">
        <v>669176</v>
      </c>
      <c r="Z4" s="13">
        <v>2603403</v>
      </c>
      <c r="AA4" s="13">
        <v>2883341</v>
      </c>
      <c r="AB4" s="13">
        <v>0</v>
      </c>
      <c r="AC4" s="13">
        <v>895257</v>
      </c>
      <c r="AD4" s="13">
        <v>0</v>
      </c>
      <c r="AE4" s="19"/>
      <c r="AF4" s="13">
        <v>0</v>
      </c>
      <c r="AG4" s="13">
        <v>87198</v>
      </c>
      <c r="AH4" s="13">
        <v>128724</v>
      </c>
      <c r="AI4" s="13">
        <v>365203</v>
      </c>
      <c r="AJ4" s="13">
        <v>65390</v>
      </c>
      <c r="AK4" s="13">
        <v>49227</v>
      </c>
      <c r="AL4" s="13">
        <v>0</v>
      </c>
      <c r="AM4" s="13">
        <v>44670</v>
      </c>
      <c r="AN4" s="13">
        <v>280124</v>
      </c>
      <c r="AO4" s="13">
        <v>90805</v>
      </c>
      <c r="AP4" s="13">
        <v>2288901</v>
      </c>
      <c r="AQ4" s="13">
        <v>3152514</v>
      </c>
      <c r="AR4" s="13">
        <v>51157</v>
      </c>
      <c r="AS4" s="13">
        <v>1076484</v>
      </c>
      <c r="AT4" s="13">
        <v>0</v>
      </c>
      <c r="AU4" s="13">
        <v>43670</v>
      </c>
      <c r="AV4" s="13">
        <v>31099</v>
      </c>
      <c r="AW4" s="13">
        <v>107888</v>
      </c>
      <c r="AX4" s="13">
        <v>47443</v>
      </c>
      <c r="AY4" s="13">
        <v>12376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33898798</v>
      </c>
      <c r="D5" s="13">
        <v>20376240</v>
      </c>
      <c r="E5" s="13">
        <v>7510271</v>
      </c>
      <c r="F5" s="13">
        <v>5038734</v>
      </c>
      <c r="G5" s="14"/>
      <c r="H5" s="13">
        <v>103754</v>
      </c>
      <c r="I5" s="13">
        <v>4252263</v>
      </c>
      <c r="J5" s="13">
        <v>1745113</v>
      </c>
      <c r="K5" s="13">
        <v>1006895</v>
      </c>
      <c r="L5" s="13">
        <v>2721676</v>
      </c>
      <c r="M5" s="13">
        <v>44765</v>
      </c>
      <c r="N5" s="13">
        <v>107422</v>
      </c>
      <c r="O5" s="13">
        <v>511038</v>
      </c>
      <c r="P5" s="13">
        <v>2017701</v>
      </c>
      <c r="Q5" s="13">
        <v>5988648</v>
      </c>
      <c r="R5" s="13">
        <v>0</v>
      </c>
      <c r="S5" s="13">
        <v>0</v>
      </c>
      <c r="T5" s="13">
        <v>6939007</v>
      </c>
      <c r="U5" s="13">
        <v>6150448</v>
      </c>
      <c r="V5" s="13">
        <v>680862</v>
      </c>
      <c r="W5" s="13">
        <v>0</v>
      </c>
      <c r="X5" s="13">
        <v>1642322</v>
      </c>
      <c r="Y5" s="13">
        <v>1246564</v>
      </c>
      <c r="Z5" s="13">
        <v>3105813</v>
      </c>
      <c r="AA5" s="13">
        <v>6159306</v>
      </c>
      <c r="AB5" s="13">
        <v>0</v>
      </c>
      <c r="AC5" s="13">
        <v>1607338</v>
      </c>
      <c r="AD5" s="13">
        <v>5421</v>
      </c>
      <c r="AE5" s="19"/>
      <c r="AF5" s="13">
        <v>497</v>
      </c>
      <c r="AG5" s="13">
        <v>156911</v>
      </c>
      <c r="AH5" s="13">
        <v>235392</v>
      </c>
      <c r="AI5" s="13">
        <v>638443</v>
      </c>
      <c r="AJ5" s="13">
        <v>114602</v>
      </c>
      <c r="AK5" s="13">
        <v>92494</v>
      </c>
      <c r="AL5" s="13">
        <v>0</v>
      </c>
      <c r="AM5" s="13">
        <v>83419</v>
      </c>
      <c r="AN5" s="13">
        <v>529816</v>
      </c>
      <c r="AO5" s="13">
        <v>163592</v>
      </c>
      <c r="AP5" s="13">
        <v>3905111</v>
      </c>
      <c r="AQ5" s="13">
        <v>3615524</v>
      </c>
      <c r="AR5" s="13">
        <v>85212</v>
      </c>
      <c r="AS5" s="13">
        <v>1906254</v>
      </c>
      <c r="AT5" s="13">
        <v>0</v>
      </c>
      <c r="AU5" s="13">
        <v>107133</v>
      </c>
      <c r="AV5" s="13">
        <v>60339</v>
      </c>
      <c r="AW5" s="13">
        <v>237846</v>
      </c>
      <c r="AX5" s="13">
        <v>79574</v>
      </c>
      <c r="AY5" s="13">
        <v>20273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43720543</v>
      </c>
      <c r="D6" s="13">
        <v>26709212</v>
      </c>
      <c r="E6" s="13">
        <v>7512484</v>
      </c>
      <c r="F6" s="13">
        <v>6412469</v>
      </c>
      <c r="G6" s="14"/>
      <c r="H6" s="13">
        <v>134663</v>
      </c>
      <c r="I6" s="13">
        <v>5366336</v>
      </c>
      <c r="J6" s="13">
        <v>3927539</v>
      </c>
      <c r="K6" s="13">
        <v>1282543</v>
      </c>
      <c r="L6" s="13">
        <v>3376423</v>
      </c>
      <c r="M6" s="13">
        <v>53146</v>
      </c>
      <c r="N6" s="13">
        <v>123794</v>
      </c>
      <c r="O6" s="13">
        <v>644000</v>
      </c>
      <c r="P6" s="13">
        <v>2573010</v>
      </c>
      <c r="Q6" s="13">
        <v>8223138</v>
      </c>
      <c r="R6" s="13">
        <v>0</v>
      </c>
      <c r="S6" s="13">
        <v>0</v>
      </c>
      <c r="T6" s="13">
        <v>9045434</v>
      </c>
      <c r="U6" s="13">
        <f>4216+8450466</f>
        <v>8454682</v>
      </c>
      <c r="V6" s="13">
        <v>855511</v>
      </c>
      <c r="W6" s="13">
        <v>0</v>
      </c>
      <c r="X6" s="13">
        <v>1945897</v>
      </c>
      <c r="Y6" s="13">
        <v>1640329</v>
      </c>
      <c r="Z6" s="13">
        <v>4765366</v>
      </c>
      <c r="AA6" s="13">
        <v>8348790</v>
      </c>
      <c r="AB6" s="13">
        <v>145450</v>
      </c>
      <c r="AC6" s="13">
        <v>1979173</v>
      </c>
      <c r="AD6" s="13">
        <v>11048</v>
      </c>
      <c r="AE6" s="19"/>
      <c r="AF6" s="13">
        <v>2217</v>
      </c>
      <c r="AG6" s="13">
        <v>197798</v>
      </c>
      <c r="AH6" s="13">
        <v>298979</v>
      </c>
      <c r="AI6" s="13">
        <v>779873</v>
      </c>
      <c r="AJ6" s="13">
        <v>140357</v>
      </c>
      <c r="AK6" s="13">
        <v>119651</v>
      </c>
      <c r="AL6" s="13">
        <v>0</v>
      </c>
      <c r="AM6" s="13">
        <v>106694</v>
      </c>
      <c r="AN6" s="13">
        <v>658689</v>
      </c>
      <c r="AO6" s="13">
        <v>203950</v>
      </c>
      <c r="AP6" s="13">
        <v>4876170</v>
      </c>
      <c r="AQ6" s="13">
        <v>5434549</v>
      </c>
      <c r="AR6" s="13">
        <v>101848</v>
      </c>
      <c r="AS6" s="13">
        <v>2386583</v>
      </c>
      <c r="AT6" s="13">
        <v>0</v>
      </c>
      <c r="AU6" s="13">
        <v>135537</v>
      </c>
      <c r="AV6" s="13">
        <v>78097</v>
      </c>
      <c r="AW6" s="13">
        <v>305549</v>
      </c>
      <c r="AX6" s="26">
        <v>99633</v>
      </c>
      <c r="AY6" s="13">
        <v>20639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57614234</v>
      </c>
      <c r="D7" s="13">
        <v>37776073</v>
      </c>
      <c r="E7" s="13">
        <v>7512484</v>
      </c>
      <c r="F7" s="13">
        <v>8246722</v>
      </c>
      <c r="G7" s="14"/>
      <c r="H7" s="13">
        <v>172817</v>
      </c>
      <c r="I7" s="13">
        <v>6862648</v>
      </c>
      <c r="J7" s="13">
        <v>6833263</v>
      </c>
      <c r="K7" s="13">
        <v>1647452</v>
      </c>
      <c r="L7" s="13">
        <v>4180284</v>
      </c>
      <c r="M7" s="13">
        <v>60295</v>
      </c>
      <c r="N7" s="13">
        <v>143036</v>
      </c>
      <c r="O7" s="13">
        <v>811225</v>
      </c>
      <c r="P7" s="13">
        <v>3296582</v>
      </c>
      <c r="Q7" s="13">
        <v>11147191</v>
      </c>
      <c r="R7" s="13">
        <v>0</v>
      </c>
      <c r="S7" s="13">
        <v>0</v>
      </c>
      <c r="T7" s="13">
        <v>11709518</v>
      </c>
      <c r="U7" s="13">
        <v>14877011</v>
      </c>
      <c r="V7" s="13">
        <v>1082597</v>
      </c>
      <c r="W7" s="13">
        <v>0</v>
      </c>
      <c r="X7" s="13">
        <v>2692639</v>
      </c>
      <c r="Y7" s="13">
        <v>2168183</v>
      </c>
      <c r="Z7" s="13">
        <v>7581728</v>
      </c>
      <c r="AA7" s="13">
        <v>11327989</v>
      </c>
      <c r="AB7" s="13">
        <v>551345</v>
      </c>
      <c r="AC7" s="13">
        <v>2394962</v>
      </c>
      <c r="AD7" s="13">
        <v>19899</v>
      </c>
      <c r="AE7" s="19"/>
      <c r="AF7" s="13">
        <v>2217</v>
      </c>
      <c r="AG7" s="13">
        <v>256986</v>
      </c>
      <c r="AH7" s="13">
        <v>383696</v>
      </c>
      <c r="AI7" s="13">
        <v>959990</v>
      </c>
      <c r="AJ7" s="13">
        <v>187478</v>
      </c>
      <c r="AK7" s="13">
        <v>158750</v>
      </c>
      <c r="AL7" s="13">
        <v>0</v>
      </c>
      <c r="AM7" s="13">
        <v>133928</v>
      </c>
      <c r="AN7" s="13">
        <v>839220</v>
      </c>
      <c r="AO7" s="13">
        <v>247498</v>
      </c>
      <c r="AP7" s="13">
        <v>6187450</v>
      </c>
      <c r="AQ7" s="13">
        <v>8493248</v>
      </c>
      <c r="AR7" s="13">
        <v>116698</v>
      </c>
      <c r="AS7" s="13">
        <v>3022645</v>
      </c>
      <c r="AT7" s="13">
        <v>0</v>
      </c>
      <c r="AU7" s="13">
        <v>183942</v>
      </c>
      <c r="AV7" s="13">
        <v>135230</v>
      </c>
      <c r="AW7" s="13">
        <v>364609</v>
      </c>
      <c r="AX7" s="13">
        <v>123598</v>
      </c>
      <c r="AY7" s="13">
        <v>21210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78620723</v>
      </c>
      <c r="D9" s="13">
        <v>54703067</v>
      </c>
      <c r="E9" s="13">
        <v>7512484</v>
      </c>
      <c r="F9" s="13">
        <v>11001854</v>
      </c>
      <c r="G9" s="14"/>
      <c r="H9" s="13">
        <v>228221</v>
      </c>
      <c r="I9" s="13">
        <v>9415102</v>
      </c>
      <c r="J9" s="13">
        <v>10314076</v>
      </c>
      <c r="K9" s="13">
        <v>2211905</v>
      </c>
      <c r="L9" s="13">
        <v>5172723</v>
      </c>
      <c r="M9" s="13">
        <v>71740</v>
      </c>
      <c r="N9" s="13">
        <v>173671</v>
      </c>
      <c r="O9" s="13">
        <v>1189142</v>
      </c>
      <c r="P9" s="13">
        <v>4408244</v>
      </c>
      <c r="Q9" s="13">
        <v>14993348</v>
      </c>
      <c r="R9" s="13">
        <v>0</v>
      </c>
      <c r="S9" s="13">
        <v>0</v>
      </c>
      <c r="T9" s="13">
        <v>13397822</v>
      </c>
      <c r="U9" s="13">
        <v>19549450</v>
      </c>
      <c r="V9" s="13">
        <v>1423053</v>
      </c>
      <c r="W9" s="13">
        <v>0</v>
      </c>
      <c r="X9" s="13">
        <v>3587031</v>
      </c>
      <c r="Y9" s="13">
        <v>2940653</v>
      </c>
      <c r="Z9" s="13">
        <v>10640406</v>
      </c>
      <c r="AA9" s="13">
        <v>15339405</v>
      </c>
      <c r="AB9" s="13">
        <v>551345</v>
      </c>
      <c r="AC9" s="13">
        <v>2813694</v>
      </c>
      <c r="AD9" s="13">
        <v>2983684</v>
      </c>
      <c r="AE9" s="19"/>
      <c r="AF9" s="13">
        <v>2261</v>
      </c>
      <c r="AG9" s="13">
        <v>333713</v>
      </c>
      <c r="AH9" s="13">
        <v>513443</v>
      </c>
      <c r="AI9" s="13">
        <v>1242844</v>
      </c>
      <c r="AJ9" s="13">
        <v>271131</v>
      </c>
      <c r="AK9" s="13">
        <v>209919</v>
      </c>
      <c r="AL9" s="13">
        <v>0</v>
      </c>
      <c r="AM9" s="13">
        <v>176577</v>
      </c>
      <c r="AN9" s="13">
        <v>1077854</v>
      </c>
      <c r="AO9" s="13">
        <v>312133</v>
      </c>
      <c r="AP9" s="13">
        <v>8227114</v>
      </c>
      <c r="AQ9" s="13">
        <v>12064316</v>
      </c>
      <c r="AR9" s="13">
        <v>137008</v>
      </c>
      <c r="AS9" s="13">
        <v>3886878</v>
      </c>
      <c r="AT9" s="13">
        <v>0</v>
      </c>
      <c r="AU9" s="13">
        <v>198096</v>
      </c>
      <c r="AV9" s="13">
        <v>229582</v>
      </c>
      <c r="AW9" s="13">
        <v>397244</v>
      </c>
      <c r="AX9" s="13">
        <v>139591</v>
      </c>
      <c r="AY9" s="13">
        <v>21789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0B9-BEA1-4C8E-845B-A0B5D3C1C900}">
  <sheetPr codeName="Sheet172"/>
  <dimension ref="A1:BC9"/>
  <sheetViews>
    <sheetView topLeftCell="AI1" workbookViewId="0">
      <selection activeCell="H6" sqref="H6:BC6"/>
    </sheetView>
  </sheetViews>
  <sheetFormatPr defaultColWidth="11.7109375" defaultRowHeight="15"/>
  <cols>
    <col min="40" max="40" width="14" bestFit="1" customWidth="1"/>
  </cols>
  <sheetData>
    <row r="1" spans="1:55">
      <c r="A1" s="33" t="s">
        <v>226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21704696</v>
      </c>
      <c r="D4" s="13">
        <v>14511138</v>
      </c>
      <c r="E4" s="13">
        <v>0</v>
      </c>
      <c r="F4" s="13">
        <v>2174541</v>
      </c>
      <c r="G4" s="14"/>
      <c r="H4" s="13">
        <v>27540</v>
      </c>
      <c r="I4" s="13">
        <v>2523748</v>
      </c>
      <c r="J4" s="13">
        <v>3097594</v>
      </c>
      <c r="K4" s="13">
        <v>548619</v>
      </c>
      <c r="L4" s="13">
        <v>1566871</v>
      </c>
      <c r="M4" s="13">
        <v>21584</v>
      </c>
      <c r="N4" s="13">
        <v>68371</v>
      </c>
      <c r="O4" s="13">
        <v>547966</v>
      </c>
      <c r="P4" s="13">
        <v>1107451</v>
      </c>
      <c r="Q4" s="13">
        <v>3113059</v>
      </c>
      <c r="R4" s="13">
        <v>0</v>
      </c>
      <c r="S4" s="13">
        <v>0</v>
      </c>
      <c r="T4" s="13">
        <v>102397</v>
      </c>
      <c r="U4" s="13">
        <v>3411128</v>
      </c>
      <c r="V4" s="13">
        <v>353804</v>
      </c>
      <c r="W4" s="13">
        <v>0</v>
      </c>
      <c r="X4" s="13">
        <v>899621</v>
      </c>
      <c r="Y4" s="13">
        <v>575037</v>
      </c>
      <c r="Z4" s="13">
        <v>2683673</v>
      </c>
      <c r="AA4" s="13">
        <v>2986315</v>
      </c>
      <c r="AB4" s="13">
        <v>0</v>
      </c>
      <c r="AC4" s="13">
        <v>883990</v>
      </c>
      <c r="AD4" s="13">
        <v>1244003</v>
      </c>
      <c r="AE4" s="19"/>
      <c r="AF4" s="13">
        <v>4758</v>
      </c>
      <c r="AG4" s="13">
        <v>85460</v>
      </c>
      <c r="AH4" s="13">
        <v>124088</v>
      </c>
      <c r="AI4" s="13">
        <v>383548</v>
      </c>
      <c r="AJ4" s="13">
        <v>77677</v>
      </c>
      <c r="AK4" s="13">
        <v>45400</v>
      </c>
      <c r="AL4" s="13">
        <v>0</v>
      </c>
      <c r="AM4" s="13">
        <v>50251</v>
      </c>
      <c r="AN4" s="13">
        <v>318788</v>
      </c>
      <c r="AO4" s="13">
        <v>84734</v>
      </c>
      <c r="AP4" s="13">
        <v>2020633</v>
      </c>
      <c r="AQ4" s="13">
        <v>3380672</v>
      </c>
      <c r="AR4" s="13">
        <v>38212</v>
      </c>
      <c r="AS4" s="13">
        <v>1080170</v>
      </c>
      <c r="AT4" s="13">
        <v>0</v>
      </c>
      <c r="AU4" s="13">
        <v>65156</v>
      </c>
      <c r="AV4" s="13">
        <v>45643</v>
      </c>
      <c r="AW4" s="13">
        <v>80667</v>
      </c>
      <c r="AX4" s="13">
        <v>39544</v>
      </c>
      <c r="AY4" s="13">
        <v>325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39926416</v>
      </c>
      <c r="D5" s="13">
        <v>26645032</v>
      </c>
      <c r="E5" s="13">
        <v>0</v>
      </c>
      <c r="F5" s="13">
        <v>3983355</v>
      </c>
      <c r="G5" s="14"/>
      <c r="H5" s="13">
        <v>54570</v>
      </c>
      <c r="I5" s="13">
        <v>4631474</v>
      </c>
      <c r="J5" s="13">
        <v>5621888</v>
      </c>
      <c r="K5" s="13">
        <v>996822</v>
      </c>
      <c r="L5" s="13">
        <v>2778260</v>
      </c>
      <c r="M5" s="13">
        <v>39185</v>
      </c>
      <c r="N5" s="13">
        <v>101254</v>
      </c>
      <c r="O5" s="13">
        <v>802540</v>
      </c>
      <c r="P5" s="13">
        <v>2026015</v>
      </c>
      <c r="Q5" s="13">
        <v>5197807</v>
      </c>
      <c r="R5" s="13">
        <v>0</v>
      </c>
      <c r="S5" s="13">
        <v>98897</v>
      </c>
      <c r="T5" s="13">
        <v>171590</v>
      </c>
      <c r="U5" s="13">
        <v>6449935</v>
      </c>
      <c r="V5" s="13">
        <v>657073</v>
      </c>
      <c r="W5" s="13">
        <v>0</v>
      </c>
      <c r="X5" s="13">
        <v>1660045</v>
      </c>
      <c r="Y5" s="13">
        <v>974075</v>
      </c>
      <c r="Z5" s="13">
        <v>4991048</v>
      </c>
      <c r="AA5" s="13">
        <v>5659779</v>
      </c>
      <c r="AB5" s="13">
        <v>0</v>
      </c>
      <c r="AC5" s="13">
        <v>1609127</v>
      </c>
      <c r="AD5" s="13">
        <v>2153940</v>
      </c>
      <c r="AE5" s="19"/>
      <c r="AF5" s="13">
        <v>7149</v>
      </c>
      <c r="AG5" s="13">
        <v>156319</v>
      </c>
      <c r="AH5" s="13">
        <v>229350</v>
      </c>
      <c r="AI5" s="13">
        <v>664194</v>
      </c>
      <c r="AJ5" s="13">
        <v>125893</v>
      </c>
      <c r="AK5" s="13">
        <v>84024</v>
      </c>
      <c r="AL5" s="13">
        <v>0</v>
      </c>
      <c r="AM5" s="13">
        <v>136853</v>
      </c>
      <c r="AN5" s="13">
        <v>551356</v>
      </c>
      <c r="AO5" s="13">
        <v>157393</v>
      </c>
      <c r="AP5" s="13">
        <v>3690450</v>
      </c>
      <c r="AQ5" s="13">
        <v>5814242</v>
      </c>
      <c r="AR5" s="13">
        <v>68859</v>
      </c>
      <c r="AS5" s="13">
        <v>1864855</v>
      </c>
      <c r="AT5" s="13">
        <v>0</v>
      </c>
      <c r="AU5" s="13">
        <v>88613</v>
      </c>
      <c r="AV5" s="13">
        <v>75896</v>
      </c>
      <c r="AW5" s="13">
        <v>181419</v>
      </c>
      <c r="AX5" s="13">
        <v>70041</v>
      </c>
      <c r="AY5" s="13">
        <v>325</v>
      </c>
      <c r="AZ5" s="13">
        <v>0</v>
      </c>
      <c r="BA5" s="13">
        <v>0</v>
      </c>
      <c r="BB5" s="13">
        <v>0</v>
      </c>
      <c r="BC5" s="13">
        <v>29</v>
      </c>
    </row>
    <row r="6" spans="1:55" ht="15.75" thickBot="1">
      <c r="A6" s="12">
        <v>44434.291666666664</v>
      </c>
      <c r="B6" s="12">
        <v>44434.875</v>
      </c>
      <c r="C6" s="13">
        <v>49143042</v>
      </c>
      <c r="D6" s="13">
        <v>34224353</v>
      </c>
      <c r="E6" s="13">
        <v>145741</v>
      </c>
      <c r="F6" s="13">
        <v>5069147</v>
      </c>
      <c r="G6" s="14"/>
      <c r="H6" s="13">
        <v>85093</v>
      </c>
      <c r="I6" s="13">
        <v>5914069</v>
      </c>
      <c r="J6" s="13">
        <v>7665659</v>
      </c>
      <c r="K6" s="13">
        <v>1266608</v>
      </c>
      <c r="L6" s="13">
        <v>3429222</v>
      </c>
      <c r="M6" s="13">
        <v>48829</v>
      </c>
      <c r="N6" s="13">
        <v>114986</v>
      </c>
      <c r="O6" s="13">
        <v>909038</v>
      </c>
      <c r="P6" s="13">
        <v>2571683</v>
      </c>
      <c r="Q6" s="13">
        <v>6595486</v>
      </c>
      <c r="R6" s="13">
        <v>0</v>
      </c>
      <c r="S6" s="13">
        <v>1376927</v>
      </c>
      <c r="T6" s="13">
        <v>610289</v>
      </c>
      <c r="U6" s="13">
        <v>8987533</v>
      </c>
      <c r="V6" s="13">
        <v>834631</v>
      </c>
      <c r="W6" s="13">
        <v>0</v>
      </c>
      <c r="X6" s="13">
        <v>1963193</v>
      </c>
      <c r="Y6" s="13">
        <v>1265031</v>
      </c>
      <c r="Z6" s="13">
        <v>7118510</v>
      </c>
      <c r="AA6" s="13">
        <v>7765186</v>
      </c>
      <c r="AB6" s="13">
        <v>264213</v>
      </c>
      <c r="AC6" s="13">
        <v>1992747</v>
      </c>
      <c r="AD6" s="13">
        <v>4077896</v>
      </c>
      <c r="AE6" s="19"/>
      <c r="AF6" s="13">
        <v>7309</v>
      </c>
      <c r="AG6" s="13">
        <v>199453</v>
      </c>
      <c r="AH6" s="13">
        <v>291798</v>
      </c>
      <c r="AI6" s="13">
        <v>819828</v>
      </c>
      <c r="AJ6" s="13">
        <v>147018</v>
      </c>
      <c r="AK6" s="13">
        <v>109855</v>
      </c>
      <c r="AL6" s="13">
        <v>0</v>
      </c>
      <c r="AM6" s="13">
        <v>190744</v>
      </c>
      <c r="AN6" s="13">
        <v>728943</v>
      </c>
      <c r="AO6" s="13">
        <v>199534</v>
      </c>
      <c r="AP6" s="13">
        <v>4704262</v>
      </c>
      <c r="AQ6" s="13">
        <v>7977908</v>
      </c>
      <c r="AR6" s="13">
        <v>85600</v>
      </c>
      <c r="AS6" s="13">
        <v>2362494</v>
      </c>
      <c r="AT6" s="13">
        <v>0</v>
      </c>
      <c r="AU6" s="13">
        <v>113998</v>
      </c>
      <c r="AV6" s="13">
        <v>102189</v>
      </c>
      <c r="AW6" s="13">
        <v>259840</v>
      </c>
      <c r="AX6" s="26">
        <v>88717</v>
      </c>
      <c r="AY6" s="13">
        <v>556</v>
      </c>
      <c r="AZ6" s="13">
        <v>0</v>
      </c>
      <c r="BA6" s="13">
        <v>0</v>
      </c>
      <c r="BB6" s="13">
        <v>0</v>
      </c>
      <c r="BC6" s="13">
        <v>29</v>
      </c>
    </row>
    <row r="7" spans="1:55" ht="15.75" thickBot="1">
      <c r="A7" s="12">
        <v>44434.291666666664</v>
      </c>
      <c r="B7" s="12">
        <v>44434.041666666701</v>
      </c>
      <c r="C7" s="13">
        <v>62792537</v>
      </c>
      <c r="D7" s="13">
        <v>45961792</v>
      </c>
      <c r="E7" s="13">
        <v>3131999</v>
      </c>
      <c r="F7" s="13">
        <v>6517434</v>
      </c>
      <c r="G7" s="14"/>
      <c r="H7" s="13">
        <v>121525</v>
      </c>
      <c r="I7" s="13">
        <v>7658494</v>
      </c>
      <c r="J7" s="13">
        <v>10471343</v>
      </c>
      <c r="K7" s="13">
        <v>1644562</v>
      </c>
      <c r="L7" s="13">
        <v>4232643</v>
      </c>
      <c r="M7" s="13">
        <v>56346</v>
      </c>
      <c r="N7" s="13">
        <v>131136</v>
      </c>
      <c r="O7" s="13">
        <v>1052624</v>
      </c>
      <c r="P7" s="13">
        <v>3300275</v>
      </c>
      <c r="Q7" s="13">
        <v>9157950</v>
      </c>
      <c r="R7" s="13">
        <v>0</v>
      </c>
      <c r="S7" s="13">
        <v>2956192</v>
      </c>
      <c r="T7" s="13">
        <v>3262893</v>
      </c>
      <c r="U7" s="13">
        <v>16208582</v>
      </c>
      <c r="V7" s="13">
        <v>1059993</v>
      </c>
      <c r="W7" s="13">
        <v>0</v>
      </c>
      <c r="X7" s="13">
        <v>2718434</v>
      </c>
      <c r="Y7" s="13">
        <v>1731312</v>
      </c>
      <c r="Z7" s="13">
        <v>9695937</v>
      </c>
      <c r="AA7" s="13">
        <v>10552766</v>
      </c>
      <c r="AB7" s="13">
        <v>610181</v>
      </c>
      <c r="AC7" s="13">
        <v>2415587</v>
      </c>
      <c r="AD7" s="13">
        <v>6604419</v>
      </c>
      <c r="AE7" s="19"/>
      <c r="AF7" s="13">
        <v>7309</v>
      </c>
      <c r="AG7" s="13">
        <v>257122</v>
      </c>
      <c r="AH7" s="13">
        <v>374814</v>
      </c>
      <c r="AI7" s="13">
        <v>994005</v>
      </c>
      <c r="AJ7" s="13">
        <v>181880</v>
      </c>
      <c r="AK7" s="13">
        <v>140463</v>
      </c>
      <c r="AL7" s="13">
        <v>0</v>
      </c>
      <c r="AM7" s="13">
        <v>244379</v>
      </c>
      <c r="AN7" s="13">
        <v>925771</v>
      </c>
      <c r="AO7" s="13">
        <v>248067</v>
      </c>
      <c r="AP7" s="13">
        <v>6119878</v>
      </c>
      <c r="AQ7" s="13">
        <v>10978578</v>
      </c>
      <c r="AR7" s="13">
        <v>99055</v>
      </c>
      <c r="AS7" s="13">
        <v>2969568</v>
      </c>
      <c r="AT7" s="13">
        <v>0</v>
      </c>
      <c r="AU7" s="13">
        <v>171200</v>
      </c>
      <c r="AV7" s="13">
        <v>155619</v>
      </c>
      <c r="AW7" s="13">
        <v>330998</v>
      </c>
      <c r="AX7" s="13">
        <v>109783</v>
      </c>
      <c r="AY7" s="13">
        <v>1131</v>
      </c>
      <c r="AZ7" s="13">
        <v>0</v>
      </c>
      <c r="BA7" s="13">
        <v>0</v>
      </c>
      <c r="BB7" s="13">
        <v>0</v>
      </c>
      <c r="BC7" s="13">
        <v>29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79926293</v>
      </c>
      <c r="D9" s="13">
        <v>64110584</v>
      </c>
      <c r="E9" s="13">
        <v>7558207</v>
      </c>
      <c r="F9" s="13">
        <v>8695243</v>
      </c>
      <c r="G9" s="14"/>
      <c r="H9" s="13">
        <v>171820</v>
      </c>
      <c r="I9" s="13">
        <v>10261214</v>
      </c>
      <c r="J9" s="13">
        <v>13855250</v>
      </c>
      <c r="K9" s="13">
        <v>2193440</v>
      </c>
      <c r="L9" s="13">
        <v>5213077</v>
      </c>
      <c r="M9" s="13">
        <v>68432</v>
      </c>
      <c r="N9" s="13">
        <v>161552</v>
      </c>
      <c r="O9" s="13">
        <v>1418665</v>
      </c>
      <c r="P9" s="13">
        <v>4391349</v>
      </c>
      <c r="Q9" s="13">
        <v>13121480</v>
      </c>
      <c r="R9" s="13">
        <v>0</v>
      </c>
      <c r="S9" s="13">
        <v>3471689</v>
      </c>
      <c r="T9" s="13">
        <v>4873525</v>
      </c>
      <c r="U9" s="13">
        <v>21330561</v>
      </c>
      <c r="V9" s="13">
        <v>1397553</v>
      </c>
      <c r="W9" s="13">
        <v>0</v>
      </c>
      <c r="X9" s="13">
        <v>3635331</v>
      </c>
      <c r="Y9" s="13">
        <v>2449007</v>
      </c>
      <c r="Z9" s="13">
        <v>13711364</v>
      </c>
      <c r="AA9" s="13">
        <v>14453154</v>
      </c>
      <c r="AB9" s="13">
        <v>610181</v>
      </c>
      <c r="AC9" s="13">
        <v>2830345</v>
      </c>
      <c r="AD9" s="13">
        <v>7003874</v>
      </c>
      <c r="AE9" s="19"/>
      <c r="AF9" s="13">
        <v>7309</v>
      </c>
      <c r="AG9" s="13">
        <v>329467</v>
      </c>
      <c r="AH9" s="13">
        <v>497788</v>
      </c>
      <c r="AI9" s="13">
        <v>1260958</v>
      </c>
      <c r="AJ9" s="13">
        <v>255734</v>
      </c>
      <c r="AK9" s="13">
        <v>189572</v>
      </c>
      <c r="AL9" s="13">
        <v>0</v>
      </c>
      <c r="AM9" s="13">
        <v>300248</v>
      </c>
      <c r="AN9" s="13">
        <v>1156219</v>
      </c>
      <c r="AO9" s="13">
        <v>313719</v>
      </c>
      <c r="AP9" s="13">
        <v>8280884</v>
      </c>
      <c r="AQ9" s="13">
        <v>14677741</v>
      </c>
      <c r="AR9" s="13">
        <v>119929</v>
      </c>
      <c r="AS9" s="13">
        <v>3853274</v>
      </c>
      <c r="AT9" s="13">
        <v>0</v>
      </c>
      <c r="AU9" s="13">
        <v>188488</v>
      </c>
      <c r="AV9" s="13">
        <v>253440</v>
      </c>
      <c r="AW9" s="13">
        <v>366292</v>
      </c>
      <c r="AX9" s="13">
        <v>128116</v>
      </c>
      <c r="AY9" s="13">
        <v>1546</v>
      </c>
      <c r="AZ9" s="13">
        <v>0</v>
      </c>
      <c r="BA9" s="13">
        <v>0</v>
      </c>
      <c r="BB9" s="13">
        <v>0</v>
      </c>
      <c r="BC9" s="13">
        <v>29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12AE-C197-4645-A953-EE00A5785121}">
  <sheetPr codeName="Sheet173"/>
  <dimension ref="A1:BC9"/>
  <sheetViews>
    <sheetView topLeftCell="AI1" workbookViewId="0">
      <selection activeCell="H5" sqref="H5:BC5"/>
    </sheetView>
  </sheetViews>
  <sheetFormatPr defaultRowHeight="15"/>
  <cols>
    <col min="3" max="6" width="12.28515625" customWidth="1"/>
    <col min="7" max="7" width="1.28515625" customWidth="1"/>
    <col min="8" max="55" width="12.28515625" customWidth="1"/>
  </cols>
  <sheetData>
    <row r="1" spans="1:55" ht="15" customHeight="1">
      <c r="A1" s="33" t="s">
        <v>227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19910295</v>
      </c>
      <c r="D4" s="13">
        <v>10399237</v>
      </c>
      <c r="E4" s="13">
        <v>3690502</v>
      </c>
      <c r="F4" s="13">
        <v>2492447</v>
      </c>
      <c r="G4" s="14"/>
      <c r="H4" s="13">
        <v>24652</v>
      </c>
      <c r="I4" s="13">
        <v>2557369</v>
      </c>
      <c r="J4" s="13">
        <v>2898391</v>
      </c>
      <c r="K4" s="13">
        <v>539250</v>
      </c>
      <c r="L4" s="13">
        <v>1499182</v>
      </c>
      <c r="M4" s="13">
        <v>24880</v>
      </c>
      <c r="N4" s="13">
        <v>81762</v>
      </c>
      <c r="O4" s="13">
        <v>400230</v>
      </c>
      <c r="P4" s="13">
        <v>1090862</v>
      </c>
      <c r="Q4" s="13">
        <v>3472569</v>
      </c>
      <c r="R4" s="13">
        <v>0</v>
      </c>
      <c r="S4" s="13">
        <v>0</v>
      </c>
      <c r="T4" s="13">
        <v>287926</v>
      </c>
      <c r="U4" s="13">
        <v>3466454</v>
      </c>
      <c r="V4" s="13">
        <v>328781</v>
      </c>
      <c r="W4" s="13">
        <v>0</v>
      </c>
      <c r="X4" s="13">
        <v>913731</v>
      </c>
      <c r="Y4" s="13">
        <v>574422</v>
      </c>
      <c r="Z4" s="13">
        <v>3186808</v>
      </c>
      <c r="AA4" s="13">
        <v>1266027</v>
      </c>
      <c r="AB4" s="13">
        <v>0</v>
      </c>
      <c r="AC4" s="13">
        <v>844507</v>
      </c>
      <c r="AD4" s="13">
        <v>0</v>
      </c>
      <c r="AE4" s="19"/>
      <c r="AF4" s="13">
        <v>0</v>
      </c>
      <c r="AG4" s="13">
        <v>64350</v>
      </c>
      <c r="AH4" s="13">
        <v>64937</v>
      </c>
      <c r="AI4" s="13">
        <v>361380</v>
      </c>
      <c r="AJ4" s="13">
        <v>70485</v>
      </c>
      <c r="AK4" s="13">
        <v>49922</v>
      </c>
      <c r="AL4" s="13">
        <v>1676</v>
      </c>
      <c r="AM4" s="13">
        <v>55409</v>
      </c>
      <c r="AN4" s="13">
        <v>289755</v>
      </c>
      <c r="AO4" s="13">
        <v>96641</v>
      </c>
      <c r="AP4" s="13">
        <v>1999820</v>
      </c>
      <c r="AQ4" s="13">
        <v>3446416</v>
      </c>
      <c r="AR4" s="13">
        <v>44564</v>
      </c>
      <c r="AS4" s="13">
        <v>1009515</v>
      </c>
      <c r="AT4" s="13">
        <v>0</v>
      </c>
      <c r="AU4" s="13">
        <v>37030</v>
      </c>
      <c r="AV4" s="13">
        <v>36777</v>
      </c>
      <c r="AW4" s="13">
        <v>115891</v>
      </c>
      <c r="AX4" s="13">
        <v>45556</v>
      </c>
      <c r="AY4" s="13">
        <v>285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36438456</v>
      </c>
      <c r="D5" s="13">
        <v>19254189</v>
      </c>
      <c r="E5" s="13">
        <v>7012530</v>
      </c>
      <c r="F5" s="13">
        <v>4570523</v>
      </c>
      <c r="G5" s="14"/>
      <c r="H5" s="13">
        <v>68368</v>
      </c>
      <c r="I5" s="13">
        <v>4689983</v>
      </c>
      <c r="J5" s="13">
        <v>5532271</v>
      </c>
      <c r="K5" s="13">
        <v>977200</v>
      </c>
      <c r="L5" s="13">
        <v>2695499</v>
      </c>
      <c r="M5" s="13">
        <v>42875</v>
      </c>
      <c r="N5" s="13">
        <v>133797</v>
      </c>
      <c r="O5" s="13">
        <v>686130</v>
      </c>
      <c r="P5" s="13">
        <v>2036037</v>
      </c>
      <c r="Q5" s="13">
        <v>6301620</v>
      </c>
      <c r="R5" s="13">
        <v>0</v>
      </c>
      <c r="S5" s="13">
        <v>0</v>
      </c>
      <c r="T5" s="13">
        <v>1603006</v>
      </c>
      <c r="U5" s="13">
        <v>6613658</v>
      </c>
      <c r="V5" s="13">
        <v>594428</v>
      </c>
      <c r="W5" s="13">
        <v>0</v>
      </c>
      <c r="X5" s="13">
        <v>1674490</v>
      </c>
      <c r="Y5" s="13">
        <v>1000604</v>
      </c>
      <c r="Z5" s="13">
        <v>5855137</v>
      </c>
      <c r="AA5" s="13">
        <v>1695232</v>
      </c>
      <c r="AB5" s="13">
        <v>0</v>
      </c>
      <c r="AC5" s="13">
        <v>1534474</v>
      </c>
      <c r="AD5" s="13">
        <v>1751342</v>
      </c>
      <c r="AE5" s="19"/>
      <c r="AF5" s="13">
        <v>0</v>
      </c>
      <c r="AG5" s="13">
        <v>111296</v>
      </c>
      <c r="AH5" s="13">
        <v>136224</v>
      </c>
      <c r="AI5" s="13">
        <v>629240</v>
      </c>
      <c r="AJ5" s="13">
        <v>127316</v>
      </c>
      <c r="AK5" s="13">
        <v>88676</v>
      </c>
      <c r="AL5" s="13">
        <v>4585</v>
      </c>
      <c r="AM5" s="13">
        <v>95616</v>
      </c>
      <c r="AN5" s="13">
        <v>509404</v>
      </c>
      <c r="AO5" s="13">
        <v>170751</v>
      </c>
      <c r="AP5" s="13">
        <v>3607613</v>
      </c>
      <c r="AQ5" s="13">
        <v>6217448</v>
      </c>
      <c r="AR5" s="13">
        <v>80991</v>
      </c>
      <c r="AS5" s="13">
        <v>1820826</v>
      </c>
      <c r="AT5" s="13">
        <v>0</v>
      </c>
      <c r="AU5" s="13">
        <v>63662</v>
      </c>
      <c r="AV5" s="13">
        <v>63279</v>
      </c>
      <c r="AW5" s="13">
        <v>277185</v>
      </c>
      <c r="AX5" s="13">
        <v>73270</v>
      </c>
      <c r="AY5" s="13">
        <v>285</v>
      </c>
      <c r="AZ5" s="13">
        <v>0</v>
      </c>
      <c r="BA5" s="13">
        <v>0</v>
      </c>
      <c r="BB5" s="13">
        <v>10854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45724158</v>
      </c>
      <c r="D6" s="13">
        <v>25462860</v>
      </c>
      <c r="E6" s="13">
        <v>7527774</v>
      </c>
      <c r="F6" s="13">
        <v>5818006</v>
      </c>
      <c r="G6" s="14"/>
      <c r="H6" s="13">
        <v>98671</v>
      </c>
      <c r="I6" s="13">
        <v>5975927</v>
      </c>
      <c r="J6" s="13">
        <v>7759599</v>
      </c>
      <c r="K6" s="13">
        <v>1240868</v>
      </c>
      <c r="L6" s="13">
        <v>3330011</v>
      </c>
      <c r="M6" s="13">
        <v>51880</v>
      </c>
      <c r="N6" s="13">
        <v>158474</v>
      </c>
      <c r="O6" s="13">
        <v>853021</v>
      </c>
      <c r="P6" s="13">
        <v>2575848</v>
      </c>
      <c r="Q6" s="13">
        <v>8507515</v>
      </c>
      <c r="R6" s="13">
        <v>0</v>
      </c>
      <c r="S6" s="13">
        <v>0</v>
      </c>
      <c r="T6" s="13">
        <v>3310480</v>
      </c>
      <c r="U6" s="13">
        <v>8932962</v>
      </c>
      <c r="V6" s="13">
        <v>762574</v>
      </c>
      <c r="W6" s="13">
        <v>0</v>
      </c>
      <c r="X6" s="13">
        <v>1974960</v>
      </c>
      <c r="Y6" s="13">
        <v>1314265</v>
      </c>
      <c r="Z6" s="13">
        <v>7967714</v>
      </c>
      <c r="AA6" s="13">
        <v>3873435</v>
      </c>
      <c r="AB6" s="13">
        <v>0</v>
      </c>
      <c r="AC6" s="13">
        <v>1914869</v>
      </c>
      <c r="AD6" s="13">
        <v>3814616</v>
      </c>
      <c r="AE6" s="19"/>
      <c r="AF6" s="13">
        <v>0</v>
      </c>
      <c r="AG6" s="13">
        <v>155196</v>
      </c>
      <c r="AH6" s="13">
        <v>180093</v>
      </c>
      <c r="AI6" s="13">
        <v>776134</v>
      </c>
      <c r="AJ6" s="13">
        <v>158419</v>
      </c>
      <c r="AK6" s="13">
        <v>114694</v>
      </c>
      <c r="AL6" s="13">
        <v>4585</v>
      </c>
      <c r="AM6" s="13">
        <v>118638</v>
      </c>
      <c r="AN6" s="13">
        <v>640666</v>
      </c>
      <c r="AO6" s="13">
        <v>213481</v>
      </c>
      <c r="AP6" s="13">
        <v>4587478</v>
      </c>
      <c r="AQ6" s="13">
        <v>8383016</v>
      </c>
      <c r="AR6" s="13">
        <v>98463</v>
      </c>
      <c r="AS6" s="13">
        <v>2289086</v>
      </c>
      <c r="AT6" s="13">
        <v>0</v>
      </c>
      <c r="AU6" s="13">
        <v>93711</v>
      </c>
      <c r="AV6" s="13">
        <v>83018</v>
      </c>
      <c r="AW6" s="13">
        <v>379241</v>
      </c>
      <c r="AX6" s="26">
        <v>89857</v>
      </c>
      <c r="AY6" s="13">
        <v>285</v>
      </c>
      <c r="AZ6" s="13">
        <v>0</v>
      </c>
      <c r="BA6" s="13">
        <v>0</v>
      </c>
      <c r="BB6" s="13">
        <v>15933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58993509</v>
      </c>
      <c r="D7" s="13">
        <v>36145864</v>
      </c>
      <c r="E7" s="13">
        <v>7527774</v>
      </c>
      <c r="F7" s="13">
        <v>7480754</v>
      </c>
      <c r="G7" s="2"/>
      <c r="H7" s="13">
        <v>138575</v>
      </c>
      <c r="I7" s="13">
        <v>7670980</v>
      </c>
      <c r="J7" s="13">
        <v>10685188</v>
      </c>
      <c r="K7" s="13">
        <v>1609003</v>
      </c>
      <c r="L7" s="13">
        <v>4113764</v>
      </c>
      <c r="M7" s="13">
        <v>59681</v>
      </c>
      <c r="N7" s="13">
        <v>195832</v>
      </c>
      <c r="O7" s="13">
        <v>1022424</v>
      </c>
      <c r="P7" s="13">
        <v>3282075</v>
      </c>
      <c r="Q7" s="13">
        <v>10357039</v>
      </c>
      <c r="R7" s="13">
        <v>0</v>
      </c>
      <c r="S7" s="13">
        <v>0</v>
      </c>
      <c r="T7" s="13">
        <v>5660235</v>
      </c>
      <c r="U7" s="13">
        <v>16305037</v>
      </c>
      <c r="V7" s="13">
        <v>1005454</v>
      </c>
      <c r="W7" s="13">
        <v>0</v>
      </c>
      <c r="X7" s="13">
        <v>2737949</v>
      </c>
      <c r="Y7" s="13">
        <v>1745462</v>
      </c>
      <c r="Z7" s="13">
        <v>10674378</v>
      </c>
      <c r="AA7" s="13">
        <v>6908294</v>
      </c>
      <c r="AB7" s="13">
        <v>0</v>
      </c>
      <c r="AC7" s="13">
        <v>2329326</v>
      </c>
      <c r="AD7" s="13">
        <v>6530718</v>
      </c>
      <c r="AE7" s="19"/>
      <c r="AF7" s="13">
        <v>0</v>
      </c>
      <c r="AG7" s="13">
        <v>211347</v>
      </c>
      <c r="AH7" s="13">
        <v>239268</v>
      </c>
      <c r="AI7" s="13">
        <v>948903</v>
      </c>
      <c r="AJ7" s="13">
        <v>212727</v>
      </c>
      <c r="AK7" s="13">
        <v>146883</v>
      </c>
      <c r="AL7" s="13">
        <v>4585</v>
      </c>
      <c r="AM7" s="13">
        <v>146779</v>
      </c>
      <c r="AN7" s="13">
        <v>816109</v>
      </c>
      <c r="AO7" s="13">
        <v>254956</v>
      </c>
      <c r="AP7" s="13">
        <v>5986301</v>
      </c>
      <c r="AQ7" s="13">
        <v>11272514</v>
      </c>
      <c r="AR7" s="13">
        <v>108879</v>
      </c>
      <c r="AS7" s="13">
        <v>2863156</v>
      </c>
      <c r="AT7" s="13">
        <v>0</v>
      </c>
      <c r="AU7" s="13">
        <v>144016</v>
      </c>
      <c r="AV7" s="13">
        <v>144434</v>
      </c>
      <c r="AW7" s="13">
        <v>513051</v>
      </c>
      <c r="AX7" s="13">
        <v>113510</v>
      </c>
      <c r="AY7" s="13">
        <v>724</v>
      </c>
      <c r="AZ7" s="13">
        <v>0</v>
      </c>
      <c r="BA7" s="13">
        <v>0</v>
      </c>
      <c r="BB7" s="13">
        <v>15933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83944274</v>
      </c>
      <c r="D9" s="13">
        <v>52898955</v>
      </c>
      <c r="E9" s="13">
        <v>7527774</v>
      </c>
      <c r="F9" s="13">
        <v>9974536</v>
      </c>
      <c r="G9" s="14"/>
      <c r="H9" s="13">
        <v>176434</v>
      </c>
      <c r="I9" s="13">
        <v>10226387</v>
      </c>
      <c r="J9" s="13">
        <v>14684395</v>
      </c>
      <c r="K9" s="13">
        <v>2176668</v>
      </c>
      <c r="L9" s="13">
        <v>5055911</v>
      </c>
      <c r="M9" s="13">
        <v>71695</v>
      </c>
      <c r="N9" s="13">
        <v>249445</v>
      </c>
      <c r="O9" s="13">
        <v>1304687</v>
      </c>
      <c r="P9" s="13">
        <v>4365091</v>
      </c>
      <c r="Q9" s="13">
        <v>10357039</v>
      </c>
      <c r="R9" s="13">
        <v>0</v>
      </c>
      <c r="S9" s="13">
        <v>0</v>
      </c>
      <c r="T9" s="13">
        <v>9343599</v>
      </c>
      <c r="U9" s="13">
        <v>23634702</v>
      </c>
      <c r="V9" s="13">
        <v>1372286</v>
      </c>
      <c r="W9" s="13">
        <v>0</v>
      </c>
      <c r="X9" s="13">
        <v>3641083</v>
      </c>
      <c r="Y9" s="13">
        <v>2285312</v>
      </c>
      <c r="Z9" s="13">
        <v>11404782</v>
      </c>
      <c r="AA9" s="13">
        <v>10734892</v>
      </c>
      <c r="AB9" s="13">
        <v>0</v>
      </c>
      <c r="AC9" s="13">
        <v>2715052</v>
      </c>
      <c r="AD9" s="13">
        <v>10759407</v>
      </c>
      <c r="AE9" s="19"/>
      <c r="AF9" s="13">
        <v>0</v>
      </c>
      <c r="AG9" s="13">
        <v>264721</v>
      </c>
      <c r="AH9" s="13">
        <v>332031</v>
      </c>
      <c r="AI9" s="13">
        <v>1227306</v>
      </c>
      <c r="AJ9" s="13">
        <v>302440</v>
      </c>
      <c r="AK9" s="13">
        <v>190843</v>
      </c>
      <c r="AL9" s="13">
        <v>4585</v>
      </c>
      <c r="AM9" s="13">
        <v>186485</v>
      </c>
      <c r="AN9" s="13">
        <v>1036110</v>
      </c>
      <c r="AO9" s="13">
        <v>319213</v>
      </c>
      <c r="AP9" s="13">
        <v>8154763</v>
      </c>
      <c r="AQ9" s="13">
        <v>15848573</v>
      </c>
      <c r="AR9" s="13">
        <v>128192</v>
      </c>
      <c r="AS9" s="13">
        <v>3751895</v>
      </c>
      <c r="AT9" s="13">
        <v>0</v>
      </c>
      <c r="AU9" s="13">
        <v>160273</v>
      </c>
      <c r="AV9" s="13">
        <v>238669</v>
      </c>
      <c r="AW9" s="13">
        <v>669722</v>
      </c>
      <c r="AX9" s="13">
        <v>132007</v>
      </c>
      <c r="AY9" s="13">
        <v>1247</v>
      </c>
      <c r="AZ9" s="13">
        <v>0</v>
      </c>
      <c r="BA9" s="13">
        <v>0</v>
      </c>
      <c r="BB9" s="13">
        <v>15933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  <pageSetup paperSize="9"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8281-4A5E-4722-8497-EC021B00302A}">
  <sheetPr codeName="Sheet174"/>
  <dimension ref="A1:BC9"/>
  <sheetViews>
    <sheetView topLeftCell="G1" workbookViewId="0">
      <selection activeCell="BC7" sqref="H7:BC7"/>
    </sheetView>
  </sheetViews>
  <sheetFormatPr defaultRowHeight="15"/>
  <cols>
    <col min="3" max="6" width="12.28515625" customWidth="1"/>
    <col min="7" max="7" width="1.28515625" customWidth="1"/>
    <col min="8" max="55" width="12.28515625" customWidth="1"/>
  </cols>
  <sheetData>
    <row r="1" spans="1:55" ht="15" customHeight="1">
      <c r="A1" s="33" t="s">
        <v>228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20515894</v>
      </c>
      <c r="D4" s="13">
        <v>11648138</v>
      </c>
      <c r="E4" s="13">
        <v>0</v>
      </c>
      <c r="F4" s="13">
        <v>2535819</v>
      </c>
      <c r="G4" s="14"/>
      <c r="H4" s="13">
        <v>57756</v>
      </c>
      <c r="I4" s="13">
        <v>2520859</v>
      </c>
      <c r="J4" s="13">
        <v>3870348</v>
      </c>
      <c r="K4" s="13">
        <v>526199</v>
      </c>
      <c r="L4" s="13">
        <v>1475439</v>
      </c>
      <c r="M4" s="13">
        <v>22033</v>
      </c>
      <c r="N4" s="13">
        <v>86974</v>
      </c>
      <c r="O4" s="13">
        <v>205648</v>
      </c>
      <c r="P4" s="13">
        <v>1076565</v>
      </c>
      <c r="Q4" s="13">
        <v>0</v>
      </c>
      <c r="R4" s="13">
        <v>0</v>
      </c>
      <c r="S4" s="13">
        <v>0</v>
      </c>
      <c r="T4" s="13">
        <v>2275124</v>
      </c>
      <c r="U4" s="13">
        <v>5167633</v>
      </c>
      <c r="V4" s="13">
        <v>318754</v>
      </c>
      <c r="W4" s="13">
        <v>0</v>
      </c>
      <c r="X4" s="13">
        <v>898460</v>
      </c>
      <c r="Y4" s="13">
        <v>372180</v>
      </c>
      <c r="Z4" s="13">
        <v>1161252</v>
      </c>
      <c r="AA4" s="13">
        <v>4022593</v>
      </c>
      <c r="AB4" s="13">
        <v>0</v>
      </c>
      <c r="AC4" s="13">
        <v>741824</v>
      </c>
      <c r="AD4" s="13">
        <v>3810283</v>
      </c>
      <c r="AE4" s="19"/>
      <c r="AF4" s="13">
        <v>0</v>
      </c>
      <c r="AG4" s="13">
        <v>24105</v>
      </c>
      <c r="AH4" s="13">
        <v>112659</v>
      </c>
      <c r="AI4" s="13">
        <v>349404</v>
      </c>
      <c r="AJ4" s="13">
        <v>66462</v>
      </c>
      <c r="AK4" s="13">
        <v>46904</v>
      </c>
      <c r="AL4" s="13">
        <v>0</v>
      </c>
      <c r="AM4" s="13">
        <v>49661</v>
      </c>
      <c r="AN4" s="13">
        <v>308193</v>
      </c>
      <c r="AO4" s="13">
        <v>99249</v>
      </c>
      <c r="AP4" s="13">
        <v>2066487</v>
      </c>
      <c r="AQ4" s="13">
        <v>4351377</v>
      </c>
      <c r="AR4" s="13">
        <v>37909</v>
      </c>
      <c r="AS4" s="13">
        <v>966767</v>
      </c>
      <c r="AT4" s="13">
        <v>0</v>
      </c>
      <c r="AU4" s="13">
        <v>39782</v>
      </c>
      <c r="AV4" s="13">
        <v>36038</v>
      </c>
      <c r="AW4" s="13">
        <v>195755</v>
      </c>
      <c r="AX4" s="13">
        <v>40124</v>
      </c>
      <c r="AY4" s="13">
        <v>256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36749656</v>
      </c>
      <c r="D5" s="13">
        <v>21654935</v>
      </c>
      <c r="E5" s="13">
        <v>0</v>
      </c>
      <c r="F5" s="13">
        <v>4514606</v>
      </c>
      <c r="G5" s="14"/>
      <c r="H5" s="13">
        <v>109282</v>
      </c>
      <c r="I5" s="13">
        <v>4611508</v>
      </c>
      <c r="J5" s="13">
        <v>6906335</v>
      </c>
      <c r="K5" s="13">
        <v>993735</v>
      </c>
      <c r="L5" s="13">
        <v>2638519</v>
      </c>
      <c r="M5" s="13">
        <v>41045</v>
      </c>
      <c r="N5" s="13">
        <v>137011</v>
      </c>
      <c r="O5" s="13">
        <v>483585</v>
      </c>
      <c r="P5" s="13">
        <v>1970688</v>
      </c>
      <c r="Q5" s="13">
        <v>0</v>
      </c>
      <c r="R5" s="13">
        <v>0</v>
      </c>
      <c r="S5" s="13">
        <v>1756586</v>
      </c>
      <c r="T5" s="13">
        <v>3535981</v>
      </c>
      <c r="U5" s="13">
        <v>7903258</v>
      </c>
      <c r="V5" s="13">
        <v>616371</v>
      </c>
      <c r="W5" s="13">
        <v>0</v>
      </c>
      <c r="X5" s="13">
        <v>1643264</v>
      </c>
      <c r="Y5" s="13">
        <v>664510</v>
      </c>
      <c r="Z5" s="13">
        <v>3221030</v>
      </c>
      <c r="AA5" s="13">
        <v>6939125</v>
      </c>
      <c r="AB5" s="13">
        <v>0</v>
      </c>
      <c r="AC5" s="13">
        <v>1419780</v>
      </c>
      <c r="AD5" s="13">
        <v>6396161</v>
      </c>
      <c r="AE5" s="19"/>
      <c r="AF5" s="13">
        <v>0</v>
      </c>
      <c r="AG5" s="13">
        <v>41694</v>
      </c>
      <c r="AH5" s="13">
        <v>213820</v>
      </c>
      <c r="AI5" s="13">
        <v>604846</v>
      </c>
      <c r="AJ5" s="13">
        <v>124814</v>
      </c>
      <c r="AK5" s="13">
        <v>88039</v>
      </c>
      <c r="AL5" s="13">
        <v>0</v>
      </c>
      <c r="AM5" s="13">
        <v>84144</v>
      </c>
      <c r="AN5" s="13">
        <v>542038</v>
      </c>
      <c r="AO5" s="13">
        <v>172323</v>
      </c>
      <c r="AP5" s="13">
        <v>3722348</v>
      </c>
      <c r="AQ5" s="13">
        <v>7326335</v>
      </c>
      <c r="AR5" s="13">
        <v>65858</v>
      </c>
      <c r="AS5" s="13">
        <v>1702969</v>
      </c>
      <c r="AT5" s="13">
        <v>0</v>
      </c>
      <c r="AU5" s="13">
        <v>65052</v>
      </c>
      <c r="AV5" s="13">
        <v>68666</v>
      </c>
      <c r="AW5" s="13">
        <v>327010</v>
      </c>
      <c r="AX5" s="13">
        <v>67615</v>
      </c>
      <c r="AY5" s="13">
        <v>256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48145460</v>
      </c>
      <c r="D6" s="13">
        <v>29903659</v>
      </c>
      <c r="E6" s="13">
        <v>622880</v>
      </c>
      <c r="F6" s="13">
        <v>6219674</v>
      </c>
      <c r="G6" s="14"/>
      <c r="H6" s="13">
        <v>139492</v>
      </c>
      <c r="I6" s="13">
        <v>5859412</v>
      </c>
      <c r="J6" s="13">
        <v>9032408</v>
      </c>
      <c r="K6" s="13">
        <v>1267163</v>
      </c>
      <c r="L6" s="13">
        <v>3268020</v>
      </c>
      <c r="M6" s="13">
        <v>49767</v>
      </c>
      <c r="N6" s="13">
        <v>158753</v>
      </c>
      <c r="O6" s="13">
        <v>633931</v>
      </c>
      <c r="P6" s="13">
        <v>2502760</v>
      </c>
      <c r="Q6" s="13">
        <v>0</v>
      </c>
      <c r="R6" s="13">
        <v>0</v>
      </c>
      <c r="S6" s="13">
        <v>4073680</v>
      </c>
      <c r="T6" s="13">
        <v>5540282</v>
      </c>
      <c r="U6" s="13">
        <v>10511872</v>
      </c>
      <c r="V6" s="13">
        <v>795119</v>
      </c>
      <c r="W6" s="13">
        <v>0</v>
      </c>
      <c r="X6" s="13">
        <v>1943056</v>
      </c>
      <c r="Y6" s="13">
        <v>891714</v>
      </c>
      <c r="Z6" s="13">
        <v>5086491</v>
      </c>
      <c r="AA6" s="13">
        <v>9059969</v>
      </c>
      <c r="AB6" s="13">
        <v>0</v>
      </c>
      <c r="AC6" s="13">
        <v>1752851</v>
      </c>
      <c r="AD6" s="13">
        <v>8393689</v>
      </c>
      <c r="AE6" s="19"/>
      <c r="AF6" s="13">
        <v>0</v>
      </c>
      <c r="AG6" s="13">
        <v>52344</v>
      </c>
      <c r="AH6" s="13">
        <v>273964</v>
      </c>
      <c r="AI6" s="13">
        <v>732356</v>
      </c>
      <c r="AJ6" s="13">
        <v>159899</v>
      </c>
      <c r="AK6" s="13">
        <v>113713</v>
      </c>
      <c r="AL6" s="13">
        <v>0</v>
      </c>
      <c r="AM6" s="13">
        <v>107318</v>
      </c>
      <c r="AN6" s="13">
        <v>693535</v>
      </c>
      <c r="AO6" s="13">
        <v>210139</v>
      </c>
      <c r="AP6" s="13">
        <v>4722385</v>
      </c>
      <c r="AQ6" s="13">
        <v>9496865</v>
      </c>
      <c r="AR6" s="13">
        <v>79260</v>
      </c>
      <c r="AS6" s="13">
        <v>2201335</v>
      </c>
      <c r="AT6" s="13">
        <v>0</v>
      </c>
      <c r="AU6" s="13">
        <v>94148</v>
      </c>
      <c r="AV6" s="13">
        <v>86369</v>
      </c>
      <c r="AW6" s="13">
        <v>425074</v>
      </c>
      <c r="AX6" s="26">
        <v>87446</v>
      </c>
      <c r="AY6" s="13">
        <v>378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66191828</v>
      </c>
      <c r="D7" s="13">
        <v>40859505</v>
      </c>
      <c r="E7" s="13">
        <v>3383170</v>
      </c>
      <c r="F7" s="13">
        <v>8522232</v>
      </c>
      <c r="G7" s="2"/>
      <c r="H7" s="13">
        <v>174806</v>
      </c>
      <c r="I7" s="13">
        <v>7533464</v>
      </c>
      <c r="J7" s="13">
        <v>11909784</v>
      </c>
      <c r="K7" s="13">
        <v>1636533</v>
      </c>
      <c r="L7" s="13">
        <v>4023112</v>
      </c>
      <c r="M7" s="13">
        <v>57960</v>
      </c>
      <c r="N7" s="13">
        <v>188601</v>
      </c>
      <c r="O7" s="13">
        <v>820499</v>
      </c>
      <c r="P7" s="13">
        <v>3221240</v>
      </c>
      <c r="Q7" s="13">
        <v>0</v>
      </c>
      <c r="R7" s="13">
        <v>0</v>
      </c>
      <c r="S7" s="13">
        <v>7108232</v>
      </c>
      <c r="T7" s="13">
        <v>8354521</v>
      </c>
      <c r="U7" s="13">
        <v>17854025</v>
      </c>
      <c r="V7" s="13">
        <v>1037355</v>
      </c>
      <c r="W7" s="13">
        <v>0</v>
      </c>
      <c r="X7" s="13">
        <v>2693538</v>
      </c>
      <c r="Y7" s="13">
        <v>1244435</v>
      </c>
      <c r="Z7" s="13">
        <v>7546884</v>
      </c>
      <c r="AA7" s="13">
        <v>11996129</v>
      </c>
      <c r="AB7" s="13">
        <v>0</v>
      </c>
      <c r="AC7" s="13">
        <v>2105337</v>
      </c>
      <c r="AD7" s="13">
        <v>10833125</v>
      </c>
      <c r="AE7" s="19"/>
      <c r="AF7" s="13">
        <v>0</v>
      </c>
      <c r="AG7" s="13">
        <v>65904</v>
      </c>
      <c r="AH7" s="13">
        <v>354588</v>
      </c>
      <c r="AI7" s="13">
        <v>869821</v>
      </c>
      <c r="AJ7" s="13">
        <v>229259</v>
      </c>
      <c r="AK7" s="13">
        <v>148885</v>
      </c>
      <c r="AL7" s="13">
        <v>0</v>
      </c>
      <c r="AM7" s="13">
        <v>127994</v>
      </c>
      <c r="AN7" s="13">
        <v>902372</v>
      </c>
      <c r="AO7" s="13">
        <v>254083</v>
      </c>
      <c r="AP7" s="13">
        <v>6106889</v>
      </c>
      <c r="AQ7" s="13">
        <v>12418350</v>
      </c>
      <c r="AR7" s="13">
        <v>97588</v>
      </c>
      <c r="AS7" s="13">
        <v>2779234</v>
      </c>
      <c r="AT7" s="13">
        <v>0</v>
      </c>
      <c r="AU7" s="13">
        <v>138155</v>
      </c>
      <c r="AV7" s="13">
        <v>138534</v>
      </c>
      <c r="AW7" s="13">
        <v>550838</v>
      </c>
      <c r="AX7" s="13">
        <v>104435</v>
      </c>
      <c r="AY7" s="13">
        <v>1116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93001453</v>
      </c>
      <c r="D9" s="13">
        <v>56609723</v>
      </c>
      <c r="E9" s="13">
        <v>7523047</v>
      </c>
      <c r="F9" s="13">
        <v>11988745</v>
      </c>
      <c r="G9" s="14"/>
      <c r="H9" s="13">
        <v>198369</v>
      </c>
      <c r="I9" s="13">
        <v>10034459</v>
      </c>
      <c r="J9" s="13">
        <v>15719373</v>
      </c>
      <c r="K9" s="13">
        <v>2178111</v>
      </c>
      <c r="L9" s="13">
        <v>4853692</v>
      </c>
      <c r="M9" s="13">
        <v>68110</v>
      </c>
      <c r="N9" s="13">
        <v>228323</v>
      </c>
      <c r="O9" s="13">
        <v>1149905</v>
      </c>
      <c r="P9" s="13">
        <v>4306190</v>
      </c>
      <c r="Q9" s="13">
        <v>0</v>
      </c>
      <c r="R9" s="13">
        <v>0</v>
      </c>
      <c r="S9" s="13">
        <v>7715343</v>
      </c>
      <c r="T9" s="13">
        <v>12311119</v>
      </c>
      <c r="U9" s="13">
        <v>25685614</v>
      </c>
      <c r="V9" s="13">
        <v>1397689</v>
      </c>
      <c r="W9" s="13">
        <v>0</v>
      </c>
      <c r="X9" s="13">
        <v>3599372</v>
      </c>
      <c r="Y9" s="13">
        <v>1787340</v>
      </c>
      <c r="Z9" s="13">
        <v>8726067</v>
      </c>
      <c r="AA9" s="13">
        <v>15544918</v>
      </c>
      <c r="AB9" s="13">
        <v>0</v>
      </c>
      <c r="AC9" s="13">
        <v>2395269</v>
      </c>
      <c r="AD9" s="13">
        <v>14267522</v>
      </c>
      <c r="AE9" s="19"/>
      <c r="AF9" s="13">
        <v>0</v>
      </c>
      <c r="AG9" s="13">
        <v>81149</v>
      </c>
      <c r="AH9" s="13">
        <v>475909</v>
      </c>
      <c r="AI9" s="13">
        <v>1049887</v>
      </c>
      <c r="AJ9" s="13">
        <v>313348</v>
      </c>
      <c r="AK9" s="13">
        <v>189411</v>
      </c>
      <c r="AL9" s="13">
        <v>0</v>
      </c>
      <c r="AM9" s="13">
        <v>147740</v>
      </c>
      <c r="AN9" s="13">
        <v>1147040</v>
      </c>
      <c r="AO9" s="13">
        <v>311173</v>
      </c>
      <c r="AP9" s="13">
        <v>8124079</v>
      </c>
      <c r="AQ9" s="13">
        <v>16573393</v>
      </c>
      <c r="AR9" s="13">
        <v>112137</v>
      </c>
      <c r="AS9" s="13">
        <v>3628323</v>
      </c>
      <c r="AT9" s="13">
        <v>0</v>
      </c>
      <c r="AU9" s="13">
        <v>154490</v>
      </c>
      <c r="AV9" s="13">
        <v>219488</v>
      </c>
      <c r="AW9" s="13">
        <v>679489</v>
      </c>
      <c r="AX9" s="13">
        <v>118635</v>
      </c>
      <c r="AY9" s="13">
        <v>1475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  <pageSetup paperSize="9" orientation="portrait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472E-3814-495D-A885-15CD8CD3589B}">
  <sheetPr codeName="Sheet175"/>
  <dimension ref="A1:BC9"/>
  <sheetViews>
    <sheetView workbookViewId="0">
      <selection activeCell="AT44" sqref="AT44"/>
    </sheetView>
  </sheetViews>
  <sheetFormatPr defaultColWidth="11.7109375" defaultRowHeight="15"/>
  <sheetData>
    <row r="1" spans="1:55" ht="15" customHeight="1">
      <c r="A1" s="33" t="s">
        <v>229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18059831</v>
      </c>
      <c r="D4" s="13">
        <v>8953819</v>
      </c>
      <c r="E4" s="13">
        <v>3965870</v>
      </c>
      <c r="F4" s="13">
        <v>5013415</v>
      </c>
      <c r="G4" s="14"/>
      <c r="H4" s="13">
        <v>14257</v>
      </c>
      <c r="I4" s="13">
        <v>2472845</v>
      </c>
      <c r="J4" s="13">
        <v>3456614</v>
      </c>
      <c r="K4" s="13">
        <v>550752</v>
      </c>
      <c r="L4" s="13">
        <v>1097818</v>
      </c>
      <c r="M4" s="13">
        <v>11077</v>
      </c>
      <c r="N4" s="13">
        <v>41187</v>
      </c>
      <c r="O4" s="13">
        <v>346991</v>
      </c>
      <c r="P4" s="13">
        <v>1067312</v>
      </c>
      <c r="Q4" s="13">
        <v>1604179</v>
      </c>
      <c r="R4" s="13">
        <v>0</v>
      </c>
      <c r="S4" s="13">
        <v>0</v>
      </c>
      <c r="T4" s="13">
        <v>3195443</v>
      </c>
      <c r="U4" s="13">
        <v>3342913</v>
      </c>
      <c r="V4" s="13">
        <v>341834</v>
      </c>
      <c r="W4" s="13">
        <v>0</v>
      </c>
      <c r="X4" s="13">
        <v>903855</v>
      </c>
      <c r="Y4" s="13">
        <v>361191</v>
      </c>
      <c r="Z4" s="13">
        <v>1</v>
      </c>
      <c r="AA4" s="13">
        <v>1242112</v>
      </c>
      <c r="AB4" s="13">
        <v>0</v>
      </c>
      <c r="AC4" s="13">
        <v>494228</v>
      </c>
      <c r="AD4" s="13">
        <v>1745140</v>
      </c>
      <c r="AE4" s="19"/>
      <c r="AF4" s="13">
        <v>0</v>
      </c>
      <c r="AG4" s="13">
        <v>20173</v>
      </c>
      <c r="AH4" s="13">
        <v>120292</v>
      </c>
      <c r="AI4" s="13">
        <v>180230</v>
      </c>
      <c r="AJ4" s="13">
        <v>74386</v>
      </c>
      <c r="AK4" s="13">
        <v>36287</v>
      </c>
      <c r="AL4" s="13">
        <v>0</v>
      </c>
      <c r="AM4" s="13">
        <v>17229</v>
      </c>
      <c r="AN4" s="13">
        <v>307372</v>
      </c>
      <c r="AO4" s="13">
        <v>69022</v>
      </c>
      <c r="AP4" s="13">
        <v>1956427</v>
      </c>
      <c r="AQ4" s="13">
        <v>3647908</v>
      </c>
      <c r="AR4" s="13">
        <v>15105</v>
      </c>
      <c r="AS4" s="13">
        <v>721324</v>
      </c>
      <c r="AT4" s="13">
        <v>0</v>
      </c>
      <c r="AU4" s="13">
        <v>34794</v>
      </c>
      <c r="AV4" s="13">
        <v>18691</v>
      </c>
      <c r="AW4" s="13">
        <v>150139</v>
      </c>
      <c r="AX4" s="13">
        <v>36588</v>
      </c>
      <c r="AY4" s="13">
        <v>530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31705314</v>
      </c>
      <c r="D5" s="13">
        <v>16504248</v>
      </c>
      <c r="E5" s="13">
        <v>7385196</v>
      </c>
      <c r="F5" s="13">
        <v>9211617</v>
      </c>
      <c r="G5" s="14"/>
      <c r="H5" s="13">
        <v>29895</v>
      </c>
      <c r="I5" s="13">
        <v>4542696</v>
      </c>
      <c r="J5" s="13">
        <v>6403208</v>
      </c>
      <c r="K5" s="13">
        <v>1005627</v>
      </c>
      <c r="L5" s="13">
        <v>2014975</v>
      </c>
      <c r="M5" s="13">
        <v>20633</v>
      </c>
      <c r="N5" s="13">
        <v>76092</v>
      </c>
      <c r="O5" s="13">
        <v>617363</v>
      </c>
      <c r="P5" s="13">
        <v>1956791</v>
      </c>
      <c r="Q5" s="13">
        <v>3826661</v>
      </c>
      <c r="R5" s="13">
        <v>0</v>
      </c>
      <c r="S5" s="13">
        <v>0</v>
      </c>
      <c r="T5" s="13">
        <v>5834669</v>
      </c>
      <c r="U5" s="13">
        <v>6194980</v>
      </c>
      <c r="V5" s="13">
        <v>629461</v>
      </c>
      <c r="W5" s="13">
        <v>0</v>
      </c>
      <c r="X5" s="13">
        <v>1669658</v>
      </c>
      <c r="Y5" s="13">
        <v>636579</v>
      </c>
      <c r="Z5" s="13">
        <v>539567</v>
      </c>
      <c r="AA5" s="13">
        <v>2192610</v>
      </c>
      <c r="AB5" s="13">
        <v>0</v>
      </c>
      <c r="AC5" s="13">
        <v>980495</v>
      </c>
      <c r="AD5" s="13">
        <v>2928548</v>
      </c>
      <c r="AE5" s="19"/>
      <c r="AF5" s="13">
        <v>0</v>
      </c>
      <c r="AG5" s="13">
        <v>39743</v>
      </c>
      <c r="AH5" s="13">
        <v>218267</v>
      </c>
      <c r="AI5" s="13">
        <v>311894</v>
      </c>
      <c r="AJ5" s="13">
        <v>137579</v>
      </c>
      <c r="AK5" s="13">
        <v>65075</v>
      </c>
      <c r="AL5" s="13">
        <v>0</v>
      </c>
      <c r="AM5" s="13">
        <v>31771</v>
      </c>
      <c r="AN5" s="13">
        <v>517821</v>
      </c>
      <c r="AO5" s="13">
        <v>114255</v>
      </c>
      <c r="AP5" s="13">
        <v>3452250</v>
      </c>
      <c r="AQ5" s="13">
        <v>6606541</v>
      </c>
      <c r="AR5" s="13">
        <v>28088</v>
      </c>
      <c r="AS5" s="13">
        <v>1294165</v>
      </c>
      <c r="AT5" s="13">
        <v>0</v>
      </c>
      <c r="AU5" s="13">
        <v>55467</v>
      </c>
      <c r="AV5" s="13">
        <v>42080</v>
      </c>
      <c r="AW5" s="13">
        <v>301617</v>
      </c>
      <c r="AX5" s="13">
        <v>60088</v>
      </c>
      <c r="AY5" s="13">
        <v>617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41451454</v>
      </c>
      <c r="D6" s="13">
        <v>21001121</v>
      </c>
      <c r="E6" s="13">
        <v>7510956</v>
      </c>
      <c r="F6" s="13">
        <v>11730508</v>
      </c>
      <c r="G6" s="14"/>
      <c r="H6" s="13">
        <v>36341</v>
      </c>
      <c r="I6" s="13">
        <v>5794461</v>
      </c>
      <c r="J6" s="13">
        <v>8420721</v>
      </c>
      <c r="K6" s="13">
        <v>1277842</v>
      </c>
      <c r="L6" s="13">
        <v>2525908</v>
      </c>
      <c r="M6" s="13">
        <v>26407</v>
      </c>
      <c r="N6" s="13">
        <v>97526</v>
      </c>
      <c r="O6" s="13">
        <v>787776</v>
      </c>
      <c r="P6" s="13">
        <v>2487844</v>
      </c>
      <c r="Q6" s="13">
        <v>5672652</v>
      </c>
      <c r="R6" s="13">
        <v>0</v>
      </c>
      <c r="S6" s="13">
        <v>0</v>
      </c>
      <c r="T6" s="13">
        <v>7391739</v>
      </c>
      <c r="U6" s="13">
        <v>9877975</v>
      </c>
      <c r="V6" s="13">
        <v>801672</v>
      </c>
      <c r="W6" s="13">
        <v>0</v>
      </c>
      <c r="X6" s="13">
        <v>2130177</v>
      </c>
      <c r="Y6" s="13">
        <v>904198</v>
      </c>
      <c r="Z6" s="13">
        <v>2056287</v>
      </c>
      <c r="AA6" s="13">
        <v>3836069</v>
      </c>
      <c r="AB6" s="13">
        <v>0</v>
      </c>
      <c r="AC6" s="13">
        <v>1219782</v>
      </c>
      <c r="AD6" s="13">
        <v>4719047</v>
      </c>
      <c r="AE6" s="19"/>
      <c r="AF6" s="13">
        <v>0</v>
      </c>
      <c r="AG6" s="13">
        <v>51525</v>
      </c>
      <c r="AH6" s="13">
        <v>278944</v>
      </c>
      <c r="AI6" s="13">
        <v>381995</v>
      </c>
      <c r="AJ6" s="13">
        <v>167148</v>
      </c>
      <c r="AK6" s="13">
        <v>81675</v>
      </c>
      <c r="AL6" s="13">
        <v>0</v>
      </c>
      <c r="AM6" s="13">
        <v>41533</v>
      </c>
      <c r="AN6" s="13">
        <v>683464</v>
      </c>
      <c r="AO6" s="13">
        <v>138846</v>
      </c>
      <c r="AP6" s="13">
        <v>4431597</v>
      </c>
      <c r="AQ6" s="13">
        <v>8729269</v>
      </c>
      <c r="AR6" s="13">
        <v>37413</v>
      </c>
      <c r="AS6" s="13">
        <v>1585743</v>
      </c>
      <c r="AT6" s="13">
        <v>0</v>
      </c>
      <c r="AU6" s="13">
        <v>80728</v>
      </c>
      <c r="AV6" s="13">
        <v>60944</v>
      </c>
      <c r="AW6" s="13">
        <v>367087</v>
      </c>
      <c r="AX6" s="26">
        <v>72846</v>
      </c>
      <c r="AY6" s="13">
        <v>1117</v>
      </c>
      <c r="AZ6" s="13">
        <v>0</v>
      </c>
      <c r="BA6" s="13">
        <v>0</v>
      </c>
      <c r="BB6" s="13">
        <v>22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56334477</v>
      </c>
      <c r="D7" s="13">
        <v>26983291</v>
      </c>
      <c r="E7" s="13">
        <v>7510956</v>
      </c>
      <c r="F7" s="13">
        <v>15088967</v>
      </c>
      <c r="G7" s="2"/>
      <c r="H7" s="13">
        <v>44491</v>
      </c>
      <c r="I7" s="13">
        <v>7496649</v>
      </c>
      <c r="J7" s="13">
        <v>11071265</v>
      </c>
      <c r="K7" s="13">
        <v>1641033</v>
      </c>
      <c r="L7" s="13">
        <v>3151464</v>
      </c>
      <c r="M7" s="13">
        <v>27225</v>
      </c>
      <c r="N7" s="13">
        <v>128160</v>
      </c>
      <c r="O7" s="13">
        <v>987650</v>
      </c>
      <c r="P7" s="13">
        <v>2944553</v>
      </c>
      <c r="Q7" s="13">
        <v>8340486</v>
      </c>
      <c r="R7" s="13">
        <v>0</v>
      </c>
      <c r="S7" s="13">
        <v>0</v>
      </c>
      <c r="T7" s="13">
        <v>9491120</v>
      </c>
      <c r="U7" s="13">
        <v>15258726</v>
      </c>
      <c r="V7" s="13">
        <v>1019841</v>
      </c>
      <c r="W7" s="13">
        <v>0</v>
      </c>
      <c r="X7" s="13">
        <v>2741163</v>
      </c>
      <c r="Y7" s="13">
        <v>1319493</v>
      </c>
      <c r="Z7" s="13">
        <v>3843243</v>
      </c>
      <c r="AA7" s="13">
        <v>6329435</v>
      </c>
      <c r="AB7" s="13">
        <v>0</v>
      </c>
      <c r="AC7" s="13">
        <v>1490534</v>
      </c>
      <c r="AD7" s="13">
        <v>7311119</v>
      </c>
      <c r="AE7" s="19"/>
      <c r="AF7" s="13">
        <v>0</v>
      </c>
      <c r="AG7" s="13">
        <v>66665</v>
      </c>
      <c r="AH7" s="13">
        <v>359996</v>
      </c>
      <c r="AI7" s="13">
        <v>475096</v>
      </c>
      <c r="AJ7" s="13">
        <v>204056</v>
      </c>
      <c r="AK7" s="13">
        <v>105938</v>
      </c>
      <c r="AL7" s="13">
        <v>0</v>
      </c>
      <c r="AM7" s="13">
        <v>51727</v>
      </c>
      <c r="AN7" s="13">
        <v>843578</v>
      </c>
      <c r="AO7" s="13">
        <v>160480</v>
      </c>
      <c r="AP7" s="13">
        <v>5585703</v>
      </c>
      <c r="AQ7" s="13">
        <v>11420658</v>
      </c>
      <c r="AR7" s="13">
        <v>48618</v>
      </c>
      <c r="AS7" s="13">
        <v>2066004</v>
      </c>
      <c r="AT7" s="13">
        <v>0</v>
      </c>
      <c r="AU7" s="13">
        <v>121472</v>
      </c>
      <c r="AV7" s="13">
        <v>100678</v>
      </c>
      <c r="AW7" s="13">
        <v>450878</v>
      </c>
      <c r="AX7" s="13">
        <v>88117</v>
      </c>
      <c r="AY7" s="13">
        <v>1515</v>
      </c>
      <c r="AZ7" s="13">
        <v>0</v>
      </c>
      <c r="BA7" s="13">
        <v>0</v>
      </c>
      <c r="BB7" s="13">
        <v>22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81817906</v>
      </c>
      <c r="D9" s="13">
        <v>36022316</v>
      </c>
      <c r="E9" s="13">
        <v>7510956</v>
      </c>
      <c r="F9" s="13">
        <v>20117913</v>
      </c>
      <c r="G9" s="14"/>
      <c r="H9" s="13">
        <v>62473</v>
      </c>
      <c r="I9" s="13">
        <v>10072165</v>
      </c>
      <c r="J9" s="13">
        <v>15525409</v>
      </c>
      <c r="K9" s="13">
        <v>2182091</v>
      </c>
      <c r="L9" s="13">
        <v>3789729</v>
      </c>
      <c r="M9" s="13">
        <v>31450</v>
      </c>
      <c r="N9" s="13">
        <v>164545</v>
      </c>
      <c r="O9" s="13">
        <v>1286306</v>
      </c>
      <c r="P9" s="13">
        <v>3617943</v>
      </c>
      <c r="Q9" s="13">
        <v>12570180</v>
      </c>
      <c r="R9" s="13">
        <v>0</v>
      </c>
      <c r="S9" s="13">
        <v>0</v>
      </c>
      <c r="T9" s="13">
        <v>13138783</v>
      </c>
      <c r="U9" s="13">
        <v>21613659</v>
      </c>
      <c r="V9" s="13">
        <v>1334905</v>
      </c>
      <c r="W9" s="13">
        <v>262</v>
      </c>
      <c r="X9" s="13">
        <v>3661809</v>
      </c>
      <c r="Y9" s="13">
        <v>1928983</v>
      </c>
      <c r="Z9" s="13">
        <v>7269782</v>
      </c>
      <c r="AA9" s="13">
        <v>8934087</v>
      </c>
      <c r="AB9" s="13">
        <v>0</v>
      </c>
      <c r="AC9" s="13">
        <v>1695108</v>
      </c>
      <c r="AD9" s="13">
        <v>7705185</v>
      </c>
      <c r="AE9" s="19"/>
      <c r="AF9" s="13">
        <v>0</v>
      </c>
      <c r="AG9" s="13">
        <v>75521</v>
      </c>
      <c r="AH9" s="13">
        <v>478977</v>
      </c>
      <c r="AI9" s="13">
        <v>625791</v>
      </c>
      <c r="AJ9" s="13">
        <v>273896</v>
      </c>
      <c r="AK9" s="13">
        <v>140061</v>
      </c>
      <c r="AL9" s="13">
        <v>0</v>
      </c>
      <c r="AM9" s="13">
        <v>62389</v>
      </c>
      <c r="AN9" s="13">
        <v>1022069</v>
      </c>
      <c r="AO9" s="13">
        <v>185944</v>
      </c>
      <c r="AP9" s="13">
        <v>7340858</v>
      </c>
      <c r="AQ9" s="13">
        <v>14275068</v>
      </c>
      <c r="AR9" s="13">
        <v>63674</v>
      </c>
      <c r="AS9" s="13">
        <v>2714314</v>
      </c>
      <c r="AT9" s="13">
        <v>0</v>
      </c>
      <c r="AU9" s="13">
        <v>139402</v>
      </c>
      <c r="AV9" s="13">
        <v>168179</v>
      </c>
      <c r="AW9" s="13">
        <v>569514</v>
      </c>
      <c r="AX9" s="13">
        <v>100127</v>
      </c>
      <c r="AY9" s="13">
        <v>1515</v>
      </c>
      <c r="AZ9" s="13">
        <v>0</v>
      </c>
      <c r="BA9" s="13">
        <v>0</v>
      </c>
      <c r="BB9" s="13">
        <v>22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4ED9-5890-4316-8853-4950E556A58C}">
  <sheetPr codeName="Sheet176"/>
  <dimension ref="A1:BC9"/>
  <sheetViews>
    <sheetView workbookViewId="0">
      <selection activeCell="M30" sqref="M30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230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16335097</v>
      </c>
      <c r="D4" s="13">
        <v>8913436</v>
      </c>
      <c r="E4" s="13">
        <v>3989370</v>
      </c>
      <c r="F4" s="13">
        <v>5029728</v>
      </c>
      <c r="G4" s="14"/>
      <c r="H4" s="13">
        <v>15628</v>
      </c>
      <c r="I4" s="13">
        <v>2596462</v>
      </c>
      <c r="J4" s="13">
        <v>1160747</v>
      </c>
      <c r="K4" s="13">
        <v>544385</v>
      </c>
      <c r="L4" s="13">
        <v>922252</v>
      </c>
      <c r="M4" s="13">
        <v>11131</v>
      </c>
      <c r="N4" s="13">
        <v>21042</v>
      </c>
      <c r="O4" s="13">
        <v>256219</v>
      </c>
      <c r="P4" s="13">
        <v>663736</v>
      </c>
      <c r="Q4" s="13">
        <v>2147526</v>
      </c>
      <c r="R4" s="13">
        <v>0</v>
      </c>
      <c r="S4" s="13">
        <v>0</v>
      </c>
      <c r="T4" s="13">
        <v>2755520</v>
      </c>
      <c r="U4" s="13">
        <v>9973</v>
      </c>
      <c r="V4" s="13">
        <v>312678</v>
      </c>
      <c r="W4" s="13">
        <v>0</v>
      </c>
      <c r="X4" s="13">
        <v>914150</v>
      </c>
      <c r="Y4" s="13">
        <v>420626</v>
      </c>
      <c r="Z4" s="13">
        <v>1710293</v>
      </c>
      <c r="AA4" s="13">
        <v>0</v>
      </c>
      <c r="AB4" s="13">
        <v>0</v>
      </c>
      <c r="AC4" s="13">
        <v>392415</v>
      </c>
      <c r="AD4" s="13">
        <v>0</v>
      </c>
      <c r="AE4" s="19"/>
      <c r="AF4" s="13">
        <v>0</v>
      </c>
      <c r="AG4" s="13">
        <v>16953</v>
      </c>
      <c r="AH4" s="13">
        <v>122748</v>
      </c>
      <c r="AI4" s="13">
        <v>145861</v>
      </c>
      <c r="AJ4" s="13">
        <v>76719</v>
      </c>
      <c r="AK4" s="13">
        <v>29860</v>
      </c>
      <c r="AL4" s="13">
        <v>0</v>
      </c>
      <c r="AM4" s="13">
        <v>18496</v>
      </c>
      <c r="AN4" s="13">
        <v>188933</v>
      </c>
      <c r="AO4" s="13">
        <v>31454</v>
      </c>
      <c r="AP4" s="13">
        <v>1654360</v>
      </c>
      <c r="AQ4" s="13">
        <v>1232</v>
      </c>
      <c r="AR4" s="13">
        <v>11742</v>
      </c>
      <c r="AS4" s="13">
        <v>625915</v>
      </c>
      <c r="AT4" s="13">
        <v>0</v>
      </c>
      <c r="AU4" s="13">
        <v>32845</v>
      </c>
      <c r="AV4" s="13">
        <v>23429</v>
      </c>
      <c r="AW4" s="13">
        <v>104960</v>
      </c>
      <c r="AX4" s="13">
        <v>20228</v>
      </c>
      <c r="AY4" s="13">
        <v>0</v>
      </c>
      <c r="AZ4" s="13">
        <v>0</v>
      </c>
      <c r="BA4" s="13">
        <v>0</v>
      </c>
      <c r="BB4" s="13">
        <v>559564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29143030</v>
      </c>
      <c r="D5" s="13">
        <v>16216228</v>
      </c>
      <c r="E5" s="13">
        <v>7387191</v>
      </c>
      <c r="F5" s="13">
        <v>9220368</v>
      </c>
      <c r="G5" s="14"/>
      <c r="H5" s="13">
        <v>27239</v>
      </c>
      <c r="I5" s="13">
        <v>4764686</v>
      </c>
      <c r="J5" s="13">
        <v>1958120</v>
      </c>
      <c r="K5" s="13">
        <v>1004246</v>
      </c>
      <c r="L5" s="13">
        <v>1755084</v>
      </c>
      <c r="M5" s="13">
        <v>19943</v>
      </c>
      <c r="N5" s="13">
        <v>35828</v>
      </c>
      <c r="O5" s="13">
        <v>497937</v>
      </c>
      <c r="P5" s="13">
        <v>1207009</v>
      </c>
      <c r="Q5" s="13">
        <v>4177817</v>
      </c>
      <c r="R5" s="13">
        <v>0</v>
      </c>
      <c r="S5" s="13">
        <v>476754</v>
      </c>
      <c r="T5" s="13">
        <v>5284065</v>
      </c>
      <c r="U5" s="13">
        <v>421514</v>
      </c>
      <c r="V5" s="13">
        <v>589374</v>
      </c>
      <c r="W5" s="13">
        <v>0</v>
      </c>
      <c r="X5" s="13">
        <v>1675247</v>
      </c>
      <c r="Y5" s="13">
        <v>706240</v>
      </c>
      <c r="Z5" s="13">
        <v>1868245</v>
      </c>
      <c r="AA5" s="13">
        <v>0</v>
      </c>
      <c r="AB5" s="13">
        <v>0</v>
      </c>
      <c r="AC5" s="13">
        <v>774167</v>
      </c>
      <c r="AD5" s="13">
        <v>0</v>
      </c>
      <c r="AE5" s="19"/>
      <c r="AF5" s="13">
        <v>0</v>
      </c>
      <c r="AG5" s="13">
        <v>33210</v>
      </c>
      <c r="AH5" s="13">
        <v>225534</v>
      </c>
      <c r="AI5" s="13">
        <v>252429</v>
      </c>
      <c r="AJ5" s="13">
        <v>143834</v>
      </c>
      <c r="AK5" s="13">
        <v>61822</v>
      </c>
      <c r="AL5" s="13">
        <v>0</v>
      </c>
      <c r="AM5" s="13">
        <v>34357</v>
      </c>
      <c r="AN5" s="13">
        <v>325105</v>
      </c>
      <c r="AO5" s="13">
        <v>58276</v>
      </c>
      <c r="AP5" s="13">
        <v>3139400</v>
      </c>
      <c r="AQ5" s="13">
        <v>53813</v>
      </c>
      <c r="AR5" s="13">
        <v>26044</v>
      </c>
      <c r="AS5" s="13">
        <v>1164137</v>
      </c>
      <c r="AT5" s="13">
        <v>0</v>
      </c>
      <c r="AU5" s="13">
        <v>62869</v>
      </c>
      <c r="AV5" s="13">
        <v>39170</v>
      </c>
      <c r="AW5" s="13">
        <v>175126</v>
      </c>
      <c r="AX5" s="13">
        <v>40021</v>
      </c>
      <c r="AY5" s="13">
        <v>0</v>
      </c>
      <c r="AZ5" s="13">
        <v>0</v>
      </c>
      <c r="BA5" s="13">
        <v>0</v>
      </c>
      <c r="BB5" s="13">
        <v>6533203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36858201</v>
      </c>
      <c r="D6" s="13">
        <v>23036486</v>
      </c>
      <c r="E6" s="13">
        <v>7513375</v>
      </c>
      <c r="F6" s="13">
        <v>11734709</v>
      </c>
      <c r="G6" s="14"/>
      <c r="H6" s="13">
        <v>34029</v>
      </c>
      <c r="I6" s="13">
        <v>6053468</v>
      </c>
      <c r="J6" s="13">
        <v>3492815</v>
      </c>
      <c r="K6" s="13">
        <v>1266926</v>
      </c>
      <c r="L6" s="13">
        <v>2239642</v>
      </c>
      <c r="M6" s="13">
        <v>27058</v>
      </c>
      <c r="N6" s="13">
        <v>43415</v>
      </c>
      <c r="O6" s="13">
        <v>593709</v>
      </c>
      <c r="P6" s="13">
        <v>1536341</v>
      </c>
      <c r="Q6" s="13">
        <v>5849784</v>
      </c>
      <c r="R6" s="13">
        <v>0</v>
      </c>
      <c r="S6" s="13">
        <v>2080294</v>
      </c>
      <c r="T6" s="13">
        <v>7038164</v>
      </c>
      <c r="U6" s="13">
        <f>2686761+358362</f>
        <v>3045123</v>
      </c>
      <c r="V6" s="13">
        <v>767622</v>
      </c>
      <c r="W6" s="13">
        <v>0</v>
      </c>
      <c r="X6" s="13">
        <v>1971008</v>
      </c>
      <c r="Y6" s="13">
        <v>965369</v>
      </c>
      <c r="Z6" s="13">
        <v>3400819</v>
      </c>
      <c r="AA6" s="13">
        <v>0</v>
      </c>
      <c r="AB6" s="13">
        <v>0</v>
      </c>
      <c r="AC6" s="13">
        <v>993258</v>
      </c>
      <c r="AD6" s="13">
        <v>0</v>
      </c>
      <c r="AE6" s="19"/>
      <c r="AF6" s="13">
        <v>0</v>
      </c>
      <c r="AG6" s="13">
        <v>41717</v>
      </c>
      <c r="AH6" s="13">
        <v>287360</v>
      </c>
      <c r="AI6" s="13">
        <v>336300</v>
      </c>
      <c r="AJ6" s="13">
        <v>174432</v>
      </c>
      <c r="AK6" s="13">
        <v>78729</v>
      </c>
      <c r="AL6" s="13">
        <v>0</v>
      </c>
      <c r="AM6" s="13">
        <v>43111</v>
      </c>
      <c r="AN6" s="13">
        <v>408930</v>
      </c>
      <c r="AO6" s="13">
        <v>79732</v>
      </c>
      <c r="AP6" s="13">
        <v>4036187</v>
      </c>
      <c r="AQ6" s="13">
        <v>1601524</v>
      </c>
      <c r="AR6" s="13">
        <v>32909</v>
      </c>
      <c r="AS6" s="13">
        <v>1502857</v>
      </c>
      <c r="AT6" s="13">
        <v>0</v>
      </c>
      <c r="AU6" s="13">
        <v>77893</v>
      </c>
      <c r="AV6" s="13">
        <v>48449</v>
      </c>
      <c r="AW6" s="13">
        <v>221957</v>
      </c>
      <c r="AX6" s="26">
        <v>55628</v>
      </c>
      <c r="AY6" s="13">
        <v>80</v>
      </c>
      <c r="AZ6" s="13">
        <v>0</v>
      </c>
      <c r="BA6" s="13">
        <v>0</v>
      </c>
      <c r="BB6" s="13">
        <v>10563035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47136530</v>
      </c>
      <c r="D7" s="13">
        <v>32089266</v>
      </c>
      <c r="E7" s="13">
        <v>7513375</v>
      </c>
      <c r="F7" s="13">
        <v>15088648</v>
      </c>
      <c r="G7" s="2"/>
      <c r="H7" s="13">
        <v>46201</v>
      </c>
      <c r="I7" s="13">
        <v>7787745</v>
      </c>
      <c r="J7" s="13">
        <v>6020179</v>
      </c>
      <c r="K7" s="13">
        <v>1645555</v>
      </c>
      <c r="L7" s="13">
        <v>2835844</v>
      </c>
      <c r="M7" s="13">
        <v>29789</v>
      </c>
      <c r="N7" s="13">
        <v>55356</v>
      </c>
      <c r="O7" s="13">
        <v>761992</v>
      </c>
      <c r="P7" s="13">
        <v>1963621</v>
      </c>
      <c r="Q7" s="13">
        <v>8849716</v>
      </c>
      <c r="R7" s="13">
        <v>0</v>
      </c>
      <c r="S7" s="13">
        <v>5161200</v>
      </c>
      <c r="T7" s="13">
        <v>9520261</v>
      </c>
      <c r="U7" s="13">
        <v>9056221</v>
      </c>
      <c r="V7" s="13">
        <v>991325</v>
      </c>
      <c r="W7" s="13">
        <v>0</v>
      </c>
      <c r="X7" s="13">
        <v>2725214</v>
      </c>
      <c r="Y7" s="13">
        <v>1349055</v>
      </c>
      <c r="Z7" s="13">
        <v>5783203</v>
      </c>
      <c r="AA7" s="13">
        <v>0</v>
      </c>
      <c r="AB7" s="13">
        <v>0</v>
      </c>
      <c r="AC7" s="13">
        <v>1266799</v>
      </c>
      <c r="AD7" s="13">
        <v>0</v>
      </c>
      <c r="AE7" s="19"/>
      <c r="AF7" s="13">
        <v>0</v>
      </c>
      <c r="AG7" s="13">
        <v>53515</v>
      </c>
      <c r="AH7" s="13">
        <v>370547</v>
      </c>
      <c r="AI7" s="13">
        <v>453424</v>
      </c>
      <c r="AJ7" s="13">
        <v>215821</v>
      </c>
      <c r="AK7" s="13">
        <v>100190</v>
      </c>
      <c r="AL7" s="13">
        <v>0</v>
      </c>
      <c r="AM7" s="13">
        <v>57117</v>
      </c>
      <c r="AN7" s="13">
        <v>509672</v>
      </c>
      <c r="AO7" s="13">
        <v>111560</v>
      </c>
      <c r="AP7" s="13">
        <v>5283356</v>
      </c>
      <c r="AQ7" s="13">
        <v>4248160</v>
      </c>
      <c r="AR7" s="13">
        <v>42432</v>
      </c>
      <c r="AS7" s="13">
        <v>1972040</v>
      </c>
      <c r="AT7" s="13">
        <v>0</v>
      </c>
      <c r="AU7" s="13">
        <v>120049</v>
      </c>
      <c r="AV7" s="13">
        <v>87300</v>
      </c>
      <c r="AW7" s="13">
        <v>301312</v>
      </c>
      <c r="AX7" s="13">
        <v>74367</v>
      </c>
      <c r="AY7" s="13">
        <v>488</v>
      </c>
      <c r="AZ7" s="13">
        <v>0</v>
      </c>
      <c r="BA7" s="13">
        <v>0</v>
      </c>
      <c r="BB7" s="13">
        <v>15812876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61181092</v>
      </c>
      <c r="D9" s="13">
        <v>46118883</v>
      </c>
      <c r="E9" s="13">
        <v>7513375</v>
      </c>
      <c r="F9" s="13">
        <v>20119045</v>
      </c>
      <c r="G9" s="14"/>
      <c r="H9" s="13">
        <v>96327</v>
      </c>
      <c r="I9" s="13">
        <v>10330191</v>
      </c>
      <c r="J9" s="13">
        <v>9197141</v>
      </c>
      <c r="K9" s="13">
        <v>2200716</v>
      </c>
      <c r="L9" s="13">
        <v>3639048</v>
      </c>
      <c r="M9" s="13">
        <v>34830</v>
      </c>
      <c r="N9" s="13">
        <v>73222</v>
      </c>
      <c r="O9" s="13">
        <v>1075475</v>
      </c>
      <c r="P9" s="13">
        <v>2615831</v>
      </c>
      <c r="Q9" s="13">
        <v>12366175</v>
      </c>
      <c r="R9" s="13">
        <v>0</v>
      </c>
      <c r="S9" s="13">
        <v>6171049</v>
      </c>
      <c r="T9" s="13">
        <v>12536339</v>
      </c>
      <c r="U9" s="13">
        <v>16303071</v>
      </c>
      <c r="V9" s="13">
        <v>1309663</v>
      </c>
      <c r="W9" s="13">
        <v>0</v>
      </c>
      <c r="X9" s="13">
        <v>3649421</v>
      </c>
      <c r="Y9" s="13">
        <v>1911041</v>
      </c>
      <c r="Z9" s="13">
        <v>9019661</v>
      </c>
      <c r="AA9" s="13">
        <v>0</v>
      </c>
      <c r="AB9" s="13">
        <v>0</v>
      </c>
      <c r="AC9" s="13">
        <v>1582439</v>
      </c>
      <c r="AD9" s="13">
        <v>0</v>
      </c>
      <c r="AE9" s="19"/>
      <c r="AF9" s="13">
        <v>0</v>
      </c>
      <c r="AG9" s="13">
        <v>62627</v>
      </c>
      <c r="AH9" s="13">
        <v>499623</v>
      </c>
      <c r="AI9" s="13">
        <v>647074</v>
      </c>
      <c r="AJ9" s="13">
        <v>291576</v>
      </c>
      <c r="AK9" s="13">
        <v>130047</v>
      </c>
      <c r="AL9" s="13">
        <v>0</v>
      </c>
      <c r="AM9" s="13">
        <v>85753</v>
      </c>
      <c r="AN9" s="13">
        <v>697628</v>
      </c>
      <c r="AO9" s="13">
        <v>166058</v>
      </c>
      <c r="AP9" s="13">
        <v>7260185</v>
      </c>
      <c r="AQ9" s="13">
        <v>7845703</v>
      </c>
      <c r="AR9" s="13">
        <v>64483</v>
      </c>
      <c r="AS9" s="13">
        <v>2735901</v>
      </c>
      <c r="AT9" s="13">
        <v>0</v>
      </c>
      <c r="AU9" s="13">
        <v>141335</v>
      </c>
      <c r="AV9" s="13">
        <v>157351</v>
      </c>
      <c r="AW9" s="13">
        <v>417427</v>
      </c>
      <c r="AX9" s="13">
        <v>90193</v>
      </c>
      <c r="AY9" s="13">
        <v>999</v>
      </c>
      <c r="AZ9" s="13">
        <v>0</v>
      </c>
      <c r="BA9" s="13">
        <v>0</v>
      </c>
      <c r="BB9" s="13">
        <v>17679530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4DF1-F3FC-4ACB-82ED-1F5F06786E57}">
  <sheetPr codeName="Sheet177"/>
  <dimension ref="A1:BC9"/>
  <sheetViews>
    <sheetView workbookViewId="0">
      <selection activeCell="N16" sqref="N16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231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17024402</v>
      </c>
      <c r="D4" s="13">
        <v>12764195</v>
      </c>
      <c r="E4" s="13">
        <v>3949367</v>
      </c>
      <c r="F4" s="13">
        <v>5290077</v>
      </c>
      <c r="G4" s="14"/>
      <c r="H4" s="13">
        <v>55207</v>
      </c>
      <c r="I4" s="13">
        <v>2533067</v>
      </c>
      <c r="J4" s="13">
        <v>3330207</v>
      </c>
      <c r="K4" s="13">
        <v>521549</v>
      </c>
      <c r="L4" s="13">
        <v>1420810</v>
      </c>
      <c r="M4" s="13">
        <v>22856</v>
      </c>
      <c r="N4" s="13">
        <v>52752</v>
      </c>
      <c r="O4" s="13">
        <v>287922</v>
      </c>
      <c r="P4" s="13">
        <v>649784</v>
      </c>
      <c r="Q4" s="13">
        <v>2912531</v>
      </c>
      <c r="R4" s="13">
        <v>0</v>
      </c>
      <c r="S4" s="13">
        <v>0</v>
      </c>
      <c r="T4" s="13">
        <v>2933032</v>
      </c>
      <c r="U4" s="13">
        <v>6636698</v>
      </c>
      <c r="V4" s="13">
        <v>325213</v>
      </c>
      <c r="W4" s="13">
        <v>0</v>
      </c>
      <c r="X4" s="13">
        <v>916152</v>
      </c>
      <c r="Y4" s="13">
        <v>191627</v>
      </c>
      <c r="Z4" s="13">
        <v>2907531</v>
      </c>
      <c r="AA4" s="13">
        <v>0</v>
      </c>
      <c r="AB4" s="13">
        <v>0</v>
      </c>
      <c r="AC4" s="13">
        <v>835953</v>
      </c>
      <c r="AD4" s="13">
        <v>0</v>
      </c>
      <c r="AE4" s="19"/>
      <c r="AF4" s="13">
        <v>0</v>
      </c>
      <c r="AG4" s="13">
        <v>24156</v>
      </c>
      <c r="AH4" s="13">
        <v>131236</v>
      </c>
      <c r="AI4" s="13">
        <v>297073</v>
      </c>
      <c r="AJ4" s="13">
        <v>56896</v>
      </c>
      <c r="AK4" s="13">
        <v>37108</v>
      </c>
      <c r="AL4" s="13">
        <v>0</v>
      </c>
      <c r="AM4" s="13">
        <v>47277</v>
      </c>
      <c r="AN4" s="13">
        <v>297841</v>
      </c>
      <c r="AO4" s="13">
        <v>83409</v>
      </c>
      <c r="AP4" s="13">
        <v>1904388</v>
      </c>
      <c r="AQ4" s="13">
        <v>3150736</v>
      </c>
      <c r="AR4" s="13">
        <v>44424</v>
      </c>
      <c r="AS4" s="13">
        <v>1048485</v>
      </c>
      <c r="AT4" s="13">
        <v>0</v>
      </c>
      <c r="AU4" s="13">
        <v>43982</v>
      </c>
      <c r="AV4" s="13">
        <v>31492</v>
      </c>
      <c r="AW4" s="13">
        <v>178750</v>
      </c>
      <c r="AX4" s="13">
        <v>37653</v>
      </c>
      <c r="AY4" s="13">
        <v>0</v>
      </c>
      <c r="AZ4" s="13">
        <v>0</v>
      </c>
      <c r="BA4" s="13">
        <v>0</v>
      </c>
      <c r="BB4" s="13">
        <v>4478710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31350901</v>
      </c>
      <c r="D5" s="13">
        <v>23981224</v>
      </c>
      <c r="E5" s="13">
        <v>7398070</v>
      </c>
      <c r="F5" s="13">
        <v>9704000</v>
      </c>
      <c r="G5" s="14"/>
      <c r="H5" s="13">
        <v>105670</v>
      </c>
      <c r="I5" s="13">
        <v>4681450</v>
      </c>
      <c r="J5" s="13">
        <v>6506179</v>
      </c>
      <c r="K5" s="13">
        <v>965181</v>
      </c>
      <c r="L5" s="13">
        <v>2560715</v>
      </c>
      <c r="M5" s="13">
        <v>40804</v>
      </c>
      <c r="N5" s="13">
        <v>97766</v>
      </c>
      <c r="O5" s="13">
        <v>514430</v>
      </c>
      <c r="P5" s="13">
        <v>1173038</v>
      </c>
      <c r="Q5" s="13">
        <v>5744721</v>
      </c>
      <c r="R5" s="13">
        <v>0</v>
      </c>
      <c r="S5" s="13">
        <v>353503</v>
      </c>
      <c r="T5" s="13">
        <v>5686069</v>
      </c>
      <c r="U5" s="13">
        <v>12107079</v>
      </c>
      <c r="V5" s="13">
        <v>592424</v>
      </c>
      <c r="W5" s="13">
        <v>0</v>
      </c>
      <c r="X5" s="13">
        <v>1691891</v>
      </c>
      <c r="Y5" s="13">
        <v>387319</v>
      </c>
      <c r="Z5" s="13">
        <v>5354790</v>
      </c>
      <c r="AA5" s="13">
        <v>0</v>
      </c>
      <c r="AB5" s="13">
        <v>34</v>
      </c>
      <c r="AC5" s="13">
        <v>1575228</v>
      </c>
      <c r="AD5" s="13">
        <v>1525852</v>
      </c>
      <c r="AE5" s="19"/>
      <c r="AF5" s="13">
        <v>0</v>
      </c>
      <c r="AG5" s="13">
        <v>47120</v>
      </c>
      <c r="AH5" s="13">
        <v>235992</v>
      </c>
      <c r="AI5" s="13">
        <v>543798</v>
      </c>
      <c r="AJ5" s="13">
        <v>103971</v>
      </c>
      <c r="AK5" s="13">
        <v>79038</v>
      </c>
      <c r="AL5" s="13">
        <v>0</v>
      </c>
      <c r="AM5" s="13">
        <v>103617</v>
      </c>
      <c r="AN5" s="13">
        <v>553911</v>
      </c>
      <c r="AO5" s="13">
        <v>151742</v>
      </c>
      <c r="AP5" s="13">
        <v>3387378</v>
      </c>
      <c r="AQ5" s="13">
        <v>5544542</v>
      </c>
      <c r="AR5" s="13">
        <v>74812</v>
      </c>
      <c r="AS5" s="13">
        <v>1935584</v>
      </c>
      <c r="AT5" s="13">
        <v>0</v>
      </c>
      <c r="AU5" s="13">
        <v>701884</v>
      </c>
      <c r="AV5" s="13">
        <v>62026</v>
      </c>
      <c r="AW5" s="13">
        <v>332281</v>
      </c>
      <c r="AX5" s="13">
        <v>72102</v>
      </c>
      <c r="AY5" s="13">
        <v>0</v>
      </c>
      <c r="AZ5" s="13">
        <v>0</v>
      </c>
      <c r="BA5" s="13">
        <v>0</v>
      </c>
      <c r="BB5" s="13">
        <v>10571110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44343367</v>
      </c>
      <c r="D6" s="13">
        <v>33966582</v>
      </c>
      <c r="E6" s="13">
        <v>7520426</v>
      </c>
      <c r="F6" s="13">
        <v>12352531</v>
      </c>
      <c r="G6" s="14"/>
      <c r="H6" s="13">
        <v>128617</v>
      </c>
      <c r="I6" s="13">
        <v>5975886</v>
      </c>
      <c r="J6" s="13">
        <v>8727747</v>
      </c>
      <c r="K6" s="13">
        <v>1236644</v>
      </c>
      <c r="L6" s="13">
        <v>3172570</v>
      </c>
      <c r="M6" s="13">
        <v>47988</v>
      </c>
      <c r="N6" s="13">
        <v>121760</v>
      </c>
      <c r="O6" s="13">
        <v>635601</v>
      </c>
      <c r="P6" s="13">
        <v>1506877</v>
      </c>
      <c r="Q6" s="13">
        <v>7981591</v>
      </c>
      <c r="R6" s="13">
        <v>0</v>
      </c>
      <c r="S6" s="13">
        <v>2388537</v>
      </c>
      <c r="T6" s="13">
        <v>7744284</v>
      </c>
      <c r="U6" s="13">
        <v>16456362</v>
      </c>
      <c r="V6" s="13">
        <v>779481</v>
      </c>
      <c r="W6" s="13">
        <v>0</v>
      </c>
      <c r="X6" s="13">
        <v>2153881</v>
      </c>
      <c r="Y6" s="13">
        <v>662166</v>
      </c>
      <c r="Z6" s="13">
        <v>7457731</v>
      </c>
      <c r="AA6" s="13">
        <v>0</v>
      </c>
      <c r="AB6" s="13">
        <v>232458</v>
      </c>
      <c r="AC6" s="13">
        <v>1969181</v>
      </c>
      <c r="AD6" s="13">
        <v>3631977</v>
      </c>
      <c r="AE6" s="19"/>
      <c r="AF6" s="13">
        <v>0</v>
      </c>
      <c r="AG6" s="13">
        <v>58495</v>
      </c>
      <c r="AH6" s="13">
        <v>295809</v>
      </c>
      <c r="AI6" s="13">
        <v>678342</v>
      </c>
      <c r="AJ6" s="13">
        <v>133983</v>
      </c>
      <c r="AK6" s="13">
        <v>105493</v>
      </c>
      <c r="AL6" s="13">
        <v>0</v>
      </c>
      <c r="AM6" s="13">
        <v>155073</v>
      </c>
      <c r="AN6" s="13">
        <v>692657</v>
      </c>
      <c r="AO6" s="13">
        <v>191495</v>
      </c>
      <c r="AP6" s="13">
        <v>4270404</v>
      </c>
      <c r="AQ6" s="13">
        <v>7684101</v>
      </c>
      <c r="AR6" s="13">
        <v>90640</v>
      </c>
      <c r="AS6" s="13">
        <v>2378451</v>
      </c>
      <c r="AT6" s="13">
        <v>0</v>
      </c>
      <c r="AU6" s="13">
        <v>104550</v>
      </c>
      <c r="AV6" s="13">
        <v>83478</v>
      </c>
      <c r="AW6" s="13">
        <v>430478</v>
      </c>
      <c r="AX6" s="26">
        <v>91042</v>
      </c>
      <c r="AY6" s="13">
        <v>0</v>
      </c>
      <c r="AZ6" s="13">
        <v>0</v>
      </c>
      <c r="BA6" s="13">
        <v>0</v>
      </c>
      <c r="BB6" s="13">
        <v>14494724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59729394</v>
      </c>
      <c r="D7" s="13">
        <v>47704606</v>
      </c>
      <c r="E7" s="13">
        <v>7520426</v>
      </c>
      <c r="F7" s="13">
        <v>15884220</v>
      </c>
      <c r="G7" s="2"/>
      <c r="H7" s="13">
        <v>159422</v>
      </c>
      <c r="I7" s="13">
        <v>7704727</v>
      </c>
      <c r="J7" s="13">
        <v>11684537</v>
      </c>
      <c r="K7" s="13">
        <v>1610012</v>
      </c>
      <c r="L7" s="13">
        <v>3907425</v>
      </c>
      <c r="M7" s="13">
        <v>49949</v>
      </c>
      <c r="N7" s="13">
        <v>151879</v>
      </c>
      <c r="O7" s="13">
        <v>817329</v>
      </c>
      <c r="P7" s="13">
        <v>1935427</v>
      </c>
      <c r="Q7" s="13">
        <v>10975026</v>
      </c>
      <c r="R7" s="13">
        <v>0</v>
      </c>
      <c r="S7" s="13">
        <v>5731575</v>
      </c>
      <c r="T7" s="13">
        <v>10498998</v>
      </c>
      <c r="U7" s="13">
        <v>22318585</v>
      </c>
      <c r="V7" s="13">
        <v>1027787</v>
      </c>
      <c r="W7" s="13">
        <v>0</v>
      </c>
      <c r="X7" s="13">
        <v>2770295</v>
      </c>
      <c r="Y7" s="13">
        <v>1019344</v>
      </c>
      <c r="Z7" s="13">
        <v>10433230</v>
      </c>
      <c r="AA7" s="13">
        <v>0</v>
      </c>
      <c r="AB7" s="13">
        <v>507115</v>
      </c>
      <c r="AC7" s="13">
        <v>2383797</v>
      </c>
      <c r="AD7" s="13">
        <v>6527528</v>
      </c>
      <c r="AE7" s="19"/>
      <c r="AF7" s="13">
        <v>0</v>
      </c>
      <c r="AG7" s="13">
        <v>71962</v>
      </c>
      <c r="AH7" s="13">
        <v>379566</v>
      </c>
      <c r="AI7" s="13">
        <v>841173</v>
      </c>
      <c r="AJ7" s="13">
        <v>183585</v>
      </c>
      <c r="AK7" s="13">
        <v>137447</v>
      </c>
      <c r="AL7" s="13">
        <v>0</v>
      </c>
      <c r="AM7" s="13">
        <v>222118</v>
      </c>
      <c r="AN7" s="13">
        <v>896027</v>
      </c>
      <c r="AO7" s="13">
        <v>232488</v>
      </c>
      <c r="AP7" s="13">
        <v>5546964</v>
      </c>
      <c r="AQ7" s="13">
        <v>10590994</v>
      </c>
      <c r="AR7" s="13">
        <v>105233</v>
      </c>
      <c r="AS7" s="13">
        <v>2957761</v>
      </c>
      <c r="AT7" s="13">
        <v>0</v>
      </c>
      <c r="AU7" s="13">
        <v>150208</v>
      </c>
      <c r="AV7" s="13">
        <v>150907</v>
      </c>
      <c r="AW7" s="13">
        <v>542088</v>
      </c>
      <c r="AX7" s="13">
        <v>112579</v>
      </c>
      <c r="AY7" s="13">
        <v>0</v>
      </c>
      <c r="AZ7" s="13">
        <v>0</v>
      </c>
      <c r="BA7" s="13">
        <v>0</v>
      </c>
      <c r="BB7" s="13">
        <v>15514999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81916249</v>
      </c>
      <c r="D9" s="13">
        <v>68060565</v>
      </c>
      <c r="E9" s="13">
        <v>7520426</v>
      </c>
      <c r="F9" s="13">
        <v>21181385</v>
      </c>
      <c r="G9" s="14"/>
      <c r="H9" s="13">
        <v>196837</v>
      </c>
      <c r="I9" s="13">
        <v>10286810</v>
      </c>
      <c r="J9" s="13">
        <v>15297021</v>
      </c>
      <c r="K9" s="13">
        <v>2159756</v>
      </c>
      <c r="L9" s="13">
        <v>4841523</v>
      </c>
      <c r="M9" s="13">
        <v>59044</v>
      </c>
      <c r="N9" s="13">
        <v>195286</v>
      </c>
      <c r="O9" s="13">
        <v>1101943</v>
      </c>
      <c r="P9" s="13">
        <v>2591819</v>
      </c>
      <c r="Q9" s="13">
        <v>14546583</v>
      </c>
      <c r="R9" s="13">
        <v>0</v>
      </c>
      <c r="S9" s="13">
        <v>5781756</v>
      </c>
      <c r="T9" s="13">
        <v>14490953</v>
      </c>
      <c r="U9" s="13">
        <v>27922557</v>
      </c>
      <c r="V9" s="13">
        <v>1414178</v>
      </c>
      <c r="W9" s="13">
        <v>0</v>
      </c>
      <c r="X9" s="13">
        <v>3695606</v>
      </c>
      <c r="Y9" s="13">
        <v>1593244</v>
      </c>
      <c r="Z9" s="13">
        <v>13363804</v>
      </c>
      <c r="AA9" s="13">
        <v>0</v>
      </c>
      <c r="AB9" s="13">
        <v>507115</v>
      </c>
      <c r="AC9" s="13">
        <v>2806494</v>
      </c>
      <c r="AD9" s="13">
        <v>9367700</v>
      </c>
      <c r="AE9" s="19"/>
      <c r="AF9" s="13">
        <v>0</v>
      </c>
      <c r="AG9" s="13">
        <v>81127</v>
      </c>
      <c r="AH9" s="13">
        <v>505434</v>
      </c>
      <c r="AI9" s="13">
        <v>1089761</v>
      </c>
      <c r="AJ9" s="13">
        <v>247269</v>
      </c>
      <c r="AK9" s="13">
        <v>185392</v>
      </c>
      <c r="AL9" s="13">
        <v>0</v>
      </c>
      <c r="AM9" s="13">
        <v>280312</v>
      </c>
      <c r="AN9" s="13">
        <v>1151638</v>
      </c>
      <c r="AO9" s="13">
        <v>293361</v>
      </c>
      <c r="AP9" s="13">
        <v>7382504</v>
      </c>
      <c r="AQ9" s="13">
        <v>13458555</v>
      </c>
      <c r="AR9" s="13">
        <v>137359</v>
      </c>
      <c r="AS9" s="13">
        <v>3916293</v>
      </c>
      <c r="AT9" s="13">
        <v>0</v>
      </c>
      <c r="AU9" s="13">
        <v>161948</v>
      </c>
      <c r="AV9" s="13">
        <v>220864</v>
      </c>
      <c r="AW9" s="13">
        <v>653395</v>
      </c>
      <c r="AX9" s="13">
        <v>130653</v>
      </c>
      <c r="AY9" s="13">
        <v>456</v>
      </c>
      <c r="AZ9" s="13">
        <v>0</v>
      </c>
      <c r="BA9" s="13">
        <v>0</v>
      </c>
      <c r="BB9" s="13">
        <v>15655590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25A2-1AD8-419C-B4F7-CDADE10EA0CF}">
  <sheetPr codeName="Sheet178"/>
  <dimension ref="A1:BC9"/>
  <sheetViews>
    <sheetView workbookViewId="0">
      <selection sqref="A1:XFD1048576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232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20942026</v>
      </c>
      <c r="D4" s="13">
        <v>12193043</v>
      </c>
      <c r="E4" s="13">
        <v>0</v>
      </c>
      <c r="F4" s="13">
        <v>8220660</v>
      </c>
      <c r="G4" s="14"/>
      <c r="H4" s="13">
        <v>59228</v>
      </c>
      <c r="I4" s="13">
        <v>2568118</v>
      </c>
      <c r="J4" s="13">
        <v>3395498</v>
      </c>
      <c r="K4" s="13">
        <v>526512</v>
      </c>
      <c r="L4" s="13">
        <v>1482096</v>
      </c>
      <c r="M4" s="13">
        <v>21617</v>
      </c>
      <c r="N4" s="13">
        <v>78285</v>
      </c>
      <c r="O4" s="13">
        <v>355548</v>
      </c>
      <c r="P4" s="13">
        <v>669334</v>
      </c>
      <c r="Q4" s="13">
        <v>3779939</v>
      </c>
      <c r="R4" s="13">
        <v>0</v>
      </c>
      <c r="S4" s="13">
        <v>444363</v>
      </c>
      <c r="T4" s="13">
        <v>3698953</v>
      </c>
      <c r="U4" s="13">
        <v>6838112</v>
      </c>
      <c r="V4" s="13">
        <v>361190</v>
      </c>
      <c r="W4" s="13">
        <v>0</v>
      </c>
      <c r="X4" s="13">
        <v>920461</v>
      </c>
      <c r="Y4" s="13">
        <v>429778</v>
      </c>
      <c r="Z4" s="13">
        <v>2532807</v>
      </c>
      <c r="AA4" s="13">
        <v>0</v>
      </c>
      <c r="AB4" s="13">
        <v>0</v>
      </c>
      <c r="AC4" s="13">
        <v>800964</v>
      </c>
      <c r="AD4" s="13">
        <v>2914888</v>
      </c>
      <c r="AE4" s="19"/>
      <c r="AF4" s="13">
        <v>0</v>
      </c>
      <c r="AG4" s="13">
        <v>26445</v>
      </c>
      <c r="AH4" s="13">
        <v>123258</v>
      </c>
      <c r="AI4" s="13">
        <v>340703</v>
      </c>
      <c r="AJ4" s="13">
        <v>56964</v>
      </c>
      <c r="AK4" s="13">
        <v>52445</v>
      </c>
      <c r="AL4" s="13">
        <v>0</v>
      </c>
      <c r="AM4" s="13">
        <v>55728</v>
      </c>
      <c r="AN4" s="13">
        <v>307460</v>
      </c>
      <c r="AO4" s="13">
        <v>93753</v>
      </c>
      <c r="AP4" s="13">
        <v>1736963</v>
      </c>
      <c r="AQ4" s="13">
        <v>3145463</v>
      </c>
      <c r="AR4" s="13">
        <v>58679</v>
      </c>
      <c r="AS4" s="13">
        <v>1134382</v>
      </c>
      <c r="AT4" s="13">
        <v>0</v>
      </c>
      <c r="AU4" s="13">
        <v>67349</v>
      </c>
      <c r="AV4" s="13">
        <v>32731</v>
      </c>
      <c r="AW4" s="13">
        <v>184166</v>
      </c>
      <c r="AX4" s="13">
        <v>37775</v>
      </c>
      <c r="AY4" s="13">
        <v>255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36125692</v>
      </c>
      <c r="D5" s="13">
        <v>22685271</v>
      </c>
      <c r="E5" s="13">
        <v>0</v>
      </c>
      <c r="F5" s="13">
        <v>15092720</v>
      </c>
      <c r="G5" s="14"/>
      <c r="H5" s="13">
        <v>107800</v>
      </c>
      <c r="I5" s="13">
        <v>4711394</v>
      </c>
      <c r="J5" s="13">
        <v>6852684</v>
      </c>
      <c r="K5" s="13">
        <v>987767</v>
      </c>
      <c r="L5" s="13">
        <v>2629994</v>
      </c>
      <c r="M5" s="13">
        <v>29708.85</v>
      </c>
      <c r="N5" s="13">
        <v>127057</v>
      </c>
      <c r="O5" s="13">
        <v>662197</v>
      </c>
      <c r="P5" s="13">
        <v>1223459</v>
      </c>
      <c r="Q5" s="13">
        <v>7025354</v>
      </c>
      <c r="R5" s="13">
        <v>0</v>
      </c>
      <c r="S5" s="13">
        <v>2236239</v>
      </c>
      <c r="T5" s="13">
        <v>6455645</v>
      </c>
      <c r="U5" s="13">
        <v>12773231</v>
      </c>
      <c r="V5" s="13">
        <v>636082</v>
      </c>
      <c r="W5" s="13">
        <v>0</v>
      </c>
      <c r="X5" s="13">
        <v>1693545</v>
      </c>
      <c r="Y5" s="13">
        <v>607906</v>
      </c>
      <c r="Z5" s="13">
        <v>4997576</v>
      </c>
      <c r="AA5" s="13">
        <v>0</v>
      </c>
      <c r="AB5" s="13">
        <v>0</v>
      </c>
      <c r="AC5" s="13">
        <v>1428209</v>
      </c>
      <c r="AD5" s="13">
        <v>3317875</v>
      </c>
      <c r="AE5" s="19"/>
      <c r="AF5" s="13">
        <v>0</v>
      </c>
      <c r="AG5" s="13">
        <v>45600</v>
      </c>
      <c r="AH5" s="13">
        <v>226712</v>
      </c>
      <c r="AI5" s="13">
        <v>606777</v>
      </c>
      <c r="AJ5" s="13">
        <v>108428</v>
      </c>
      <c r="AK5" s="13">
        <v>100026</v>
      </c>
      <c r="AL5" s="13">
        <v>0</v>
      </c>
      <c r="AM5" s="13">
        <v>94506</v>
      </c>
      <c r="AN5" s="13">
        <v>557553</v>
      </c>
      <c r="AO5" s="13">
        <v>167830</v>
      </c>
      <c r="AP5" s="13">
        <v>3106966</v>
      </c>
      <c r="AQ5" s="13">
        <v>6475987</v>
      </c>
      <c r="AR5" s="13">
        <v>92824</v>
      </c>
      <c r="AS5" s="13">
        <v>1993625</v>
      </c>
      <c r="AT5" s="13">
        <v>0</v>
      </c>
      <c r="AU5" s="13">
        <v>88817</v>
      </c>
      <c r="AV5" s="13">
        <v>59671</v>
      </c>
      <c r="AW5" s="13">
        <v>342765</v>
      </c>
      <c r="AX5" s="13">
        <v>63567</v>
      </c>
      <c r="AY5" s="13">
        <v>255</v>
      </c>
      <c r="AZ5" s="13">
        <v>0</v>
      </c>
      <c r="BA5" s="13">
        <v>0</v>
      </c>
      <c r="BB5" s="13">
        <v>329141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49464693</v>
      </c>
      <c r="D6" s="13">
        <v>31390107</v>
      </c>
      <c r="E6" s="13">
        <v>706814</v>
      </c>
      <c r="F6" s="13">
        <v>19215980</v>
      </c>
      <c r="G6" s="14"/>
      <c r="H6" s="13">
        <v>136244</v>
      </c>
      <c r="I6" s="13">
        <v>6001696</v>
      </c>
      <c r="J6" s="13">
        <v>9104188</v>
      </c>
      <c r="K6" s="13">
        <v>1251546</v>
      </c>
      <c r="L6" s="13">
        <v>3254458</v>
      </c>
      <c r="M6" s="13">
        <v>29708.85</v>
      </c>
      <c r="N6" s="13">
        <v>149759</v>
      </c>
      <c r="O6" s="13">
        <v>763570</v>
      </c>
      <c r="P6" s="13">
        <v>1551275</v>
      </c>
      <c r="Q6" s="13">
        <v>9165375</v>
      </c>
      <c r="R6" s="13">
        <v>0</v>
      </c>
      <c r="S6" s="13">
        <v>3429772</v>
      </c>
      <c r="T6" s="13">
        <v>8486353</v>
      </c>
      <c r="U6" s="13">
        <v>17081192</v>
      </c>
      <c r="V6" s="13">
        <v>790997</v>
      </c>
      <c r="W6" s="13">
        <v>0</v>
      </c>
      <c r="X6" s="13">
        <v>2158536</v>
      </c>
      <c r="Y6" s="13">
        <v>761463</v>
      </c>
      <c r="Z6" s="13">
        <v>7119937</v>
      </c>
      <c r="AA6" s="13">
        <v>0</v>
      </c>
      <c r="AB6" s="13">
        <v>0</v>
      </c>
      <c r="AC6" s="13">
        <v>1822636</v>
      </c>
      <c r="AD6" s="13">
        <v>5236599</v>
      </c>
      <c r="AE6" s="19"/>
      <c r="AF6" s="13">
        <v>0</v>
      </c>
      <c r="AG6" s="13">
        <v>57004</v>
      </c>
      <c r="AH6" s="13">
        <v>287123</v>
      </c>
      <c r="AI6" s="13">
        <v>746464</v>
      </c>
      <c r="AJ6" s="13">
        <v>131999</v>
      </c>
      <c r="AK6" s="13">
        <v>128277</v>
      </c>
      <c r="AL6" s="13">
        <v>0</v>
      </c>
      <c r="AM6" s="13">
        <v>117909</v>
      </c>
      <c r="AN6" s="13">
        <v>710090</v>
      </c>
      <c r="AO6" s="13">
        <v>206733</v>
      </c>
      <c r="AP6" s="13">
        <v>4018057</v>
      </c>
      <c r="AQ6" s="13">
        <v>8673206</v>
      </c>
      <c r="AR6" s="13">
        <v>108719</v>
      </c>
      <c r="AS6" s="13">
        <v>2486751</v>
      </c>
      <c r="AT6" s="13">
        <v>0</v>
      </c>
      <c r="AU6" s="13">
        <v>135706</v>
      </c>
      <c r="AV6" s="13">
        <v>71894</v>
      </c>
      <c r="AW6" s="13">
        <v>435323</v>
      </c>
      <c r="AX6" s="26">
        <v>76518</v>
      </c>
      <c r="AY6" s="13">
        <v>255</v>
      </c>
      <c r="AZ6" s="13">
        <v>0</v>
      </c>
      <c r="BA6" s="13">
        <v>0</v>
      </c>
      <c r="BB6" s="13">
        <v>1057444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63400711</v>
      </c>
      <c r="D7" s="13">
        <v>43147351</v>
      </c>
      <c r="E7" s="13">
        <v>3472380</v>
      </c>
      <c r="F7" s="13">
        <v>24713870</v>
      </c>
      <c r="G7" s="2"/>
      <c r="H7" s="13">
        <v>176134</v>
      </c>
      <c r="I7" s="13">
        <v>7730651</v>
      </c>
      <c r="J7" s="13">
        <v>11982131</v>
      </c>
      <c r="K7" s="13">
        <v>1608502</v>
      </c>
      <c r="L7" s="13">
        <v>4023403</v>
      </c>
      <c r="M7" s="13">
        <v>29708.85</v>
      </c>
      <c r="N7" s="13">
        <v>179207</v>
      </c>
      <c r="O7" s="13">
        <v>889424</v>
      </c>
      <c r="P7" s="13">
        <v>1979707</v>
      </c>
      <c r="Q7" s="13">
        <v>11910733</v>
      </c>
      <c r="R7" s="13">
        <v>0</v>
      </c>
      <c r="S7" s="13">
        <v>4756742</v>
      </c>
      <c r="T7" s="13">
        <v>10911830</v>
      </c>
      <c r="U7" s="13">
        <v>22859484</v>
      </c>
      <c r="V7" s="13">
        <v>996262</v>
      </c>
      <c r="W7" s="13">
        <v>0</v>
      </c>
      <c r="X7" s="13">
        <v>2767145</v>
      </c>
      <c r="Y7" s="13">
        <v>1005586</v>
      </c>
      <c r="Z7" s="13">
        <v>9856224</v>
      </c>
      <c r="AA7" s="13">
        <v>0</v>
      </c>
      <c r="AB7" s="13">
        <v>1036716</v>
      </c>
      <c r="AC7" s="13">
        <v>2226240</v>
      </c>
      <c r="AD7" s="13">
        <v>7804696</v>
      </c>
      <c r="AE7" s="19"/>
      <c r="AF7" s="13">
        <v>0</v>
      </c>
      <c r="AG7" s="13">
        <v>69115</v>
      </c>
      <c r="AH7" s="13">
        <v>370086</v>
      </c>
      <c r="AI7" s="13">
        <v>898709</v>
      </c>
      <c r="AJ7" s="13">
        <v>168642</v>
      </c>
      <c r="AK7" s="13">
        <v>158986</v>
      </c>
      <c r="AL7" s="13">
        <v>0</v>
      </c>
      <c r="AM7" s="13">
        <v>145368</v>
      </c>
      <c r="AN7" s="13">
        <v>922791</v>
      </c>
      <c r="AO7" s="13">
        <v>249768</v>
      </c>
      <c r="AP7" s="13">
        <v>5301357</v>
      </c>
      <c r="AQ7" s="13">
        <v>11452204</v>
      </c>
      <c r="AR7" s="13">
        <v>118698</v>
      </c>
      <c r="AS7" s="13">
        <v>3123987</v>
      </c>
      <c r="AT7" s="13">
        <v>0</v>
      </c>
      <c r="AU7" s="13">
        <v>192269</v>
      </c>
      <c r="AV7" s="13">
        <v>147111</v>
      </c>
      <c r="AW7" s="13">
        <v>563937</v>
      </c>
      <c r="AX7" s="13">
        <v>93426</v>
      </c>
      <c r="AY7" s="13">
        <v>255</v>
      </c>
      <c r="AZ7" s="13">
        <v>0</v>
      </c>
      <c r="BA7" s="13">
        <v>0</v>
      </c>
      <c r="BB7" s="13">
        <v>1057444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72043347</v>
      </c>
      <c r="D9" s="13">
        <v>60916976</v>
      </c>
      <c r="E9" s="13">
        <v>7517616</v>
      </c>
      <c r="F9" s="13">
        <v>32960968</v>
      </c>
      <c r="G9" s="14"/>
      <c r="H9" s="13">
        <v>236252</v>
      </c>
      <c r="I9" s="13">
        <v>10318880</v>
      </c>
      <c r="J9" s="13">
        <v>15359129</v>
      </c>
      <c r="K9" s="13">
        <v>2143864</v>
      </c>
      <c r="L9" s="13">
        <v>4965660</v>
      </c>
      <c r="M9" s="13">
        <v>29708.85</v>
      </c>
      <c r="N9" s="13">
        <v>225641</v>
      </c>
      <c r="O9" s="13">
        <v>1197235</v>
      </c>
      <c r="P9" s="13">
        <v>2616842</v>
      </c>
      <c r="Q9" s="13">
        <v>15755574</v>
      </c>
      <c r="R9" s="13">
        <v>0</v>
      </c>
      <c r="S9" s="13">
        <v>6833581</v>
      </c>
      <c r="T9" s="13">
        <v>14031106</v>
      </c>
      <c r="U9" s="13">
        <v>30507343</v>
      </c>
      <c r="V9" s="13">
        <v>1302210</v>
      </c>
      <c r="W9" s="13">
        <v>0</v>
      </c>
      <c r="X9" s="13">
        <v>3676210</v>
      </c>
      <c r="Y9" s="13">
        <v>1379961</v>
      </c>
      <c r="Z9" s="13">
        <v>13194202</v>
      </c>
      <c r="AA9" s="13">
        <v>0</v>
      </c>
      <c r="AB9" s="13">
        <v>1042836</v>
      </c>
      <c r="AC9" s="13">
        <v>2615277</v>
      </c>
      <c r="AD9" s="13">
        <v>11239744</v>
      </c>
      <c r="AE9" s="19"/>
      <c r="AF9" s="13">
        <v>0</v>
      </c>
      <c r="AG9" s="13">
        <v>77955</v>
      </c>
      <c r="AH9" s="13">
        <v>499715</v>
      </c>
      <c r="AI9" s="13">
        <v>1154520</v>
      </c>
      <c r="AJ9" s="13">
        <v>230509</v>
      </c>
      <c r="AK9" s="13">
        <v>201764</v>
      </c>
      <c r="AL9" s="13">
        <v>0</v>
      </c>
      <c r="AM9" s="13">
        <v>190501</v>
      </c>
      <c r="AN9" s="13">
        <v>1167685</v>
      </c>
      <c r="AO9" s="13">
        <v>314099</v>
      </c>
      <c r="AP9" s="13">
        <v>7216970</v>
      </c>
      <c r="AQ9" s="13">
        <v>15122480</v>
      </c>
      <c r="AR9" s="13">
        <v>136390</v>
      </c>
      <c r="AS9" s="13">
        <v>4023372</v>
      </c>
      <c r="AT9" s="13">
        <v>0</v>
      </c>
      <c r="AU9" s="13">
        <v>209057</v>
      </c>
      <c r="AV9" s="13">
        <v>230987</v>
      </c>
      <c r="AW9" s="13">
        <v>697595</v>
      </c>
      <c r="AX9" s="13">
        <v>114669</v>
      </c>
      <c r="AY9" s="13">
        <v>650</v>
      </c>
      <c r="AZ9" s="13">
        <v>0</v>
      </c>
      <c r="BA9" s="13">
        <v>0</v>
      </c>
      <c r="BB9" s="13">
        <v>1064316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824D-6A51-4326-B43A-9A932CEC01F9}">
  <sheetPr codeName="Sheet179"/>
  <dimension ref="A1:BC9"/>
  <sheetViews>
    <sheetView workbookViewId="0">
      <selection activeCell="C9" sqref="C9:BC9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234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18154419</v>
      </c>
      <c r="D4" s="13">
        <v>13957149</v>
      </c>
      <c r="E4" s="13">
        <v>0</v>
      </c>
      <c r="F4" s="13">
        <v>12567868</v>
      </c>
      <c r="G4" s="14"/>
      <c r="H4" s="13">
        <v>46649</v>
      </c>
      <c r="I4" s="13">
        <v>2546618</v>
      </c>
      <c r="J4" s="13">
        <v>4109252</v>
      </c>
      <c r="K4" s="13">
        <v>539192</v>
      </c>
      <c r="L4" s="13">
        <v>1464620</v>
      </c>
      <c r="M4" s="13">
        <v>20703</v>
      </c>
      <c r="N4" s="13">
        <v>82032</v>
      </c>
      <c r="O4" s="13">
        <v>275435</v>
      </c>
      <c r="P4" s="13">
        <v>659632</v>
      </c>
      <c r="Q4" s="13">
        <v>4437855</v>
      </c>
      <c r="R4" s="13">
        <v>0</v>
      </c>
      <c r="S4" s="13">
        <v>4568997</v>
      </c>
      <c r="T4" s="13">
        <v>3857318</v>
      </c>
      <c r="U4" s="13">
        <v>7641179</v>
      </c>
      <c r="V4" s="13">
        <v>366818</v>
      </c>
      <c r="W4" s="13">
        <v>0</v>
      </c>
      <c r="X4" s="13">
        <v>912169</v>
      </c>
      <c r="Y4" s="13">
        <v>238832</v>
      </c>
      <c r="Z4" s="13">
        <v>3745592</v>
      </c>
      <c r="AA4" s="13">
        <v>2856</v>
      </c>
      <c r="AB4" s="13">
        <v>0</v>
      </c>
      <c r="AC4" s="13">
        <v>822685</v>
      </c>
      <c r="AD4" s="13">
        <v>3880905</v>
      </c>
      <c r="AE4" s="19"/>
      <c r="AF4" s="13">
        <v>0</v>
      </c>
      <c r="AG4" s="13">
        <v>20352</v>
      </c>
      <c r="AH4" s="13">
        <v>131957</v>
      </c>
      <c r="AI4" s="13">
        <v>356074</v>
      </c>
      <c r="AJ4" s="13">
        <v>67882</v>
      </c>
      <c r="AK4" s="13">
        <v>38473</v>
      </c>
      <c r="AL4" s="13">
        <v>0</v>
      </c>
      <c r="AM4" s="13">
        <v>46921</v>
      </c>
      <c r="AN4" s="13">
        <v>327674</v>
      </c>
      <c r="AO4" s="13">
        <v>91392</v>
      </c>
      <c r="AP4" s="13">
        <v>1714760</v>
      </c>
      <c r="AQ4" s="13">
        <v>4135274</v>
      </c>
      <c r="AR4" s="13">
        <v>39844</v>
      </c>
      <c r="AS4" s="13">
        <v>1001911</v>
      </c>
      <c r="AT4" s="13">
        <v>0</v>
      </c>
      <c r="AU4" s="13">
        <v>26636</v>
      </c>
      <c r="AV4" s="13">
        <v>39284</v>
      </c>
      <c r="AW4" s="13">
        <v>163425</v>
      </c>
      <c r="AX4" s="13">
        <v>35148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39161681</v>
      </c>
      <c r="D5" s="13">
        <v>25463443</v>
      </c>
      <c r="E5" s="13">
        <v>0</v>
      </c>
      <c r="F5" s="13">
        <v>23080808</v>
      </c>
      <c r="G5" s="14"/>
      <c r="H5" s="13">
        <v>86943</v>
      </c>
      <c r="I5" s="13">
        <v>4690961</v>
      </c>
      <c r="J5" s="13">
        <v>7165791</v>
      </c>
      <c r="K5" s="13">
        <v>992510</v>
      </c>
      <c r="L5" s="13">
        <v>2566494</v>
      </c>
      <c r="M5" s="13">
        <v>37955</v>
      </c>
      <c r="N5" s="13">
        <v>131080</v>
      </c>
      <c r="O5" s="13">
        <v>569614</v>
      </c>
      <c r="P5" s="13">
        <v>1191679</v>
      </c>
      <c r="Q5" s="13">
        <v>7412173</v>
      </c>
      <c r="R5" s="13">
        <v>0</v>
      </c>
      <c r="S5" s="13">
        <v>7133720</v>
      </c>
      <c r="T5" s="13">
        <v>6622255</v>
      </c>
      <c r="U5" s="13">
        <v>13537953</v>
      </c>
      <c r="V5" s="13">
        <v>680371</v>
      </c>
      <c r="W5" s="13">
        <v>0</v>
      </c>
      <c r="X5" s="13">
        <v>1682754</v>
      </c>
      <c r="Y5" s="13">
        <v>359181</v>
      </c>
      <c r="Z5" s="13">
        <v>6087117</v>
      </c>
      <c r="AA5" s="13">
        <v>2856</v>
      </c>
      <c r="AB5" s="13">
        <v>0</v>
      </c>
      <c r="AC5" s="13">
        <v>1463318</v>
      </c>
      <c r="AD5" s="13">
        <v>6516822</v>
      </c>
      <c r="AE5" s="19"/>
      <c r="AF5" s="13">
        <v>0</v>
      </c>
      <c r="AG5" s="13">
        <v>38896</v>
      </c>
      <c r="AH5" s="13">
        <v>237647</v>
      </c>
      <c r="AI5" s="13">
        <v>617042</v>
      </c>
      <c r="AJ5" s="13">
        <v>110522</v>
      </c>
      <c r="AK5" s="13">
        <v>79451</v>
      </c>
      <c r="AL5" s="13">
        <v>0</v>
      </c>
      <c r="AM5" s="13">
        <v>80583</v>
      </c>
      <c r="AN5" s="13">
        <v>611213</v>
      </c>
      <c r="AO5" s="13">
        <v>159947</v>
      </c>
      <c r="AP5" s="13">
        <v>3143318</v>
      </c>
      <c r="AQ5" s="13">
        <v>7134486</v>
      </c>
      <c r="AR5" s="13">
        <v>68162</v>
      </c>
      <c r="AS5" s="13">
        <v>1887232</v>
      </c>
      <c r="AT5" s="13">
        <v>0</v>
      </c>
      <c r="AU5" s="13">
        <v>63011</v>
      </c>
      <c r="AV5" s="13">
        <v>65624</v>
      </c>
      <c r="AW5" s="13">
        <v>313456</v>
      </c>
      <c r="AX5" s="13">
        <v>62249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46171519</v>
      </c>
      <c r="D6" s="13">
        <v>34261030</v>
      </c>
      <c r="E6" s="13">
        <v>608985</v>
      </c>
      <c r="F6" s="13">
        <v>29389921</v>
      </c>
      <c r="G6" s="14"/>
      <c r="H6" s="13">
        <v>114119</v>
      </c>
      <c r="I6" s="13">
        <v>6396637</v>
      </c>
      <c r="J6" s="13">
        <v>9394404</v>
      </c>
      <c r="K6" s="13">
        <v>1262113</v>
      </c>
      <c r="L6" s="13">
        <v>3165565</v>
      </c>
      <c r="M6" s="13">
        <v>48306</v>
      </c>
      <c r="N6" s="13">
        <v>153039</v>
      </c>
      <c r="O6" s="13">
        <v>700949</v>
      </c>
      <c r="P6" s="13">
        <v>1508827</v>
      </c>
      <c r="Q6" s="13">
        <v>9636715</v>
      </c>
      <c r="R6" s="13">
        <v>0</v>
      </c>
      <c r="S6" s="13">
        <v>7193859</v>
      </c>
      <c r="T6" s="13">
        <v>9410406</v>
      </c>
      <c r="U6" s="13">
        <v>17104696</v>
      </c>
      <c r="V6" s="13">
        <v>872409</v>
      </c>
      <c r="W6" s="13">
        <v>0</v>
      </c>
      <c r="X6" s="13">
        <v>2290141</v>
      </c>
      <c r="Y6" s="13">
        <v>488136</v>
      </c>
      <c r="Z6" s="13">
        <v>7961359</v>
      </c>
      <c r="AA6" s="13">
        <v>2856</v>
      </c>
      <c r="AB6" s="13">
        <v>304535</v>
      </c>
      <c r="AC6" s="13">
        <v>1855897</v>
      </c>
      <c r="AD6" s="13">
        <v>8535159</v>
      </c>
      <c r="AE6" s="19"/>
      <c r="AF6" s="13">
        <v>0</v>
      </c>
      <c r="AG6" s="13">
        <v>51568</v>
      </c>
      <c r="AH6" s="13">
        <v>300318</v>
      </c>
      <c r="AI6" s="13">
        <v>757356</v>
      </c>
      <c r="AJ6" s="13">
        <v>130108</v>
      </c>
      <c r="AK6" s="13">
        <v>101400</v>
      </c>
      <c r="AL6" s="13">
        <v>0</v>
      </c>
      <c r="AM6" s="13">
        <v>102837</v>
      </c>
      <c r="AN6" s="13">
        <v>749840</v>
      </c>
      <c r="AO6" s="13">
        <v>201418</v>
      </c>
      <c r="AP6" s="13">
        <v>4117507</v>
      </c>
      <c r="AQ6" s="13">
        <v>9307246</v>
      </c>
      <c r="AR6" s="13">
        <v>80686</v>
      </c>
      <c r="AS6" s="13">
        <v>2339953</v>
      </c>
      <c r="AT6" s="13">
        <v>0</v>
      </c>
      <c r="AU6" s="13">
        <v>99574</v>
      </c>
      <c r="AV6" s="13">
        <v>87326</v>
      </c>
      <c r="AW6" s="13">
        <v>402071</v>
      </c>
      <c r="AX6" s="26">
        <v>76183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52241867</v>
      </c>
      <c r="D7" s="13">
        <v>48664465</v>
      </c>
      <c r="E7" s="13">
        <v>3471914</v>
      </c>
      <c r="F7" s="13">
        <v>37800742</v>
      </c>
      <c r="G7" s="2"/>
      <c r="H7" s="13">
        <v>150751</v>
      </c>
      <c r="I7" s="13">
        <v>8781833</v>
      </c>
      <c r="J7" s="13">
        <v>12261240</v>
      </c>
      <c r="K7" s="13">
        <v>1626643</v>
      </c>
      <c r="L7" s="13">
        <v>3890143</v>
      </c>
      <c r="M7" s="13">
        <v>52125</v>
      </c>
      <c r="N7" s="13">
        <v>182371</v>
      </c>
      <c r="O7" s="13">
        <v>863697</v>
      </c>
      <c r="P7" s="13">
        <v>1932947</v>
      </c>
      <c r="Q7" s="13">
        <v>12610988</v>
      </c>
      <c r="R7" s="13">
        <v>0</v>
      </c>
      <c r="S7" s="13">
        <v>7193859</v>
      </c>
      <c r="T7" s="13">
        <v>12587459</v>
      </c>
      <c r="U7" s="13">
        <v>22150444</v>
      </c>
      <c r="V7" s="13">
        <v>1125338</v>
      </c>
      <c r="W7" s="13">
        <v>0</v>
      </c>
      <c r="X7" s="13">
        <v>2745661</v>
      </c>
      <c r="Y7" s="13">
        <v>704422</v>
      </c>
      <c r="Z7" s="13">
        <v>10399574</v>
      </c>
      <c r="AA7" s="13">
        <v>2856</v>
      </c>
      <c r="AB7" s="13">
        <v>820239</v>
      </c>
      <c r="AC7" s="13">
        <v>2257185</v>
      </c>
      <c r="AD7" s="13">
        <v>11069045</v>
      </c>
      <c r="AE7" s="19"/>
      <c r="AF7" s="13">
        <v>0</v>
      </c>
      <c r="AG7" s="13">
        <v>67975</v>
      </c>
      <c r="AH7" s="13">
        <v>377879</v>
      </c>
      <c r="AI7" s="13">
        <v>927436</v>
      </c>
      <c r="AJ7" s="13">
        <v>158408</v>
      </c>
      <c r="AK7" s="13">
        <v>131500</v>
      </c>
      <c r="AL7" s="13">
        <v>0</v>
      </c>
      <c r="AM7" s="13">
        <v>128951</v>
      </c>
      <c r="AN7" s="13">
        <v>934995</v>
      </c>
      <c r="AO7" s="13">
        <v>244296</v>
      </c>
      <c r="AP7" s="13">
        <v>5552321</v>
      </c>
      <c r="AQ7" s="13">
        <v>12152341</v>
      </c>
      <c r="AR7" s="13">
        <v>93237</v>
      </c>
      <c r="AS7" s="13">
        <v>2964151</v>
      </c>
      <c r="AT7" s="13">
        <v>0</v>
      </c>
      <c r="AU7" s="13">
        <v>152854</v>
      </c>
      <c r="AV7" s="13">
        <v>171191</v>
      </c>
      <c r="AW7" s="13">
        <v>519010</v>
      </c>
      <c r="AX7" s="13">
        <v>97649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59304803</v>
      </c>
      <c r="D9" s="13">
        <v>70425538</v>
      </c>
      <c r="E9" s="13">
        <v>7528191</v>
      </c>
      <c r="F9" s="13">
        <v>50416802</v>
      </c>
      <c r="G9" s="14"/>
      <c r="H9" s="13">
        <v>184465</v>
      </c>
      <c r="I9" s="13">
        <v>11024706</v>
      </c>
      <c r="J9" s="13">
        <v>16494180</v>
      </c>
      <c r="K9" s="13">
        <v>2165730</v>
      </c>
      <c r="L9" s="13">
        <v>4815033</v>
      </c>
      <c r="M9" s="13">
        <v>54302</v>
      </c>
      <c r="N9" s="13">
        <v>224090</v>
      </c>
      <c r="O9" s="13">
        <v>1140594</v>
      </c>
      <c r="P9" s="13">
        <v>2597619</v>
      </c>
      <c r="Q9" s="13">
        <v>16853285</v>
      </c>
      <c r="R9" s="13">
        <v>0</v>
      </c>
      <c r="S9" s="13">
        <v>7193859</v>
      </c>
      <c r="T9" s="13">
        <v>16348641</v>
      </c>
      <c r="U9" s="13">
        <v>28795021</v>
      </c>
      <c r="V9" s="13">
        <v>1464759</v>
      </c>
      <c r="W9" s="13">
        <v>0</v>
      </c>
      <c r="X9" s="13">
        <v>3698006</v>
      </c>
      <c r="Y9" s="13">
        <v>987150</v>
      </c>
      <c r="Z9" s="13">
        <v>13908055</v>
      </c>
      <c r="AA9" s="13">
        <v>2856</v>
      </c>
      <c r="AB9" s="13">
        <v>820301</v>
      </c>
      <c r="AC9" s="13">
        <v>2662629</v>
      </c>
      <c r="AD9" s="13">
        <v>14492880</v>
      </c>
      <c r="AE9" s="19"/>
      <c r="AF9" s="13">
        <v>0</v>
      </c>
      <c r="AG9" s="13">
        <v>78994</v>
      </c>
      <c r="AH9" s="13">
        <v>505288</v>
      </c>
      <c r="AI9" s="13">
        <v>1204504</v>
      </c>
      <c r="AJ9" s="13">
        <v>231193</v>
      </c>
      <c r="AK9" s="13">
        <v>167652</v>
      </c>
      <c r="AL9" s="13">
        <v>0</v>
      </c>
      <c r="AM9" s="13">
        <v>168899</v>
      </c>
      <c r="AN9" s="13">
        <v>1181896</v>
      </c>
      <c r="AO9" s="13">
        <v>308113</v>
      </c>
      <c r="AP9" s="13">
        <v>7536036</v>
      </c>
      <c r="AQ9" s="13">
        <v>16191107</v>
      </c>
      <c r="AR9" s="13">
        <v>114510</v>
      </c>
      <c r="AS9" s="13">
        <v>3783791</v>
      </c>
      <c r="AT9" s="13">
        <v>0</v>
      </c>
      <c r="AU9" s="13">
        <v>170636</v>
      </c>
      <c r="AV9" s="13">
        <v>247117</v>
      </c>
      <c r="AW9" s="13">
        <v>645017</v>
      </c>
      <c r="AX9" s="13">
        <v>119223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3CBA-A3B5-49BC-BEC6-31DFBE8F0CA5}">
  <sheetPr codeName="Sheet18"/>
  <dimension ref="A1:BC9"/>
  <sheetViews>
    <sheetView workbookViewId="0">
      <selection activeCell="E24" sqref="E24"/>
    </sheetView>
  </sheetViews>
  <sheetFormatPr defaultColWidth="11.7109375" defaultRowHeight="15"/>
  <cols>
    <col min="7" max="7" width="3" customWidth="1"/>
  </cols>
  <sheetData>
    <row r="1" spans="1:55">
      <c r="A1" s="33" t="s">
        <v>59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27741821</v>
      </c>
      <c r="D4" s="13">
        <v>0</v>
      </c>
      <c r="E4" s="13">
        <v>0</v>
      </c>
      <c r="F4" s="13">
        <v>7168990</v>
      </c>
      <c r="G4" s="14"/>
      <c r="H4" s="13">
        <v>47395</v>
      </c>
      <c r="I4" s="13">
        <v>2607938</v>
      </c>
      <c r="J4" s="13">
        <v>0</v>
      </c>
      <c r="K4" s="13">
        <v>476682</v>
      </c>
      <c r="L4" s="13">
        <v>4152144</v>
      </c>
      <c r="M4" s="13">
        <v>42499</v>
      </c>
      <c r="N4" s="13">
        <v>23352</v>
      </c>
      <c r="O4" s="13">
        <v>469261</v>
      </c>
      <c r="P4" s="13">
        <v>1218613</v>
      </c>
      <c r="Q4" s="13">
        <v>0</v>
      </c>
      <c r="R4" s="13">
        <v>0</v>
      </c>
      <c r="S4" s="13">
        <v>0</v>
      </c>
      <c r="T4" s="13">
        <v>324918</v>
      </c>
      <c r="U4" s="13">
        <v>2622373</v>
      </c>
      <c r="V4" s="13">
        <v>325990</v>
      </c>
      <c r="W4" s="13">
        <v>0</v>
      </c>
      <c r="X4" s="13">
        <v>42393</v>
      </c>
      <c r="Y4" s="13">
        <v>0</v>
      </c>
      <c r="Z4" s="13">
        <v>0</v>
      </c>
      <c r="AA4" s="13">
        <v>0</v>
      </c>
      <c r="AB4" s="13">
        <v>0</v>
      </c>
      <c r="AC4" s="13">
        <v>3329425</v>
      </c>
      <c r="AD4" s="13">
        <v>2587760</v>
      </c>
      <c r="AE4" s="19"/>
      <c r="AF4" s="13">
        <v>5091</v>
      </c>
      <c r="AG4" s="13">
        <v>196224</v>
      </c>
      <c r="AH4" s="13">
        <v>130257</v>
      </c>
      <c r="AI4" s="13">
        <v>128921</v>
      </c>
      <c r="AJ4" s="13">
        <v>56612</v>
      </c>
      <c r="AK4" s="13">
        <v>36703</v>
      </c>
      <c r="AL4" s="13">
        <v>523</v>
      </c>
      <c r="AM4" s="13">
        <v>54896</v>
      </c>
      <c r="AN4" s="13">
        <v>860949</v>
      </c>
      <c r="AO4" s="13">
        <v>79078</v>
      </c>
      <c r="AP4" s="13">
        <v>65358</v>
      </c>
      <c r="AQ4" s="13">
        <v>2796663</v>
      </c>
      <c r="AR4" s="13">
        <v>38649</v>
      </c>
      <c r="AS4" s="13">
        <v>1058039</v>
      </c>
      <c r="AT4" s="13">
        <v>0</v>
      </c>
      <c r="AU4" s="13">
        <v>36738</v>
      </c>
      <c r="AV4" s="13">
        <v>39505</v>
      </c>
      <c r="AW4" s="13">
        <v>237580</v>
      </c>
      <c r="AX4" s="13">
        <v>174405</v>
      </c>
      <c r="AY4" s="13">
        <v>26648</v>
      </c>
      <c r="AZ4" s="13">
        <v>9803733</v>
      </c>
      <c r="BA4" s="13">
        <v>2260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50963342</v>
      </c>
      <c r="D5" s="13">
        <v>0</v>
      </c>
      <c r="E5" s="13">
        <v>0</v>
      </c>
      <c r="F5" s="13">
        <v>13142595</v>
      </c>
      <c r="G5" s="14"/>
      <c r="H5" s="13">
        <v>64105</v>
      </c>
      <c r="I5" s="13">
        <v>4795731</v>
      </c>
      <c r="J5" s="13">
        <v>0</v>
      </c>
      <c r="K5" s="13">
        <v>904150</v>
      </c>
      <c r="L5" s="13">
        <v>6768397</v>
      </c>
      <c r="M5" s="13">
        <v>75548</v>
      </c>
      <c r="N5" s="13">
        <v>36390</v>
      </c>
      <c r="O5" s="13">
        <v>774174</v>
      </c>
      <c r="P5" s="13">
        <v>2226991</v>
      </c>
      <c r="Q5" s="13">
        <v>0</v>
      </c>
      <c r="R5" s="13">
        <v>0</v>
      </c>
      <c r="S5" s="13">
        <v>0</v>
      </c>
      <c r="T5" s="13">
        <v>417403</v>
      </c>
      <c r="U5" s="13">
        <v>5047041</v>
      </c>
      <c r="V5" s="13">
        <v>610546</v>
      </c>
      <c r="W5" s="13">
        <v>0</v>
      </c>
      <c r="X5" s="13">
        <v>75764</v>
      </c>
      <c r="Y5" s="13">
        <v>0</v>
      </c>
      <c r="Z5" s="13">
        <v>0</v>
      </c>
      <c r="AA5" s="13">
        <v>0</v>
      </c>
      <c r="AB5" s="13">
        <v>0</v>
      </c>
      <c r="AC5" s="13">
        <v>5533563</v>
      </c>
      <c r="AD5" s="13">
        <v>5223225</v>
      </c>
      <c r="AE5" s="19"/>
      <c r="AF5" s="13">
        <v>5672</v>
      </c>
      <c r="AG5" s="13">
        <v>327816</v>
      </c>
      <c r="AH5" s="13">
        <v>234088</v>
      </c>
      <c r="AI5" s="13">
        <v>212954</v>
      </c>
      <c r="AJ5" s="13">
        <v>91314</v>
      </c>
      <c r="AK5" s="13">
        <v>68492</v>
      </c>
      <c r="AL5" s="13">
        <v>590</v>
      </c>
      <c r="AM5" s="13">
        <v>99216</v>
      </c>
      <c r="AN5" s="13">
        <v>1396109</v>
      </c>
      <c r="AO5" s="13">
        <v>137500</v>
      </c>
      <c r="AP5" s="13">
        <v>65830</v>
      </c>
      <c r="AQ5" s="13">
        <v>2796663</v>
      </c>
      <c r="AR5" s="13">
        <v>76421</v>
      </c>
      <c r="AS5" s="13">
        <v>1839539</v>
      </c>
      <c r="AT5" s="13">
        <v>0</v>
      </c>
      <c r="AU5" s="13">
        <v>62399</v>
      </c>
      <c r="AV5" s="13">
        <v>61333</v>
      </c>
      <c r="AW5" s="13">
        <v>429186</v>
      </c>
      <c r="AX5" s="13">
        <v>269461</v>
      </c>
      <c r="AY5" s="13">
        <v>41877</v>
      </c>
      <c r="AZ5" s="13">
        <v>17798306</v>
      </c>
      <c r="BA5" s="13">
        <v>4699</v>
      </c>
      <c r="BB5" s="13">
        <v>3188245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64918252</v>
      </c>
      <c r="D6" s="13">
        <v>0</v>
      </c>
      <c r="E6" s="13">
        <v>0</v>
      </c>
      <c r="F6" s="13">
        <v>16727193</v>
      </c>
      <c r="G6" s="14"/>
      <c r="H6" s="13">
        <v>89698</v>
      </c>
      <c r="I6" s="13">
        <v>6107324</v>
      </c>
      <c r="J6" s="13">
        <v>0</v>
      </c>
      <c r="K6" s="13">
        <v>1157524</v>
      </c>
      <c r="L6" s="13">
        <v>10400978</v>
      </c>
      <c r="M6" s="13">
        <v>91075</v>
      </c>
      <c r="N6" s="13">
        <v>41417</v>
      </c>
      <c r="O6" s="13">
        <v>1029239</v>
      </c>
      <c r="P6" s="13">
        <v>2840736</v>
      </c>
      <c r="Q6" s="13">
        <v>0</v>
      </c>
      <c r="R6" s="13">
        <v>0</v>
      </c>
      <c r="S6" s="13">
        <v>0</v>
      </c>
      <c r="T6" s="13">
        <v>631334</v>
      </c>
      <c r="U6" s="13">
        <v>6376253</v>
      </c>
      <c r="V6" s="13">
        <v>789041</v>
      </c>
      <c r="W6" s="13">
        <v>0</v>
      </c>
      <c r="X6" s="13">
        <v>94770</v>
      </c>
      <c r="Y6" s="13">
        <v>0</v>
      </c>
      <c r="Z6" s="13">
        <v>0</v>
      </c>
      <c r="AA6" s="13">
        <v>0</v>
      </c>
      <c r="AB6" s="13">
        <v>0</v>
      </c>
      <c r="AC6" s="13">
        <v>7188689</v>
      </c>
      <c r="AD6" s="13">
        <v>6545715</v>
      </c>
      <c r="AE6" s="19"/>
      <c r="AF6" s="13">
        <v>5672</v>
      </c>
      <c r="AG6" s="13">
        <v>447266</v>
      </c>
      <c r="AH6" s="13">
        <v>296278</v>
      </c>
      <c r="AI6" s="13">
        <v>251896</v>
      </c>
      <c r="AJ6" s="13">
        <v>121111</v>
      </c>
      <c r="AK6" s="13">
        <v>85871</v>
      </c>
      <c r="AL6" s="13">
        <v>644</v>
      </c>
      <c r="AM6" s="13">
        <v>126731</v>
      </c>
      <c r="AN6" s="13">
        <v>1850620</v>
      </c>
      <c r="AO6" s="13">
        <v>170510</v>
      </c>
      <c r="AP6" s="13">
        <v>68126</v>
      </c>
      <c r="AQ6" s="13">
        <v>2798671</v>
      </c>
      <c r="AR6" s="13">
        <v>90414</v>
      </c>
      <c r="AS6" s="13">
        <v>2315634</v>
      </c>
      <c r="AT6" s="13">
        <v>0</v>
      </c>
      <c r="AU6" s="13">
        <v>83527</v>
      </c>
      <c r="AV6" s="13">
        <v>84732</v>
      </c>
      <c r="AW6" s="13">
        <v>568996</v>
      </c>
      <c r="AX6" s="13">
        <v>353273</v>
      </c>
      <c r="AY6" s="13">
        <v>52379</v>
      </c>
      <c r="AZ6" s="13">
        <v>22568976</v>
      </c>
      <c r="BA6" s="13">
        <v>7113</v>
      </c>
      <c r="BB6" s="13">
        <v>7294107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83502737</v>
      </c>
      <c r="D7" s="13">
        <v>0</v>
      </c>
      <c r="E7" s="13">
        <v>0</v>
      </c>
      <c r="F7" s="13">
        <v>21506202</v>
      </c>
      <c r="G7" s="14"/>
      <c r="H7" s="13">
        <v>123219</v>
      </c>
      <c r="I7" s="13">
        <v>7868265</v>
      </c>
      <c r="J7" s="13">
        <v>0</v>
      </c>
      <c r="K7" s="13">
        <v>1498884</v>
      </c>
      <c r="L7" s="13">
        <v>12830199</v>
      </c>
      <c r="M7" s="13">
        <v>111368</v>
      </c>
      <c r="N7" s="13">
        <v>46855</v>
      </c>
      <c r="O7" s="13">
        <v>1265908</v>
      </c>
      <c r="P7" s="13">
        <v>3653883</v>
      </c>
      <c r="Q7" s="13">
        <v>0</v>
      </c>
      <c r="R7" s="13">
        <v>0</v>
      </c>
      <c r="S7" s="13">
        <v>0</v>
      </c>
      <c r="T7" s="13">
        <v>1921679</v>
      </c>
      <c r="U7" s="13">
        <v>8118905</v>
      </c>
      <c r="V7" s="13">
        <v>1038002</v>
      </c>
      <c r="W7" s="13">
        <v>0</v>
      </c>
      <c r="X7" s="13">
        <v>126206</v>
      </c>
      <c r="Y7" s="13">
        <v>0</v>
      </c>
      <c r="Z7" s="13">
        <v>0</v>
      </c>
      <c r="AA7" s="13">
        <v>0</v>
      </c>
      <c r="AB7" s="13">
        <v>0</v>
      </c>
      <c r="AC7" s="13">
        <v>8708703</v>
      </c>
      <c r="AD7" s="13">
        <v>6943464</v>
      </c>
      <c r="AE7" s="19"/>
      <c r="AF7" s="13">
        <v>5672</v>
      </c>
      <c r="AG7" s="13">
        <v>558678</v>
      </c>
      <c r="AH7" s="13">
        <v>376488</v>
      </c>
      <c r="AI7" s="13">
        <v>289354</v>
      </c>
      <c r="AJ7" s="13">
        <v>173974</v>
      </c>
      <c r="AK7" s="13">
        <v>110215</v>
      </c>
      <c r="AL7" s="13">
        <v>644</v>
      </c>
      <c r="AM7" s="13">
        <v>153302</v>
      </c>
      <c r="AN7" s="13">
        <v>2289746</v>
      </c>
      <c r="AO7" s="13">
        <v>214580</v>
      </c>
      <c r="AP7" s="13">
        <v>69005</v>
      </c>
      <c r="AQ7" s="13">
        <v>2798671</v>
      </c>
      <c r="AR7" s="13">
        <v>107939</v>
      </c>
      <c r="AS7" s="13">
        <v>2955663</v>
      </c>
      <c r="AT7" s="13">
        <v>0</v>
      </c>
      <c r="AU7" s="13">
        <v>120312</v>
      </c>
      <c r="AV7" s="13">
        <v>151440</v>
      </c>
      <c r="AW7" s="13">
        <v>723994</v>
      </c>
      <c r="AX7" s="13">
        <v>434240</v>
      </c>
      <c r="AY7" s="13">
        <v>61816</v>
      </c>
      <c r="AZ7" s="13">
        <v>28799182</v>
      </c>
      <c r="BA7" s="13">
        <v>9494</v>
      </c>
      <c r="BB7" s="13">
        <v>10193341</v>
      </c>
      <c r="BC7" s="13">
        <v>0</v>
      </c>
    </row>
    <row r="8" spans="1:55" ht="8.4499999999999993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110761678</v>
      </c>
      <c r="D9" s="13">
        <v>0</v>
      </c>
      <c r="E9" s="13">
        <v>0</v>
      </c>
      <c r="F9" s="13">
        <v>28674071</v>
      </c>
      <c r="G9" s="14"/>
      <c r="H9" s="13">
        <v>174138</v>
      </c>
      <c r="I9" s="13">
        <v>10481290</v>
      </c>
      <c r="J9" s="13">
        <v>0</v>
      </c>
      <c r="K9" s="13">
        <v>1996848</v>
      </c>
      <c r="L9" s="13">
        <v>14823839</v>
      </c>
      <c r="M9" s="13">
        <v>140361</v>
      </c>
      <c r="N9" s="13">
        <v>55149</v>
      </c>
      <c r="O9" s="13">
        <v>1481777</v>
      </c>
      <c r="P9" s="13">
        <v>4892481</v>
      </c>
      <c r="Q9" s="13">
        <v>1473819</v>
      </c>
      <c r="R9" s="13">
        <v>0</v>
      </c>
      <c r="S9" s="13">
        <v>0</v>
      </c>
      <c r="T9" s="13">
        <v>3775250</v>
      </c>
      <c r="U9" s="13">
        <v>10648369</v>
      </c>
      <c r="V9" s="13">
        <v>1411444</v>
      </c>
      <c r="W9" s="13">
        <v>0</v>
      </c>
      <c r="X9" s="13">
        <v>176912</v>
      </c>
      <c r="Y9" s="13">
        <v>0</v>
      </c>
      <c r="Z9" s="13">
        <v>0</v>
      </c>
      <c r="AA9" s="13">
        <v>0</v>
      </c>
      <c r="AB9" s="13">
        <v>0</v>
      </c>
      <c r="AC9" s="13">
        <v>10177108</v>
      </c>
      <c r="AD9" s="13">
        <v>6943464</v>
      </c>
      <c r="AE9" s="19"/>
      <c r="AF9" s="13">
        <v>5672</v>
      </c>
      <c r="AG9" s="13">
        <v>628491</v>
      </c>
      <c r="AH9" s="13">
        <v>494879</v>
      </c>
      <c r="AI9" s="13">
        <v>360041</v>
      </c>
      <c r="AJ9" s="13">
        <v>226483</v>
      </c>
      <c r="AK9" s="13">
        <v>142939</v>
      </c>
      <c r="AL9" s="13">
        <v>644</v>
      </c>
      <c r="AM9" s="13">
        <v>197318</v>
      </c>
      <c r="AN9" s="13">
        <v>2713120</v>
      </c>
      <c r="AO9" s="13">
        <v>285639</v>
      </c>
      <c r="AP9" s="13">
        <v>78847</v>
      </c>
      <c r="AQ9" s="13">
        <v>2798671</v>
      </c>
      <c r="AR9" s="13">
        <v>133308</v>
      </c>
      <c r="AS9" s="13">
        <v>3899230</v>
      </c>
      <c r="AT9" s="13">
        <v>0</v>
      </c>
      <c r="AU9" s="13">
        <v>136535</v>
      </c>
      <c r="AV9" s="13">
        <v>221465</v>
      </c>
      <c r="AW9" s="13">
        <v>879569</v>
      </c>
      <c r="AX9" s="13">
        <v>536066</v>
      </c>
      <c r="AY9" s="13">
        <v>72220</v>
      </c>
      <c r="AZ9" s="13">
        <v>38862678</v>
      </c>
      <c r="BA9" s="13">
        <v>12674</v>
      </c>
      <c r="BB9" s="13">
        <v>10193341</v>
      </c>
      <c r="BC9" s="13">
        <v>0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D9E3-C079-4E1A-B52E-EE157EADD6AD}">
  <sheetPr codeName="Sheet185"/>
  <dimension ref="A1:BC9"/>
  <sheetViews>
    <sheetView workbookViewId="0">
      <selection activeCell="H4" sqref="H4:BC4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233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13616134</v>
      </c>
      <c r="D4" s="13">
        <v>11800716</v>
      </c>
      <c r="E4" s="13">
        <v>4152722</v>
      </c>
      <c r="F4" s="13">
        <v>11355754</v>
      </c>
      <c r="G4" s="14"/>
      <c r="H4" s="13">
        <v>56420</v>
      </c>
      <c r="I4" s="13">
        <v>2478592</v>
      </c>
      <c r="J4" s="13">
        <v>4335371</v>
      </c>
      <c r="K4" s="13">
        <v>534678</v>
      </c>
      <c r="L4" s="13">
        <v>1452541</v>
      </c>
      <c r="M4" s="13">
        <v>19319</v>
      </c>
      <c r="N4" s="13">
        <v>76157</v>
      </c>
      <c r="O4" s="13">
        <v>333004</v>
      </c>
      <c r="P4" s="13">
        <v>662900</v>
      </c>
      <c r="Q4" s="13">
        <v>4159872</v>
      </c>
      <c r="R4" s="13">
        <v>0</v>
      </c>
      <c r="S4" s="13">
        <v>0</v>
      </c>
      <c r="T4" s="13">
        <v>3854252</v>
      </c>
      <c r="U4" s="13">
        <v>6765621</v>
      </c>
      <c r="V4" s="13">
        <v>370893</v>
      </c>
      <c r="W4" s="13">
        <v>0</v>
      </c>
      <c r="X4" s="13">
        <v>915712</v>
      </c>
      <c r="Y4" s="13">
        <v>163247</v>
      </c>
      <c r="Z4" s="13">
        <v>3938241</v>
      </c>
      <c r="AA4" s="13">
        <v>0</v>
      </c>
      <c r="AB4" s="13">
        <v>0</v>
      </c>
      <c r="AC4" s="13">
        <v>847434</v>
      </c>
      <c r="AD4" s="13">
        <v>3811866</v>
      </c>
      <c r="AE4" s="19"/>
      <c r="AF4" s="13">
        <v>0</v>
      </c>
      <c r="AG4" s="13">
        <v>16810</v>
      </c>
      <c r="AH4" s="13">
        <v>120072</v>
      </c>
      <c r="AI4" s="13">
        <v>308713</v>
      </c>
      <c r="AJ4" s="13">
        <v>62946</v>
      </c>
      <c r="AK4" s="13">
        <v>49344</v>
      </c>
      <c r="AL4" s="13">
        <v>0</v>
      </c>
      <c r="AM4" s="13">
        <v>42950</v>
      </c>
      <c r="AN4" s="13">
        <v>313833</v>
      </c>
      <c r="AO4" s="13">
        <v>97262</v>
      </c>
      <c r="AP4" s="13">
        <v>1838850</v>
      </c>
      <c r="AQ4" s="13">
        <v>4255231</v>
      </c>
      <c r="AR4" s="13">
        <v>46245</v>
      </c>
      <c r="AS4" s="13">
        <v>943270</v>
      </c>
      <c r="AT4" s="13">
        <v>0</v>
      </c>
      <c r="AU4" s="13">
        <v>45546</v>
      </c>
      <c r="AV4" s="13">
        <v>30852</v>
      </c>
      <c r="AW4" s="13">
        <v>166607</v>
      </c>
      <c r="AX4" s="13">
        <v>50875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27467645</v>
      </c>
      <c r="D5" s="13">
        <v>19974902</v>
      </c>
      <c r="E5" s="13">
        <v>7518271</v>
      </c>
      <c r="F5" s="13">
        <v>20801409</v>
      </c>
      <c r="G5" s="14"/>
      <c r="H5" s="13">
        <v>105716</v>
      </c>
      <c r="I5" s="13">
        <v>4631194</v>
      </c>
      <c r="J5" s="13">
        <v>7431499</v>
      </c>
      <c r="K5" s="13">
        <v>926818</v>
      </c>
      <c r="L5" s="13">
        <v>2624843</v>
      </c>
      <c r="M5" s="13">
        <v>36176</v>
      </c>
      <c r="N5" s="13">
        <v>129520</v>
      </c>
      <c r="O5" s="13">
        <v>596229</v>
      </c>
      <c r="P5" s="13">
        <v>1208434</v>
      </c>
      <c r="Q5" s="13">
        <v>7255864</v>
      </c>
      <c r="R5" s="13">
        <v>0</v>
      </c>
      <c r="S5" s="13">
        <v>390</v>
      </c>
      <c r="T5" s="13">
        <v>6752452</v>
      </c>
      <c r="U5" s="13">
        <v>11912296</v>
      </c>
      <c r="V5" s="13">
        <v>696131</v>
      </c>
      <c r="W5" s="13">
        <v>0</v>
      </c>
      <c r="X5" s="13">
        <v>1692996</v>
      </c>
      <c r="Y5" s="13">
        <v>385246</v>
      </c>
      <c r="Z5" s="13">
        <v>6612747</v>
      </c>
      <c r="AA5" s="13">
        <v>0</v>
      </c>
      <c r="AB5" s="13">
        <v>0</v>
      </c>
      <c r="AC5" s="13">
        <v>1505929</v>
      </c>
      <c r="AD5" s="13">
        <v>6346309</v>
      </c>
      <c r="AE5" s="19"/>
      <c r="AF5" s="13">
        <v>0</v>
      </c>
      <c r="AG5" s="13">
        <v>38172</v>
      </c>
      <c r="AH5" s="13">
        <v>225960</v>
      </c>
      <c r="AI5" s="13">
        <v>503904</v>
      </c>
      <c r="AJ5" s="13">
        <v>113700</v>
      </c>
      <c r="AK5" s="13">
        <v>89081</v>
      </c>
      <c r="AL5" s="13">
        <v>0</v>
      </c>
      <c r="AM5" s="13">
        <v>82130</v>
      </c>
      <c r="AN5" s="13">
        <v>544571</v>
      </c>
      <c r="AO5" s="13">
        <v>174413</v>
      </c>
      <c r="AP5" s="13">
        <v>3548401</v>
      </c>
      <c r="AQ5" s="13">
        <v>7340523</v>
      </c>
      <c r="AR5" s="13">
        <v>78836</v>
      </c>
      <c r="AS5" s="13">
        <v>1775530</v>
      </c>
      <c r="AT5" s="13">
        <v>0</v>
      </c>
      <c r="AU5" s="13">
        <v>73282</v>
      </c>
      <c r="AV5" s="13">
        <v>57550</v>
      </c>
      <c r="AW5" s="13">
        <v>321348</v>
      </c>
      <c r="AX5" s="13">
        <v>79403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35789783</v>
      </c>
      <c r="D6" s="13">
        <v>26671623</v>
      </c>
      <c r="E6" s="13">
        <v>7518271</v>
      </c>
      <c r="F6" s="13">
        <v>26469272</v>
      </c>
      <c r="G6" s="14"/>
      <c r="H6" s="13">
        <v>136397</v>
      </c>
      <c r="I6" s="13">
        <v>5911841</v>
      </c>
      <c r="J6" s="13">
        <v>9644761</v>
      </c>
      <c r="K6" s="13">
        <v>1174668</v>
      </c>
      <c r="L6" s="13">
        <v>3244946</v>
      </c>
      <c r="M6" s="13">
        <v>44471</v>
      </c>
      <c r="N6" s="13">
        <v>157102</v>
      </c>
      <c r="O6" s="13">
        <v>728930</v>
      </c>
      <c r="P6" s="13">
        <v>1536347</v>
      </c>
      <c r="Q6" s="13">
        <v>9536848</v>
      </c>
      <c r="R6" s="13">
        <v>0</v>
      </c>
      <c r="S6" s="13">
        <v>1399689</v>
      </c>
      <c r="T6" s="13">
        <v>8909022</v>
      </c>
      <c r="U6" s="13">
        <v>14325897</v>
      </c>
      <c r="V6" s="13">
        <v>891524</v>
      </c>
      <c r="W6" s="13">
        <v>0</v>
      </c>
      <c r="X6" s="13">
        <v>2099978</v>
      </c>
      <c r="Y6" s="13">
        <v>603883</v>
      </c>
      <c r="Z6" s="13">
        <v>8746633</v>
      </c>
      <c r="AA6" s="13">
        <v>0</v>
      </c>
      <c r="AB6" s="13">
        <v>178693</v>
      </c>
      <c r="AC6" s="13">
        <v>1846075</v>
      </c>
      <c r="AD6" s="13">
        <v>8303369</v>
      </c>
      <c r="AE6" s="19"/>
      <c r="AF6" s="13">
        <v>0</v>
      </c>
      <c r="AG6" s="13">
        <v>51411</v>
      </c>
      <c r="AH6" s="13">
        <v>281983</v>
      </c>
      <c r="AI6" s="13">
        <v>598690</v>
      </c>
      <c r="AJ6" s="13">
        <v>135353</v>
      </c>
      <c r="AK6" s="13">
        <v>122218</v>
      </c>
      <c r="AL6" s="13">
        <v>0</v>
      </c>
      <c r="AM6" s="13">
        <v>106314</v>
      </c>
      <c r="AN6" s="13">
        <v>668380</v>
      </c>
      <c r="AO6" s="13">
        <v>215516</v>
      </c>
      <c r="AP6" s="13">
        <v>4661753</v>
      </c>
      <c r="AQ6" s="13">
        <v>9482150</v>
      </c>
      <c r="AR6" s="13">
        <v>91928</v>
      </c>
      <c r="AS6" s="13">
        <v>2314477</v>
      </c>
      <c r="AT6" s="13">
        <v>0</v>
      </c>
      <c r="AU6" s="13">
        <v>94484</v>
      </c>
      <c r="AV6" s="13">
        <v>76681</v>
      </c>
      <c r="AW6" s="13">
        <v>398913</v>
      </c>
      <c r="AX6" s="26">
        <v>95703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46892203</v>
      </c>
      <c r="D7" s="13">
        <v>35868467</v>
      </c>
      <c r="E7" s="13">
        <v>7518271</v>
      </c>
      <c r="F7" s="13">
        <v>34026777</v>
      </c>
      <c r="G7" s="2"/>
      <c r="H7" s="13">
        <v>159946</v>
      </c>
      <c r="I7" s="13">
        <v>7621458</v>
      </c>
      <c r="J7" s="13">
        <v>12620258</v>
      </c>
      <c r="K7" s="13">
        <v>1538573</v>
      </c>
      <c r="L7" s="13">
        <v>4014346</v>
      </c>
      <c r="M7" s="13">
        <v>46793</v>
      </c>
      <c r="N7" s="13">
        <v>192506</v>
      </c>
      <c r="O7" s="13">
        <v>876869</v>
      </c>
      <c r="P7" s="13">
        <v>1963213</v>
      </c>
      <c r="Q7" s="13">
        <v>12595486</v>
      </c>
      <c r="R7" s="13">
        <v>0</v>
      </c>
      <c r="S7" s="13">
        <v>4872973</v>
      </c>
      <c r="T7" s="13">
        <v>11788993</v>
      </c>
      <c r="U7" s="13">
        <v>21126872</v>
      </c>
      <c r="V7" s="13">
        <v>1142655</v>
      </c>
      <c r="W7" s="13">
        <v>0</v>
      </c>
      <c r="X7" s="13">
        <v>3034625</v>
      </c>
      <c r="Y7" s="13">
        <v>891139</v>
      </c>
      <c r="Z7" s="13">
        <v>11657196</v>
      </c>
      <c r="AA7" s="13">
        <v>8361</v>
      </c>
      <c r="AB7" s="13">
        <v>623545</v>
      </c>
      <c r="AC7" s="13">
        <v>2246347</v>
      </c>
      <c r="AD7" s="13">
        <v>10832400</v>
      </c>
      <c r="AE7" s="19"/>
      <c r="AF7" s="13">
        <v>0</v>
      </c>
      <c r="AG7" s="13">
        <v>64850</v>
      </c>
      <c r="AH7" s="13">
        <v>365378</v>
      </c>
      <c r="AI7" s="13">
        <v>688203</v>
      </c>
      <c r="AJ7" s="13">
        <v>167707</v>
      </c>
      <c r="AK7" s="13">
        <v>158201</v>
      </c>
      <c r="AL7" s="13">
        <v>0</v>
      </c>
      <c r="AM7" s="13">
        <v>172985</v>
      </c>
      <c r="AN7" s="13">
        <v>830876</v>
      </c>
      <c r="AO7" s="13">
        <v>260126</v>
      </c>
      <c r="AP7" s="13">
        <v>6099122</v>
      </c>
      <c r="AQ7" s="13">
        <v>12402715</v>
      </c>
      <c r="AR7" s="13">
        <v>106823</v>
      </c>
      <c r="AS7" s="13">
        <v>2870804</v>
      </c>
      <c r="AT7" s="13">
        <v>0</v>
      </c>
      <c r="AU7" s="13">
        <v>149895</v>
      </c>
      <c r="AV7" s="13">
        <v>150310</v>
      </c>
      <c r="AW7" s="13">
        <v>496461</v>
      </c>
      <c r="AX7" s="13">
        <v>115695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63075390</v>
      </c>
      <c r="D9" s="13">
        <v>49471462</v>
      </c>
      <c r="E9" s="13">
        <v>7518271</v>
      </c>
      <c r="F9" s="13">
        <v>45485550</v>
      </c>
      <c r="G9" s="14"/>
      <c r="H9" s="13">
        <v>198946</v>
      </c>
      <c r="I9" s="13">
        <v>10176906</v>
      </c>
      <c r="J9" s="13">
        <v>16554892</v>
      </c>
      <c r="K9" s="13">
        <v>2088964</v>
      </c>
      <c r="L9" s="13">
        <v>4936429</v>
      </c>
      <c r="M9" s="13">
        <v>50375</v>
      </c>
      <c r="N9" s="13">
        <v>253554</v>
      </c>
      <c r="O9" s="13">
        <v>1140047</v>
      </c>
      <c r="P9" s="13">
        <v>2612926</v>
      </c>
      <c r="Q9" s="13">
        <v>16873284</v>
      </c>
      <c r="R9" s="13">
        <v>0</v>
      </c>
      <c r="S9" s="13">
        <v>9267110</v>
      </c>
      <c r="T9" s="13">
        <v>15635404</v>
      </c>
      <c r="U9" s="13">
        <v>28299091</v>
      </c>
      <c r="V9" s="13">
        <v>1505602</v>
      </c>
      <c r="W9" s="13">
        <v>0</v>
      </c>
      <c r="X9" s="13">
        <v>4154366</v>
      </c>
      <c r="Y9" s="13">
        <v>1283240</v>
      </c>
      <c r="Z9" s="13">
        <v>14802079</v>
      </c>
      <c r="AA9" s="13">
        <v>1006325</v>
      </c>
      <c r="AB9" s="13">
        <v>623545</v>
      </c>
      <c r="AC9" s="13">
        <v>2664446</v>
      </c>
      <c r="AD9" s="13">
        <v>14315077</v>
      </c>
      <c r="AE9" s="19"/>
      <c r="AF9" s="13">
        <v>0</v>
      </c>
      <c r="AG9" s="13">
        <v>74047</v>
      </c>
      <c r="AH9" s="13">
        <v>495576</v>
      </c>
      <c r="AI9" s="13">
        <v>834858</v>
      </c>
      <c r="AJ9" s="13">
        <v>243413</v>
      </c>
      <c r="AK9" s="13">
        <v>205270</v>
      </c>
      <c r="AL9" s="13">
        <v>0</v>
      </c>
      <c r="AM9" s="13">
        <v>224277</v>
      </c>
      <c r="AN9" s="13">
        <v>1037450</v>
      </c>
      <c r="AO9" s="13">
        <v>327421</v>
      </c>
      <c r="AP9" s="13">
        <v>8080821</v>
      </c>
      <c r="AQ9" s="13">
        <v>16028296</v>
      </c>
      <c r="AR9" s="13">
        <v>133950</v>
      </c>
      <c r="AS9" s="13">
        <v>3712214</v>
      </c>
      <c r="AT9" s="13">
        <v>0</v>
      </c>
      <c r="AU9" s="13">
        <v>167165</v>
      </c>
      <c r="AV9" s="13">
        <v>246399</v>
      </c>
      <c r="AW9" s="13">
        <v>629970</v>
      </c>
      <c r="AX9" s="13">
        <v>135052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8250-6A68-4417-A055-7FE95B406A76}">
  <sheetPr codeName="Sheet186"/>
  <dimension ref="A1:BC9"/>
  <sheetViews>
    <sheetView topLeftCell="B1" workbookViewId="0">
      <selection activeCell="M9" sqref="M9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235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25204714</v>
      </c>
      <c r="D4" s="13">
        <v>10895058</v>
      </c>
      <c r="E4" s="13">
        <v>4579583</v>
      </c>
      <c r="F4" s="13">
        <v>11674227</v>
      </c>
      <c r="G4" s="14"/>
      <c r="H4" s="13">
        <v>51981</v>
      </c>
      <c r="I4" s="13">
        <v>2543075</v>
      </c>
      <c r="J4" s="13">
        <v>4328068</v>
      </c>
      <c r="K4" s="13">
        <v>550284</v>
      </c>
      <c r="L4" s="13">
        <v>1443027</v>
      </c>
      <c r="M4" s="13">
        <v>24821</v>
      </c>
      <c r="N4" s="13">
        <v>93655</v>
      </c>
      <c r="O4" s="13">
        <v>233949</v>
      </c>
      <c r="P4" s="13">
        <v>654232</v>
      </c>
      <c r="Q4" s="13">
        <v>4003208</v>
      </c>
      <c r="R4" s="13">
        <v>0</v>
      </c>
      <c r="S4" s="13">
        <v>4762548</v>
      </c>
      <c r="T4" s="13">
        <v>3718543</v>
      </c>
      <c r="U4" s="13">
        <v>7076417</v>
      </c>
      <c r="V4" s="13">
        <v>389549</v>
      </c>
      <c r="W4" s="13">
        <v>0</v>
      </c>
      <c r="X4" s="13">
        <v>832357</v>
      </c>
      <c r="Y4" s="13">
        <v>270240</v>
      </c>
      <c r="Z4" s="13">
        <v>3520820</v>
      </c>
      <c r="AA4" s="13">
        <v>4223132</v>
      </c>
      <c r="AB4" s="13">
        <v>0</v>
      </c>
      <c r="AC4" s="13">
        <v>797471</v>
      </c>
      <c r="AD4" s="13">
        <v>3386375</v>
      </c>
      <c r="AE4" s="19"/>
      <c r="AF4" s="13">
        <v>0</v>
      </c>
      <c r="AG4" s="13">
        <v>20497</v>
      </c>
      <c r="AH4" s="13">
        <v>132485</v>
      </c>
      <c r="AI4" s="13">
        <v>233659</v>
      </c>
      <c r="AJ4" s="13">
        <v>56945</v>
      </c>
      <c r="AK4" s="13">
        <v>45520</v>
      </c>
      <c r="AL4" s="13">
        <v>0</v>
      </c>
      <c r="AM4" s="13">
        <v>50528</v>
      </c>
      <c r="AN4" s="13">
        <v>239634</v>
      </c>
      <c r="AO4" s="13">
        <v>97446</v>
      </c>
      <c r="AP4" s="13">
        <v>2014603</v>
      </c>
      <c r="AQ4" s="13">
        <v>4214434</v>
      </c>
      <c r="AR4" s="13">
        <v>52971</v>
      </c>
      <c r="AS4" s="13">
        <v>992691</v>
      </c>
      <c r="AT4" s="13">
        <v>0</v>
      </c>
      <c r="AU4" s="13">
        <v>31541</v>
      </c>
      <c r="AV4" s="13">
        <v>37004</v>
      </c>
      <c r="AW4" s="13">
        <v>163346</v>
      </c>
      <c r="AX4" s="13">
        <v>76038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48297207</v>
      </c>
      <c r="D5" s="13">
        <v>20132064</v>
      </c>
      <c r="E5" s="13">
        <v>7508462</v>
      </c>
      <c r="F5" s="13">
        <v>18172521</v>
      </c>
      <c r="G5" s="14"/>
      <c r="H5" s="13">
        <v>95475</v>
      </c>
      <c r="I5" s="13">
        <v>4672193</v>
      </c>
      <c r="J5" s="13">
        <v>6927571</v>
      </c>
      <c r="K5" s="13">
        <v>1005875</v>
      </c>
      <c r="L5" s="13">
        <v>2544597</v>
      </c>
      <c r="M5" s="13">
        <v>41957</v>
      </c>
      <c r="N5" s="13">
        <v>148530</v>
      </c>
      <c r="O5" s="13">
        <v>494201</v>
      </c>
      <c r="P5" s="13">
        <v>1208946</v>
      </c>
      <c r="Q5" s="13">
        <v>6947494</v>
      </c>
      <c r="R5" s="13">
        <v>0</v>
      </c>
      <c r="S5" s="13">
        <v>8127121</v>
      </c>
      <c r="T5" s="13">
        <v>6738780</v>
      </c>
      <c r="U5" s="13">
        <v>12212682</v>
      </c>
      <c r="V5" s="13">
        <v>709146</v>
      </c>
      <c r="W5" s="13">
        <v>0</v>
      </c>
      <c r="X5" s="13">
        <v>1351736</v>
      </c>
      <c r="Y5" s="13">
        <v>463698</v>
      </c>
      <c r="Z5" s="13">
        <v>5930584</v>
      </c>
      <c r="AA5" s="13">
        <v>6989654</v>
      </c>
      <c r="AB5" s="13">
        <v>0</v>
      </c>
      <c r="AC5" s="13">
        <v>1441921</v>
      </c>
      <c r="AD5" s="13">
        <v>5803933</v>
      </c>
      <c r="AE5" s="19"/>
      <c r="AF5" s="13">
        <v>0</v>
      </c>
      <c r="AG5" s="13">
        <v>37364</v>
      </c>
      <c r="AH5" s="13">
        <v>236258</v>
      </c>
      <c r="AI5" s="13">
        <v>416440</v>
      </c>
      <c r="AJ5" s="13">
        <v>103928</v>
      </c>
      <c r="AK5" s="13">
        <v>85114</v>
      </c>
      <c r="AL5" s="13">
        <v>0</v>
      </c>
      <c r="AM5" s="13">
        <v>104117</v>
      </c>
      <c r="AN5" s="13">
        <v>430867</v>
      </c>
      <c r="AO5" s="13">
        <v>173999</v>
      </c>
      <c r="AP5" s="13">
        <v>3782870</v>
      </c>
      <c r="AQ5" s="13">
        <v>7009892</v>
      </c>
      <c r="AR5" s="13">
        <v>89045</v>
      </c>
      <c r="AS5" s="13">
        <v>1771155</v>
      </c>
      <c r="AT5" s="13">
        <v>0</v>
      </c>
      <c r="AU5" s="13">
        <v>57785</v>
      </c>
      <c r="AV5" s="13">
        <v>60407</v>
      </c>
      <c r="AW5" s="13">
        <v>320771</v>
      </c>
      <c r="AX5" s="13">
        <v>103133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60505785</v>
      </c>
      <c r="D6" s="13">
        <v>28072043</v>
      </c>
      <c r="E6" s="13">
        <v>7508462</v>
      </c>
      <c r="F6" s="13">
        <v>22819230</v>
      </c>
      <c r="G6" s="14"/>
      <c r="H6" s="13">
        <v>126903</v>
      </c>
      <c r="I6" s="13">
        <v>5977225</v>
      </c>
      <c r="J6" s="13">
        <v>9030070</v>
      </c>
      <c r="K6" s="13">
        <v>1277495</v>
      </c>
      <c r="L6" s="13">
        <v>3156915</v>
      </c>
      <c r="M6" s="13">
        <v>49247</v>
      </c>
      <c r="N6" s="13">
        <v>172161</v>
      </c>
      <c r="O6" s="13">
        <v>650428</v>
      </c>
      <c r="P6" s="13">
        <v>1560275</v>
      </c>
      <c r="Q6" s="13">
        <v>9035179</v>
      </c>
      <c r="R6" s="13">
        <v>0</v>
      </c>
      <c r="S6" s="13">
        <v>10076627</v>
      </c>
      <c r="T6" s="13">
        <v>8453995</v>
      </c>
      <c r="U6" s="13">
        <f>9125090+7557621</f>
        <v>16682711</v>
      </c>
      <c r="V6" s="13">
        <v>895140</v>
      </c>
      <c r="W6" s="13">
        <v>0</v>
      </c>
      <c r="X6" s="13">
        <v>1649407</v>
      </c>
      <c r="Y6" s="13">
        <v>649808</v>
      </c>
      <c r="Z6" s="13">
        <v>7579549</v>
      </c>
      <c r="AA6" s="13">
        <v>9039104</v>
      </c>
      <c r="AB6" s="13">
        <v>0</v>
      </c>
      <c r="AC6" s="13">
        <v>1783258</v>
      </c>
      <c r="AD6" s="13">
        <v>7677859</v>
      </c>
      <c r="AE6" s="19"/>
      <c r="AF6" s="13">
        <v>0</v>
      </c>
      <c r="AG6" s="13">
        <v>46505</v>
      </c>
      <c r="AH6" s="13">
        <v>297856</v>
      </c>
      <c r="AI6" s="13">
        <v>500087</v>
      </c>
      <c r="AJ6" s="13">
        <v>127598</v>
      </c>
      <c r="AK6" s="13">
        <v>111637</v>
      </c>
      <c r="AL6" s="13">
        <v>0</v>
      </c>
      <c r="AM6" s="13">
        <v>143182</v>
      </c>
      <c r="AN6" s="13">
        <v>542767</v>
      </c>
      <c r="AO6" s="13">
        <v>217657</v>
      </c>
      <c r="AP6" s="13">
        <v>4898074</v>
      </c>
      <c r="AQ6" s="13">
        <v>9108033</v>
      </c>
      <c r="AR6" s="13">
        <v>103273</v>
      </c>
      <c r="AS6" s="13">
        <v>2197101</v>
      </c>
      <c r="AT6" s="13">
        <v>0</v>
      </c>
      <c r="AU6" s="13">
        <v>80828</v>
      </c>
      <c r="AV6" s="13">
        <v>78140</v>
      </c>
      <c r="AW6" s="13">
        <v>413536</v>
      </c>
      <c r="AX6" s="26">
        <v>144332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64320361</v>
      </c>
      <c r="D7" s="13">
        <v>44659669</v>
      </c>
      <c r="E7" s="13">
        <v>7508462</v>
      </c>
      <c r="F7" s="13">
        <v>33866566</v>
      </c>
      <c r="G7" s="2"/>
      <c r="H7" s="13">
        <v>145744</v>
      </c>
      <c r="I7" s="13">
        <v>7684553</v>
      </c>
      <c r="J7" s="13">
        <v>11981110</v>
      </c>
      <c r="K7" s="13">
        <v>1653472</v>
      </c>
      <c r="L7" s="13">
        <v>3916493</v>
      </c>
      <c r="M7" s="13">
        <v>51297</v>
      </c>
      <c r="N7" s="13">
        <v>204771</v>
      </c>
      <c r="O7" s="13">
        <v>830925</v>
      </c>
      <c r="P7" s="13">
        <v>2000574</v>
      </c>
      <c r="Q7" s="13">
        <v>11719704</v>
      </c>
      <c r="R7" s="13">
        <v>0</v>
      </c>
      <c r="S7" s="13">
        <v>11061697</v>
      </c>
      <c r="T7" s="13">
        <v>10893001</v>
      </c>
      <c r="U7" s="13">
        <v>22821710</v>
      </c>
      <c r="V7" s="13">
        <v>1137665</v>
      </c>
      <c r="W7" s="13">
        <v>0</v>
      </c>
      <c r="X7" s="13">
        <v>2015630</v>
      </c>
      <c r="Y7" s="13">
        <v>934566</v>
      </c>
      <c r="Z7" s="13">
        <v>10209354</v>
      </c>
      <c r="AA7" s="13">
        <v>11902445</v>
      </c>
      <c r="AB7" s="13">
        <v>0</v>
      </c>
      <c r="AC7" s="13">
        <v>2152382</v>
      </c>
      <c r="AD7" s="13">
        <v>10202664</v>
      </c>
      <c r="AE7" s="19"/>
      <c r="AF7" s="13">
        <v>0</v>
      </c>
      <c r="AG7" s="13">
        <v>58081</v>
      </c>
      <c r="AH7" s="13">
        <v>376452</v>
      </c>
      <c r="AI7" s="13">
        <v>570474</v>
      </c>
      <c r="AJ7" s="13">
        <v>167846</v>
      </c>
      <c r="AK7" s="13">
        <v>144922</v>
      </c>
      <c r="AL7" s="13">
        <v>0</v>
      </c>
      <c r="AM7" s="13">
        <v>166841</v>
      </c>
      <c r="AN7" s="13">
        <v>690092</v>
      </c>
      <c r="AO7" s="13">
        <v>260238</v>
      </c>
      <c r="AP7" s="13">
        <v>6440367</v>
      </c>
      <c r="AQ7" s="13">
        <v>12008543</v>
      </c>
      <c r="AR7" s="13">
        <v>121811</v>
      </c>
      <c r="AS7" s="13">
        <v>2746525</v>
      </c>
      <c r="AT7" s="13">
        <v>0</v>
      </c>
      <c r="AU7" s="13">
        <v>136614</v>
      </c>
      <c r="AV7" s="13">
        <v>150406</v>
      </c>
      <c r="AW7" s="13">
        <v>540985</v>
      </c>
      <c r="AX7" s="13">
        <v>169964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70766756</v>
      </c>
      <c r="D9" s="13">
        <v>60846067</v>
      </c>
      <c r="E9" s="13">
        <v>7508462</v>
      </c>
      <c r="F9" s="13">
        <v>48780576</v>
      </c>
      <c r="G9" s="14"/>
      <c r="H9" s="13">
        <v>157238</v>
      </c>
      <c r="I9" s="13">
        <v>10252995</v>
      </c>
      <c r="J9" s="13">
        <v>16171976</v>
      </c>
      <c r="K9" s="13">
        <v>2188574</v>
      </c>
      <c r="L9" s="13">
        <v>4737436</v>
      </c>
      <c r="M9" s="13">
        <v>56441</v>
      </c>
      <c r="N9" s="13">
        <v>254714</v>
      </c>
      <c r="O9" s="13">
        <v>1134808</v>
      </c>
      <c r="P9" s="13">
        <v>2637816</v>
      </c>
      <c r="Q9" s="13">
        <v>15674925</v>
      </c>
      <c r="R9" s="13">
        <v>0</v>
      </c>
      <c r="S9" s="13">
        <v>11061697</v>
      </c>
      <c r="T9" s="13">
        <v>11504340</v>
      </c>
      <c r="U9" s="13">
        <v>30818273</v>
      </c>
      <c r="V9" s="13">
        <v>1501688</v>
      </c>
      <c r="W9" s="13">
        <v>0</v>
      </c>
      <c r="X9" s="13">
        <v>2609971</v>
      </c>
      <c r="Y9" s="13">
        <v>1246845</v>
      </c>
      <c r="Z9" s="13">
        <v>13417083</v>
      </c>
      <c r="AA9" s="13">
        <v>15010918</v>
      </c>
      <c r="AB9" s="13">
        <v>0</v>
      </c>
      <c r="AC9" s="13">
        <v>2452860</v>
      </c>
      <c r="AD9" s="13">
        <v>13772577</v>
      </c>
      <c r="AE9" s="19"/>
      <c r="AF9" s="13">
        <v>0</v>
      </c>
      <c r="AG9" s="13">
        <v>68278</v>
      </c>
      <c r="AH9" s="13">
        <v>500646</v>
      </c>
      <c r="AI9" s="13">
        <v>660812</v>
      </c>
      <c r="AJ9" s="13">
        <v>245022</v>
      </c>
      <c r="AK9" s="13">
        <v>189337</v>
      </c>
      <c r="AL9" s="13">
        <v>0</v>
      </c>
      <c r="AM9" s="13">
        <v>190356</v>
      </c>
      <c r="AN9" s="13">
        <v>873090</v>
      </c>
      <c r="AO9" s="13">
        <v>318862</v>
      </c>
      <c r="AP9" s="13">
        <v>8694432</v>
      </c>
      <c r="AQ9" s="13">
        <v>16443359</v>
      </c>
      <c r="AR9" s="13">
        <v>138078</v>
      </c>
      <c r="AS9" s="13">
        <v>3484555</v>
      </c>
      <c r="AT9" s="13">
        <v>0</v>
      </c>
      <c r="AU9" s="13">
        <v>149284</v>
      </c>
      <c r="AV9" s="13">
        <v>230420</v>
      </c>
      <c r="AW9" s="13">
        <v>683109</v>
      </c>
      <c r="AX9" s="13">
        <v>185369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1B59-C7CD-484F-8B22-FAB3C775B8BB}">
  <sheetPr codeName="Sheet187"/>
  <dimension ref="A1:BC9"/>
  <sheetViews>
    <sheetView workbookViewId="0">
      <selection activeCell="J35" sqref="J35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236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7128104</v>
      </c>
      <c r="D4" s="13">
        <v>9166058</v>
      </c>
      <c r="E4" s="13">
        <v>0</v>
      </c>
      <c r="F4" s="13">
        <v>11311128</v>
      </c>
      <c r="G4" s="14"/>
      <c r="H4" s="13">
        <v>10707</v>
      </c>
      <c r="I4" s="13">
        <v>2589819</v>
      </c>
      <c r="J4" s="13">
        <v>3317590</v>
      </c>
      <c r="K4" s="13">
        <v>553947</v>
      </c>
      <c r="L4" s="13">
        <v>1103358</v>
      </c>
      <c r="M4" s="13">
        <v>16720</v>
      </c>
      <c r="N4" s="13">
        <v>45252</v>
      </c>
      <c r="O4" s="13">
        <v>308311</v>
      </c>
      <c r="P4" s="13">
        <v>659191</v>
      </c>
      <c r="Q4" s="13">
        <v>2600102</v>
      </c>
      <c r="R4" s="13">
        <v>0</v>
      </c>
      <c r="S4" s="13">
        <v>0</v>
      </c>
      <c r="T4" s="13">
        <v>245946</v>
      </c>
      <c r="U4" s="13">
        <v>2263370</v>
      </c>
      <c r="V4" s="13">
        <v>382686</v>
      </c>
      <c r="W4" s="13">
        <v>0</v>
      </c>
      <c r="X4" s="13">
        <v>671339</v>
      </c>
      <c r="Y4" s="13">
        <v>100963</v>
      </c>
      <c r="Z4" s="13">
        <v>2702883</v>
      </c>
      <c r="AA4" s="13">
        <v>0</v>
      </c>
      <c r="AB4" s="13">
        <v>0</v>
      </c>
      <c r="AC4" s="13">
        <v>491077</v>
      </c>
      <c r="AD4" s="13">
        <v>187546</v>
      </c>
      <c r="AE4" s="19"/>
      <c r="AF4" s="13">
        <v>0</v>
      </c>
      <c r="AG4" s="13">
        <v>19780</v>
      </c>
      <c r="AH4" s="13">
        <v>125699</v>
      </c>
      <c r="AI4" s="13">
        <v>76162</v>
      </c>
      <c r="AJ4" s="13">
        <v>74869</v>
      </c>
      <c r="AK4" s="13">
        <v>41396</v>
      </c>
      <c r="AL4" s="13">
        <v>0</v>
      </c>
      <c r="AM4" s="13">
        <v>16311</v>
      </c>
      <c r="AN4" s="13">
        <v>182156</v>
      </c>
      <c r="AO4" s="13">
        <v>65151</v>
      </c>
      <c r="AP4" s="13">
        <v>2065656</v>
      </c>
      <c r="AQ4" s="13">
        <v>3348401</v>
      </c>
      <c r="AR4" s="13">
        <v>14303</v>
      </c>
      <c r="AS4" s="13">
        <v>826470</v>
      </c>
      <c r="AT4" s="13">
        <v>0</v>
      </c>
      <c r="AU4" s="13">
        <v>35668</v>
      </c>
      <c r="AV4" s="13">
        <v>18603</v>
      </c>
      <c r="AW4" s="13">
        <v>144681</v>
      </c>
      <c r="AX4" s="13">
        <v>47444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14248402</v>
      </c>
      <c r="D5" s="13">
        <v>16651811</v>
      </c>
      <c r="E5" s="13">
        <v>0</v>
      </c>
      <c r="F5" s="13">
        <v>19224556</v>
      </c>
      <c r="G5" s="14"/>
      <c r="H5" s="13">
        <v>18188</v>
      </c>
      <c r="I5" s="13">
        <v>4729096</v>
      </c>
      <c r="J5" s="13">
        <v>6260583</v>
      </c>
      <c r="K5" s="13">
        <v>1012038</v>
      </c>
      <c r="L5" s="13">
        <v>2044362</v>
      </c>
      <c r="M5" s="13">
        <v>26337</v>
      </c>
      <c r="N5" s="13">
        <v>79955</v>
      </c>
      <c r="O5" s="13">
        <v>541117</v>
      </c>
      <c r="P5" s="13">
        <v>1183254</v>
      </c>
      <c r="Q5" s="13">
        <v>5080234</v>
      </c>
      <c r="R5" s="13">
        <v>0</v>
      </c>
      <c r="S5" s="13">
        <v>0</v>
      </c>
      <c r="T5" s="13">
        <v>416362</v>
      </c>
      <c r="U5" s="13">
        <v>3402525</v>
      </c>
      <c r="V5" s="13">
        <v>700313</v>
      </c>
      <c r="W5" s="13">
        <v>0</v>
      </c>
      <c r="X5" s="13">
        <v>1303586</v>
      </c>
      <c r="Y5" s="13">
        <v>148889</v>
      </c>
      <c r="Z5" s="13">
        <v>2962481</v>
      </c>
      <c r="AA5" s="13">
        <v>413916</v>
      </c>
      <c r="AB5" s="13">
        <v>0</v>
      </c>
      <c r="AC5" s="13">
        <v>936016</v>
      </c>
      <c r="AD5" s="13">
        <v>829993</v>
      </c>
      <c r="AE5" s="19"/>
      <c r="AF5" s="13">
        <v>0</v>
      </c>
      <c r="AG5" s="13">
        <v>34427</v>
      </c>
      <c r="AH5" s="13">
        <v>230671</v>
      </c>
      <c r="AI5" s="13">
        <v>126759</v>
      </c>
      <c r="AJ5" s="13">
        <v>125000</v>
      </c>
      <c r="AK5" s="13">
        <v>68577</v>
      </c>
      <c r="AL5" s="13">
        <v>0</v>
      </c>
      <c r="AM5" s="13">
        <v>29204</v>
      </c>
      <c r="AN5" s="13">
        <v>338916</v>
      </c>
      <c r="AO5" s="13">
        <v>111465</v>
      </c>
      <c r="AP5" s="13">
        <v>3749004</v>
      </c>
      <c r="AQ5" s="13">
        <v>3724503</v>
      </c>
      <c r="AR5" s="13">
        <v>26420</v>
      </c>
      <c r="AS5" s="13">
        <v>1484364</v>
      </c>
      <c r="AT5" s="13">
        <v>0</v>
      </c>
      <c r="AU5" s="13">
        <v>53516</v>
      </c>
      <c r="AV5" s="13">
        <v>36346</v>
      </c>
      <c r="AW5" s="13">
        <v>287287</v>
      </c>
      <c r="AX5" s="13">
        <v>68123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22053473</v>
      </c>
      <c r="D6" s="13">
        <v>21217121</v>
      </c>
      <c r="E6" s="13">
        <v>0</v>
      </c>
      <c r="F6" s="13">
        <v>23283251</v>
      </c>
      <c r="G6" s="14"/>
      <c r="H6" s="13">
        <v>20597</v>
      </c>
      <c r="I6" s="13">
        <v>6007166</v>
      </c>
      <c r="J6" s="13">
        <v>8297591</v>
      </c>
      <c r="K6" s="13">
        <v>1281087</v>
      </c>
      <c r="L6" s="13">
        <v>2576514</v>
      </c>
      <c r="M6" s="13">
        <v>33229</v>
      </c>
      <c r="N6" s="13">
        <v>102300</v>
      </c>
      <c r="O6" s="13">
        <v>691613</v>
      </c>
      <c r="P6" s="13">
        <v>1501398</v>
      </c>
      <c r="Q6" s="13">
        <v>6951184</v>
      </c>
      <c r="R6" s="13">
        <v>0</v>
      </c>
      <c r="S6" s="13">
        <v>0</v>
      </c>
      <c r="T6" s="13">
        <v>543913</v>
      </c>
      <c r="U6" s="13">
        <f>4689407+597892</f>
        <v>5287299</v>
      </c>
      <c r="V6" s="13">
        <v>884943</v>
      </c>
      <c r="W6" s="13">
        <v>0</v>
      </c>
      <c r="X6" s="13">
        <f>1632671+890</f>
        <v>1633561</v>
      </c>
      <c r="Y6" s="13">
        <v>251714</v>
      </c>
      <c r="Z6" s="13">
        <v>4690866</v>
      </c>
      <c r="AA6" s="13">
        <v>2082977</v>
      </c>
      <c r="AB6" s="13">
        <v>0</v>
      </c>
      <c r="AC6" s="13">
        <v>1164945</v>
      </c>
      <c r="AD6" s="13">
        <v>2483752</v>
      </c>
      <c r="AE6" s="19"/>
      <c r="AF6" s="13">
        <v>0</v>
      </c>
      <c r="AG6" s="13">
        <v>42775</v>
      </c>
      <c r="AH6" s="13">
        <v>293368</v>
      </c>
      <c r="AI6" s="13">
        <v>154897</v>
      </c>
      <c r="AJ6" s="13">
        <v>151681</v>
      </c>
      <c r="AK6" s="13">
        <v>87479</v>
      </c>
      <c r="AL6" s="13">
        <v>0</v>
      </c>
      <c r="AM6" s="13">
        <v>35714</v>
      </c>
      <c r="AN6" s="13">
        <v>468982</v>
      </c>
      <c r="AO6" s="13">
        <v>137269</v>
      </c>
      <c r="AP6" s="13">
        <v>4815018</v>
      </c>
      <c r="AQ6" s="13">
        <v>5754529</v>
      </c>
      <c r="AR6" s="13">
        <v>35712</v>
      </c>
      <c r="AS6" s="13">
        <v>1854163</v>
      </c>
      <c r="AT6" s="13">
        <v>0</v>
      </c>
      <c r="AU6" s="13">
        <v>64358</v>
      </c>
      <c r="AV6" s="13">
        <v>50629</v>
      </c>
      <c r="AW6" s="13">
        <v>370352</v>
      </c>
      <c r="AX6" s="26">
        <v>80468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29691674</v>
      </c>
      <c r="D7" s="13">
        <v>27460810</v>
      </c>
      <c r="E7" s="13">
        <v>2767860</v>
      </c>
      <c r="F7" s="13">
        <v>32395655</v>
      </c>
      <c r="G7" s="2"/>
      <c r="H7" s="13">
        <v>28477</v>
      </c>
      <c r="I7" s="13">
        <v>7710252</v>
      </c>
      <c r="J7" s="13">
        <v>11075802</v>
      </c>
      <c r="K7" s="13">
        <v>1658602</v>
      </c>
      <c r="L7" s="13">
        <v>3228288</v>
      </c>
      <c r="M7" s="13">
        <v>40191</v>
      </c>
      <c r="N7" s="13">
        <v>127055</v>
      </c>
      <c r="O7" s="13">
        <v>856213</v>
      </c>
      <c r="P7" s="13">
        <v>1946445</v>
      </c>
      <c r="Q7" s="13">
        <v>9607297</v>
      </c>
      <c r="R7" s="13">
        <v>0</v>
      </c>
      <c r="S7" s="13">
        <v>0</v>
      </c>
      <c r="T7" s="13">
        <v>726147</v>
      </c>
      <c r="U7" s="13">
        <v>7907300</v>
      </c>
      <c r="V7" s="13">
        <v>1107681</v>
      </c>
      <c r="W7" s="13">
        <v>0</v>
      </c>
      <c r="X7" s="13">
        <v>2004747</v>
      </c>
      <c r="Y7" s="13">
        <v>422741</v>
      </c>
      <c r="Z7" s="13">
        <v>7325797</v>
      </c>
      <c r="AA7" s="13">
        <v>4433901</v>
      </c>
      <c r="AB7" s="13">
        <v>0</v>
      </c>
      <c r="AC7" s="13">
        <v>1438301</v>
      </c>
      <c r="AD7" s="13">
        <v>4683426</v>
      </c>
      <c r="AE7" s="19"/>
      <c r="AF7" s="13">
        <v>0</v>
      </c>
      <c r="AG7" s="13">
        <v>53405</v>
      </c>
      <c r="AH7" s="13">
        <v>376755</v>
      </c>
      <c r="AI7" s="13">
        <v>187121</v>
      </c>
      <c r="AJ7" s="13">
        <v>183167</v>
      </c>
      <c r="AK7" s="13">
        <v>110193</v>
      </c>
      <c r="AL7" s="13">
        <v>0</v>
      </c>
      <c r="AM7" s="13">
        <v>44446</v>
      </c>
      <c r="AN7" s="13">
        <v>604604</v>
      </c>
      <c r="AO7" s="13">
        <v>162727</v>
      </c>
      <c r="AP7" s="13">
        <v>6262271</v>
      </c>
      <c r="AQ7" s="13">
        <v>8545331</v>
      </c>
      <c r="AR7" s="13">
        <v>45718</v>
      </c>
      <c r="AS7" s="13">
        <v>2360595</v>
      </c>
      <c r="AT7" s="13">
        <v>0</v>
      </c>
      <c r="AU7" s="13">
        <v>107001</v>
      </c>
      <c r="AV7" s="13">
        <v>89910</v>
      </c>
      <c r="AW7" s="13">
        <v>466116</v>
      </c>
      <c r="AX7" s="13">
        <v>94401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40858685</v>
      </c>
      <c r="D9" s="13">
        <v>29061494</v>
      </c>
      <c r="E9" s="13">
        <v>7500162</v>
      </c>
      <c r="F9" s="13">
        <v>46740411</v>
      </c>
      <c r="G9" s="14"/>
      <c r="H9" s="13">
        <v>40628</v>
      </c>
      <c r="I9" s="13">
        <v>10218046</v>
      </c>
      <c r="J9" s="13">
        <v>15298610</v>
      </c>
      <c r="K9" s="13">
        <v>2208460</v>
      </c>
      <c r="L9" s="13">
        <v>3896460</v>
      </c>
      <c r="M9" s="13">
        <v>49210</v>
      </c>
      <c r="N9" s="13">
        <v>152047</v>
      </c>
      <c r="O9" s="13">
        <v>1085755</v>
      </c>
      <c r="P9" s="13">
        <v>2596939</v>
      </c>
      <c r="Q9" s="13">
        <v>13737036</v>
      </c>
      <c r="R9" s="13">
        <v>0</v>
      </c>
      <c r="S9" s="13">
        <v>0</v>
      </c>
      <c r="T9" s="13">
        <v>1003710</v>
      </c>
      <c r="U9" s="13">
        <v>11609723</v>
      </c>
      <c r="V9" s="13">
        <v>1445360</v>
      </c>
      <c r="W9" s="13">
        <v>0</v>
      </c>
      <c r="X9" s="13">
        <v>2634458</v>
      </c>
      <c r="Y9" s="13">
        <v>670588</v>
      </c>
      <c r="Z9" s="13">
        <v>10143443</v>
      </c>
      <c r="AA9" s="13">
        <v>7845135</v>
      </c>
      <c r="AB9" s="13">
        <v>0</v>
      </c>
      <c r="AC9" s="13">
        <v>1646628</v>
      </c>
      <c r="AD9" s="13">
        <v>5080720</v>
      </c>
      <c r="AE9" s="19"/>
      <c r="AF9" s="13">
        <v>0</v>
      </c>
      <c r="AG9" s="13">
        <v>57975</v>
      </c>
      <c r="AH9" s="13">
        <v>501856</v>
      </c>
      <c r="AI9" s="13">
        <v>228492</v>
      </c>
      <c r="AJ9" s="13">
        <v>245804</v>
      </c>
      <c r="AK9" s="13">
        <v>142912</v>
      </c>
      <c r="AL9" s="13">
        <v>0</v>
      </c>
      <c r="AM9" s="13">
        <v>54431</v>
      </c>
      <c r="AN9" s="13">
        <v>736292</v>
      </c>
      <c r="AO9" s="13">
        <v>194544</v>
      </c>
      <c r="AP9" s="13">
        <v>8467943</v>
      </c>
      <c r="AQ9" s="13">
        <v>12587518</v>
      </c>
      <c r="AR9" s="13">
        <v>60914</v>
      </c>
      <c r="AS9" s="13">
        <v>3033447</v>
      </c>
      <c r="AT9" s="13">
        <v>0</v>
      </c>
      <c r="AU9" s="13">
        <v>121035</v>
      </c>
      <c r="AV9" s="13">
        <v>168157</v>
      </c>
      <c r="AW9" s="13">
        <v>558721</v>
      </c>
      <c r="AX9" s="13">
        <v>110653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AEFA5-8B68-4110-9CE9-FCE7ACCA2165}">
  <sheetPr codeName="Sheet188"/>
  <dimension ref="A1:BC9"/>
  <sheetViews>
    <sheetView topLeftCell="AS1" workbookViewId="0">
      <selection activeCell="BE32" sqref="BE32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237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11718194</v>
      </c>
      <c r="D4" s="13">
        <v>0</v>
      </c>
      <c r="E4" s="13">
        <v>4615960</v>
      </c>
      <c r="F4" s="13">
        <v>11261357</v>
      </c>
      <c r="G4" s="14"/>
      <c r="H4" s="13">
        <v>16167</v>
      </c>
      <c r="I4" s="13">
        <v>2485383</v>
      </c>
      <c r="J4" s="13">
        <v>3309190</v>
      </c>
      <c r="K4" s="13">
        <v>551805</v>
      </c>
      <c r="L4" s="13">
        <v>929317</v>
      </c>
      <c r="M4" s="13">
        <v>9807</v>
      </c>
      <c r="N4" s="13">
        <v>20427</v>
      </c>
      <c r="O4" s="13">
        <v>145771</v>
      </c>
      <c r="P4" s="13">
        <v>630148</v>
      </c>
      <c r="Q4" s="13">
        <v>3820581</v>
      </c>
      <c r="R4" s="13">
        <v>0</v>
      </c>
      <c r="S4" s="13">
        <v>0</v>
      </c>
      <c r="T4" s="13">
        <v>1264735</v>
      </c>
      <c r="U4" s="13">
        <v>761081</v>
      </c>
      <c r="V4" s="13">
        <v>376912</v>
      </c>
      <c r="W4" s="13">
        <v>0</v>
      </c>
      <c r="X4" s="13">
        <v>596288</v>
      </c>
      <c r="Y4" s="13">
        <v>109830</v>
      </c>
      <c r="Z4" s="13">
        <v>0</v>
      </c>
      <c r="AA4" s="13">
        <v>10621</v>
      </c>
      <c r="AB4" s="13">
        <v>0</v>
      </c>
      <c r="AC4" s="13">
        <v>365541</v>
      </c>
      <c r="AD4" s="13">
        <v>0</v>
      </c>
      <c r="AE4" s="19"/>
      <c r="AF4" s="13">
        <v>0</v>
      </c>
      <c r="AG4" s="13">
        <v>16296</v>
      </c>
      <c r="AH4" s="13">
        <v>123489</v>
      </c>
      <c r="AI4" s="13">
        <v>35753</v>
      </c>
      <c r="AJ4" s="13">
        <v>84768</v>
      </c>
      <c r="AK4" s="13">
        <v>26876</v>
      </c>
      <c r="AL4" s="13">
        <v>0</v>
      </c>
      <c r="AM4" s="13">
        <v>8086</v>
      </c>
      <c r="AN4" s="13">
        <v>141639</v>
      </c>
      <c r="AO4" s="13">
        <v>30826</v>
      </c>
      <c r="AP4" s="13">
        <v>2145187</v>
      </c>
      <c r="AQ4" s="13">
        <v>442477</v>
      </c>
      <c r="AR4" s="13">
        <v>6466</v>
      </c>
      <c r="AS4" s="13">
        <v>707065</v>
      </c>
      <c r="AT4" s="13">
        <v>0</v>
      </c>
      <c r="AU4" s="13">
        <v>18239</v>
      </c>
      <c r="AV4" s="13">
        <v>24056</v>
      </c>
      <c r="AW4" s="13">
        <v>85889</v>
      </c>
      <c r="AX4" s="13">
        <v>19741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19664004</v>
      </c>
      <c r="D5" s="13">
        <v>0</v>
      </c>
      <c r="E5" s="13">
        <v>7506178</v>
      </c>
      <c r="F5" s="13">
        <v>20582622</v>
      </c>
      <c r="G5" s="14"/>
      <c r="H5" s="13">
        <v>25296</v>
      </c>
      <c r="I5" s="13">
        <v>4558826</v>
      </c>
      <c r="J5" s="13">
        <v>5605507</v>
      </c>
      <c r="K5" s="13">
        <v>993683</v>
      </c>
      <c r="L5" s="13">
        <v>1778569</v>
      </c>
      <c r="M5" s="13">
        <v>17716</v>
      </c>
      <c r="N5" s="13">
        <v>32233</v>
      </c>
      <c r="O5" s="13">
        <v>265925</v>
      </c>
      <c r="P5" s="13">
        <v>1158628</v>
      </c>
      <c r="Q5" s="13">
        <v>6408402</v>
      </c>
      <c r="R5" s="13">
        <v>0</v>
      </c>
      <c r="S5" s="13">
        <v>0</v>
      </c>
      <c r="T5" s="13">
        <v>2777280</v>
      </c>
      <c r="U5" s="13">
        <v>771929</v>
      </c>
      <c r="V5" s="13">
        <v>694177</v>
      </c>
      <c r="W5" s="13">
        <v>0</v>
      </c>
      <c r="X5" s="13">
        <v>1083337</v>
      </c>
      <c r="Y5" s="13">
        <v>153052</v>
      </c>
      <c r="Z5" s="13">
        <v>0</v>
      </c>
      <c r="AA5" s="13">
        <v>11935</v>
      </c>
      <c r="AB5" s="13">
        <v>0</v>
      </c>
      <c r="AC5" s="13">
        <v>711570</v>
      </c>
      <c r="AD5" s="13">
        <v>0</v>
      </c>
      <c r="AE5" s="19"/>
      <c r="AF5" s="13">
        <v>0</v>
      </c>
      <c r="AG5" s="13">
        <v>35321</v>
      </c>
      <c r="AH5" s="13">
        <v>225749</v>
      </c>
      <c r="AI5" s="13">
        <v>67932</v>
      </c>
      <c r="AJ5" s="13">
        <v>133268</v>
      </c>
      <c r="AK5" s="13">
        <v>51164</v>
      </c>
      <c r="AL5" s="13">
        <v>0</v>
      </c>
      <c r="AM5" s="13">
        <v>14835</v>
      </c>
      <c r="AN5" s="13">
        <v>239932</v>
      </c>
      <c r="AO5" s="13">
        <v>55065</v>
      </c>
      <c r="AP5" s="13">
        <v>3812429</v>
      </c>
      <c r="AQ5" s="13">
        <v>463541</v>
      </c>
      <c r="AR5" s="13">
        <v>19358</v>
      </c>
      <c r="AS5" s="13">
        <v>1318771</v>
      </c>
      <c r="AT5" s="13">
        <v>0</v>
      </c>
      <c r="AU5" s="13">
        <v>35578</v>
      </c>
      <c r="AV5" s="13">
        <v>42470</v>
      </c>
      <c r="AW5" s="13">
        <v>162095</v>
      </c>
      <c r="AX5" s="13">
        <v>35903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24393932</v>
      </c>
      <c r="D6" s="13">
        <v>0</v>
      </c>
      <c r="E6" s="13">
        <v>7506178</v>
      </c>
      <c r="F6" s="13">
        <v>26176554</v>
      </c>
      <c r="G6" s="14"/>
      <c r="H6" s="13">
        <v>34262</v>
      </c>
      <c r="I6" s="13">
        <v>5823242</v>
      </c>
      <c r="J6" s="13">
        <v>7522143</v>
      </c>
      <c r="K6" s="13">
        <v>1275068</v>
      </c>
      <c r="L6" s="13">
        <v>2257696</v>
      </c>
      <c r="M6" s="13">
        <v>24309</v>
      </c>
      <c r="N6" s="13">
        <v>39579</v>
      </c>
      <c r="O6" s="13">
        <v>342176</v>
      </c>
      <c r="P6" s="13">
        <v>1478618</v>
      </c>
      <c r="Q6" s="13">
        <v>8451653</v>
      </c>
      <c r="R6" s="13">
        <v>0</v>
      </c>
      <c r="S6" s="13">
        <v>0</v>
      </c>
      <c r="T6" s="13">
        <v>3918798</v>
      </c>
      <c r="U6" s="13">
        <v>1178957</v>
      </c>
      <c r="V6" s="13">
        <v>883236</v>
      </c>
      <c r="W6" s="13">
        <v>0</v>
      </c>
      <c r="X6" s="13">
        <f>1278209+93392+1274</f>
        <v>1372875</v>
      </c>
      <c r="Y6" s="13">
        <v>243003</v>
      </c>
      <c r="Z6" s="13">
        <v>809174</v>
      </c>
      <c r="AA6" s="13">
        <v>1056017</v>
      </c>
      <c r="AB6" s="13">
        <v>0</v>
      </c>
      <c r="AC6" s="13">
        <v>925649</v>
      </c>
      <c r="AD6" s="13">
        <v>0</v>
      </c>
      <c r="AE6" s="19"/>
      <c r="AF6" s="13">
        <v>0</v>
      </c>
      <c r="AG6" s="13">
        <v>47966</v>
      </c>
      <c r="AH6" s="13">
        <v>287832</v>
      </c>
      <c r="AI6" s="13">
        <v>94878</v>
      </c>
      <c r="AJ6" s="13">
        <v>165006</v>
      </c>
      <c r="AK6" s="13">
        <v>65981</v>
      </c>
      <c r="AL6" s="13">
        <v>0</v>
      </c>
      <c r="AM6" s="13">
        <v>19210</v>
      </c>
      <c r="AN6" s="13">
        <v>299227</v>
      </c>
      <c r="AO6" s="13">
        <v>75460</v>
      </c>
      <c r="AP6" s="13">
        <v>4777393</v>
      </c>
      <c r="AQ6" s="13">
        <v>1345005</v>
      </c>
      <c r="AR6" s="13">
        <v>27018</v>
      </c>
      <c r="AS6" s="13">
        <v>1657571</v>
      </c>
      <c r="AT6" s="13">
        <v>0</v>
      </c>
      <c r="AU6" s="13">
        <v>48229</v>
      </c>
      <c r="AV6" s="13">
        <v>54336</v>
      </c>
      <c r="AW6" s="13">
        <v>208009</v>
      </c>
      <c r="AX6" s="26">
        <v>49601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31474351</v>
      </c>
      <c r="D7" s="13">
        <v>0</v>
      </c>
      <c r="E7" s="13">
        <v>7506178</v>
      </c>
      <c r="F7" s="13">
        <v>33637417</v>
      </c>
      <c r="G7" s="2"/>
      <c r="H7" s="13">
        <v>48433</v>
      </c>
      <c r="I7" s="13">
        <v>7530340</v>
      </c>
      <c r="J7" s="13">
        <v>10450393</v>
      </c>
      <c r="K7" s="13">
        <v>1650326</v>
      </c>
      <c r="L7" s="13">
        <v>2878493</v>
      </c>
      <c r="M7" s="13">
        <v>31196</v>
      </c>
      <c r="N7" s="13">
        <v>49969</v>
      </c>
      <c r="O7" s="13">
        <v>434619</v>
      </c>
      <c r="P7" s="13">
        <v>1907932</v>
      </c>
      <c r="Q7" s="13">
        <v>11201568</v>
      </c>
      <c r="R7" s="13">
        <v>0</v>
      </c>
      <c r="S7" s="13">
        <v>0</v>
      </c>
      <c r="T7" s="13">
        <v>5095725</v>
      </c>
      <c r="U7" s="13">
        <v>4440692</v>
      </c>
      <c r="V7" s="13">
        <v>1119289</v>
      </c>
      <c r="W7" s="13">
        <v>0</v>
      </c>
      <c r="X7" s="13">
        <v>1741418</v>
      </c>
      <c r="Y7" s="13">
        <v>405026</v>
      </c>
      <c r="Z7" s="13">
        <v>3355784</v>
      </c>
      <c r="AA7" s="13">
        <v>3358544</v>
      </c>
      <c r="AB7" s="13">
        <v>0</v>
      </c>
      <c r="AC7" s="13">
        <v>1202805</v>
      </c>
      <c r="AD7" s="13">
        <v>0</v>
      </c>
      <c r="AE7" s="19"/>
      <c r="AF7" s="13">
        <v>0</v>
      </c>
      <c r="AG7" s="13">
        <v>60861</v>
      </c>
      <c r="AH7" s="13">
        <v>370636</v>
      </c>
      <c r="AI7" s="13">
        <v>137756</v>
      </c>
      <c r="AJ7" s="13">
        <v>206299</v>
      </c>
      <c r="AK7" s="13">
        <v>86439</v>
      </c>
      <c r="AL7" s="13">
        <v>0</v>
      </c>
      <c r="AM7" s="13">
        <v>27828</v>
      </c>
      <c r="AN7" s="13">
        <v>394344</v>
      </c>
      <c r="AO7" s="13">
        <v>109365</v>
      </c>
      <c r="AP7" s="13">
        <v>6122025</v>
      </c>
      <c r="AQ7" s="13">
        <v>4261646</v>
      </c>
      <c r="AR7" s="13">
        <v>36813</v>
      </c>
      <c r="AS7" s="13">
        <v>2062827</v>
      </c>
      <c r="AT7" s="13">
        <v>0</v>
      </c>
      <c r="AU7" s="13">
        <v>90517</v>
      </c>
      <c r="AV7" s="13">
        <v>95694</v>
      </c>
      <c r="AW7" s="13">
        <v>286095</v>
      </c>
      <c r="AX7" s="13">
        <v>67205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43889469</v>
      </c>
      <c r="D9" s="13">
        <v>0</v>
      </c>
      <c r="E9" s="13">
        <v>7506178</v>
      </c>
      <c r="F9" s="13">
        <v>44998297</v>
      </c>
      <c r="G9" s="14"/>
      <c r="H9" s="13">
        <v>87143</v>
      </c>
      <c r="I9" s="13">
        <v>10122058</v>
      </c>
      <c r="J9" s="13">
        <v>14216294</v>
      </c>
      <c r="K9" s="13">
        <v>2192109</v>
      </c>
      <c r="L9" s="13">
        <v>3693535</v>
      </c>
      <c r="M9" s="13">
        <v>41305</v>
      </c>
      <c r="N9" s="13">
        <v>75213</v>
      </c>
      <c r="O9" s="13">
        <v>638074</v>
      </c>
      <c r="P9" s="13">
        <v>2555839</v>
      </c>
      <c r="Q9" s="13">
        <v>14633950</v>
      </c>
      <c r="R9" s="13">
        <v>0</v>
      </c>
      <c r="S9" s="13">
        <v>0</v>
      </c>
      <c r="T9" s="13">
        <v>5362085</v>
      </c>
      <c r="U9" s="13">
        <v>7864714</v>
      </c>
      <c r="V9" s="13">
        <v>1465409</v>
      </c>
      <c r="W9" s="13">
        <v>0</v>
      </c>
      <c r="X9" s="13">
        <v>2312510</v>
      </c>
      <c r="Y9" s="13">
        <v>684009</v>
      </c>
      <c r="Z9" s="13">
        <v>5335196</v>
      </c>
      <c r="AA9" s="13">
        <v>6754309</v>
      </c>
      <c r="AB9" s="13">
        <v>0</v>
      </c>
      <c r="AC9" s="13">
        <v>1516591</v>
      </c>
      <c r="AD9" s="13">
        <v>0</v>
      </c>
      <c r="AE9" s="19"/>
      <c r="AF9" s="13">
        <v>0</v>
      </c>
      <c r="AG9" s="13">
        <v>69731</v>
      </c>
      <c r="AH9" s="13">
        <v>496781</v>
      </c>
      <c r="AI9" s="13">
        <v>233585</v>
      </c>
      <c r="AJ9" s="13">
        <v>273642</v>
      </c>
      <c r="AK9" s="13">
        <v>115282</v>
      </c>
      <c r="AL9" s="13">
        <v>0</v>
      </c>
      <c r="AM9" s="13">
        <v>51644</v>
      </c>
      <c r="AN9" s="13">
        <v>551683</v>
      </c>
      <c r="AO9" s="13">
        <v>159555</v>
      </c>
      <c r="AP9" s="13">
        <v>8169434</v>
      </c>
      <c r="AQ9" s="13">
        <v>8091759</v>
      </c>
      <c r="AR9" s="13">
        <v>71131</v>
      </c>
      <c r="AS9" s="13">
        <v>2791154</v>
      </c>
      <c r="AT9" s="13">
        <v>0</v>
      </c>
      <c r="AU9" s="13">
        <v>109856</v>
      </c>
      <c r="AV9" s="13">
        <v>167517</v>
      </c>
      <c r="AW9" s="13">
        <v>407460</v>
      </c>
      <c r="AX9" s="13">
        <v>88732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A992-B40C-480C-97A6-51E0E00A9A2F}">
  <sheetPr codeName="Sheet189"/>
  <dimension ref="A1:BC9"/>
  <sheetViews>
    <sheetView workbookViewId="0">
      <selection activeCell="D9" sqref="D9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238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11430112</v>
      </c>
      <c r="D4" s="13">
        <v>0</v>
      </c>
      <c r="E4" s="13">
        <v>0</v>
      </c>
      <c r="F4" s="13">
        <v>14442766</v>
      </c>
      <c r="G4" s="14"/>
      <c r="H4" s="13">
        <v>58773</v>
      </c>
      <c r="I4" s="13">
        <v>2592147</v>
      </c>
      <c r="J4" s="13">
        <v>3978028</v>
      </c>
      <c r="K4" s="13">
        <v>554160</v>
      </c>
      <c r="L4" s="13">
        <v>1431299</v>
      </c>
      <c r="M4" s="13">
        <v>21691</v>
      </c>
      <c r="N4" s="13">
        <v>65999</v>
      </c>
      <c r="O4" s="13">
        <v>379711</v>
      </c>
      <c r="P4" s="13">
        <v>664852</v>
      </c>
      <c r="Q4" s="13">
        <v>3537739</v>
      </c>
      <c r="R4" s="13">
        <v>0</v>
      </c>
      <c r="S4" s="13">
        <v>0</v>
      </c>
      <c r="T4" s="13">
        <v>211069</v>
      </c>
      <c r="U4" s="13">
        <v>3436451</v>
      </c>
      <c r="V4" s="13">
        <v>363503</v>
      </c>
      <c r="W4" s="13">
        <v>0</v>
      </c>
      <c r="X4" s="13">
        <v>546958</v>
      </c>
      <c r="Y4" s="13">
        <v>179996</v>
      </c>
      <c r="Z4" s="13">
        <v>1343229</v>
      </c>
      <c r="AA4" s="13">
        <v>3170650</v>
      </c>
      <c r="AB4" s="13">
        <v>0</v>
      </c>
      <c r="AC4" s="13">
        <v>735069</v>
      </c>
      <c r="AD4" s="13">
        <v>15703</v>
      </c>
      <c r="AE4" s="19"/>
      <c r="AF4" s="13">
        <v>0</v>
      </c>
      <c r="AG4" s="13">
        <v>19098</v>
      </c>
      <c r="AH4" s="13">
        <v>123158</v>
      </c>
      <c r="AI4" s="13">
        <v>198204</v>
      </c>
      <c r="AJ4" s="13">
        <v>64642</v>
      </c>
      <c r="AK4" s="13">
        <v>46691</v>
      </c>
      <c r="AL4" s="13">
        <v>6744</v>
      </c>
      <c r="AM4" s="13">
        <v>52902</v>
      </c>
      <c r="AN4" s="13">
        <v>205591</v>
      </c>
      <c r="AO4" s="13">
        <v>89007</v>
      </c>
      <c r="AP4" s="13">
        <v>1991425</v>
      </c>
      <c r="AQ4" s="13">
        <v>3470271</v>
      </c>
      <c r="AR4" s="13">
        <v>77648</v>
      </c>
      <c r="AS4" s="13">
        <v>1115903</v>
      </c>
      <c r="AT4" s="13">
        <v>0</v>
      </c>
      <c r="AU4" s="13">
        <v>35809</v>
      </c>
      <c r="AV4" s="13">
        <v>31739</v>
      </c>
      <c r="AW4" s="13">
        <v>146526</v>
      </c>
      <c r="AX4" s="13">
        <v>46979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23990672</v>
      </c>
      <c r="D5" s="13">
        <v>0</v>
      </c>
      <c r="E5" s="13">
        <v>949600</v>
      </c>
      <c r="F5" s="13">
        <v>28231071</v>
      </c>
      <c r="G5" s="14"/>
      <c r="H5" s="13">
        <v>111330</v>
      </c>
      <c r="I5" s="13">
        <v>4738475</v>
      </c>
      <c r="J5" s="13">
        <v>7532447</v>
      </c>
      <c r="K5" s="13">
        <v>1002960</v>
      </c>
      <c r="L5" s="13">
        <v>2579959</v>
      </c>
      <c r="M5" s="13">
        <v>40066</v>
      </c>
      <c r="N5" s="13">
        <v>113034</v>
      </c>
      <c r="O5" s="13">
        <v>611905</v>
      </c>
      <c r="P5" s="13">
        <v>1226579</v>
      </c>
      <c r="Q5" s="13">
        <v>6705418</v>
      </c>
      <c r="R5" s="13">
        <v>0</v>
      </c>
      <c r="S5" s="13">
        <v>429809</v>
      </c>
      <c r="T5" s="13">
        <v>1834836</v>
      </c>
      <c r="U5" s="13">
        <v>8291762</v>
      </c>
      <c r="V5" s="13">
        <v>664999</v>
      </c>
      <c r="W5" s="13">
        <v>0</v>
      </c>
      <c r="X5" s="13">
        <v>1036812</v>
      </c>
      <c r="Y5" s="13">
        <v>248154</v>
      </c>
      <c r="Z5" s="13">
        <v>3984980</v>
      </c>
      <c r="AA5" s="13">
        <v>5855409</v>
      </c>
      <c r="AB5" s="13">
        <v>0</v>
      </c>
      <c r="AC5" s="13">
        <v>1370322</v>
      </c>
      <c r="AD5" s="13">
        <v>2497899</v>
      </c>
      <c r="AE5" s="19"/>
      <c r="AF5" s="13">
        <v>0</v>
      </c>
      <c r="AG5" s="13">
        <v>34765</v>
      </c>
      <c r="AH5" s="13">
        <v>219364</v>
      </c>
      <c r="AI5" s="13">
        <v>365611</v>
      </c>
      <c r="AJ5" s="13">
        <v>108141</v>
      </c>
      <c r="AK5" s="13">
        <v>89741</v>
      </c>
      <c r="AL5" s="13">
        <v>8394</v>
      </c>
      <c r="AM5" s="13">
        <v>105874</v>
      </c>
      <c r="AN5" s="13">
        <v>364761</v>
      </c>
      <c r="AO5" s="13">
        <v>162237</v>
      </c>
      <c r="AP5" s="13">
        <v>3590006</v>
      </c>
      <c r="AQ5" s="13">
        <v>6624054</v>
      </c>
      <c r="AR5" s="13">
        <v>113383</v>
      </c>
      <c r="AS5" s="13">
        <v>1986041</v>
      </c>
      <c r="AT5" s="13">
        <v>0</v>
      </c>
      <c r="AU5" s="13">
        <v>65058</v>
      </c>
      <c r="AV5" s="13">
        <v>58632</v>
      </c>
      <c r="AW5" s="13">
        <v>273408</v>
      </c>
      <c r="AX5" s="13">
        <v>72385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33412531</v>
      </c>
      <c r="D6" s="13">
        <v>2155928</v>
      </c>
      <c r="E6" s="13">
        <v>2450230</v>
      </c>
      <c r="F6" s="13">
        <v>34130662</v>
      </c>
      <c r="G6" s="14"/>
      <c r="H6" s="13">
        <v>138535</v>
      </c>
      <c r="I6" s="13">
        <v>6028325</v>
      </c>
      <c r="J6" s="13">
        <v>9736245</v>
      </c>
      <c r="K6" s="13">
        <v>1265832</v>
      </c>
      <c r="L6" s="13">
        <v>3196509</v>
      </c>
      <c r="M6" s="13">
        <v>47742</v>
      </c>
      <c r="N6" s="13">
        <v>134041</v>
      </c>
      <c r="O6" s="13">
        <v>724486</v>
      </c>
      <c r="P6" s="13">
        <v>1546505</v>
      </c>
      <c r="Q6" s="13">
        <v>8893688</v>
      </c>
      <c r="R6" s="13">
        <v>0</v>
      </c>
      <c r="S6" s="13">
        <v>2025273</v>
      </c>
      <c r="T6" s="13">
        <v>3761327</v>
      </c>
      <c r="U6" s="13">
        <f>10549799+302988</f>
        <v>10852787</v>
      </c>
      <c r="V6" s="13">
        <v>846269</v>
      </c>
      <c r="W6" s="13">
        <v>0</v>
      </c>
      <c r="X6" s="13">
        <f>1225426+12782</f>
        <v>1238208</v>
      </c>
      <c r="Y6" s="13">
        <v>382298</v>
      </c>
      <c r="Z6" s="13">
        <v>6096175</v>
      </c>
      <c r="AA6" s="13">
        <v>7760012</v>
      </c>
      <c r="AB6" s="13">
        <v>0</v>
      </c>
      <c r="AC6" s="13">
        <v>1703012</v>
      </c>
      <c r="AD6" s="13">
        <v>4537433</v>
      </c>
      <c r="AE6" s="19"/>
      <c r="AF6" s="13">
        <v>0</v>
      </c>
      <c r="AG6" s="13">
        <v>46509</v>
      </c>
      <c r="AH6" s="13">
        <v>279835</v>
      </c>
      <c r="AI6" s="13">
        <v>443147</v>
      </c>
      <c r="AJ6" s="13">
        <v>130480</v>
      </c>
      <c r="AK6" s="13">
        <v>119014</v>
      </c>
      <c r="AL6" s="13">
        <v>8394</v>
      </c>
      <c r="AM6" s="13">
        <v>158781</v>
      </c>
      <c r="AN6" s="13">
        <v>456308</v>
      </c>
      <c r="AO6" s="13">
        <v>205321</v>
      </c>
      <c r="AP6" s="13">
        <v>4580053</v>
      </c>
      <c r="AQ6" s="13">
        <v>8753286</v>
      </c>
      <c r="AR6" s="13">
        <v>128854</v>
      </c>
      <c r="AS6" s="13">
        <v>2461123</v>
      </c>
      <c r="AT6" s="13">
        <v>0</v>
      </c>
      <c r="AU6" s="13">
        <v>93110</v>
      </c>
      <c r="AV6" s="13">
        <v>87205</v>
      </c>
      <c r="AW6" s="13">
        <v>349952</v>
      </c>
      <c r="AX6" s="26">
        <v>89836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53895152</v>
      </c>
      <c r="D7" s="13">
        <v>12377382</v>
      </c>
      <c r="E7" s="13">
        <v>4512719</v>
      </c>
      <c r="F7" s="13">
        <v>38491761</v>
      </c>
      <c r="G7" s="2"/>
      <c r="H7" s="13">
        <v>150480</v>
      </c>
      <c r="I7" s="13">
        <v>7741918</v>
      </c>
      <c r="J7" s="13">
        <v>12695823</v>
      </c>
      <c r="K7" s="13">
        <v>1632129</v>
      </c>
      <c r="L7" s="13">
        <v>3962245</v>
      </c>
      <c r="M7" s="13">
        <v>54137</v>
      </c>
      <c r="N7" s="13">
        <v>160473</v>
      </c>
      <c r="O7" s="13">
        <v>906677</v>
      </c>
      <c r="P7" s="13">
        <v>1976688</v>
      </c>
      <c r="Q7" s="13">
        <v>11804831</v>
      </c>
      <c r="R7" s="13">
        <v>0</v>
      </c>
      <c r="S7" s="13">
        <v>5360527</v>
      </c>
      <c r="T7" s="13">
        <v>6361241</v>
      </c>
      <c r="U7" s="13">
        <v>17969574</v>
      </c>
      <c r="V7" s="13">
        <v>1090973</v>
      </c>
      <c r="W7" s="13">
        <v>0</v>
      </c>
      <c r="X7" s="13">
        <v>1823697</v>
      </c>
      <c r="Y7" s="13">
        <v>510666</v>
      </c>
      <c r="Z7" s="13">
        <v>8895593</v>
      </c>
      <c r="AA7" s="13">
        <v>10528321</v>
      </c>
      <c r="AB7" s="13">
        <v>0</v>
      </c>
      <c r="AC7" s="13">
        <v>2079852</v>
      </c>
      <c r="AD7" s="13">
        <v>7213690</v>
      </c>
      <c r="AE7" s="19"/>
      <c r="AF7" s="13">
        <v>0</v>
      </c>
      <c r="AG7" s="13">
        <v>62217</v>
      </c>
      <c r="AH7" s="13">
        <v>360859</v>
      </c>
      <c r="AI7" s="13">
        <v>518258</v>
      </c>
      <c r="AJ7" s="13">
        <v>176041</v>
      </c>
      <c r="AK7" s="13">
        <v>153766</v>
      </c>
      <c r="AL7" s="13">
        <v>8394</v>
      </c>
      <c r="AM7" s="13">
        <v>213989</v>
      </c>
      <c r="AN7" s="13">
        <v>584269</v>
      </c>
      <c r="AO7" s="13">
        <v>249520</v>
      </c>
      <c r="AP7" s="13">
        <v>5897059</v>
      </c>
      <c r="AQ7" s="13">
        <v>11654882</v>
      </c>
      <c r="AR7" s="13">
        <v>139155</v>
      </c>
      <c r="AS7" s="13">
        <v>3089459</v>
      </c>
      <c r="AT7" s="13">
        <v>0</v>
      </c>
      <c r="AU7" s="13">
        <v>133462</v>
      </c>
      <c r="AV7" s="13">
        <v>157153</v>
      </c>
      <c r="AW7" s="13">
        <v>444895</v>
      </c>
      <c r="AX7" s="13">
        <v>110838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87873008</v>
      </c>
      <c r="D9" s="13">
        <v>30260501</v>
      </c>
      <c r="E9" s="13">
        <v>7604471</v>
      </c>
      <c r="F9" s="13">
        <v>44994432</v>
      </c>
      <c r="G9" s="14"/>
      <c r="H9" s="13">
        <v>184726</v>
      </c>
      <c r="I9" s="13">
        <v>10330139</v>
      </c>
      <c r="J9" s="13">
        <v>16588394</v>
      </c>
      <c r="K9" s="13">
        <v>2172964</v>
      </c>
      <c r="L9" s="13">
        <v>4917437</v>
      </c>
      <c r="M9" s="13">
        <v>65819</v>
      </c>
      <c r="N9" s="13">
        <v>209556</v>
      </c>
      <c r="O9" s="13">
        <v>1236655</v>
      </c>
      <c r="P9" s="13">
        <v>2657510</v>
      </c>
      <c r="Q9" s="13">
        <v>16277626</v>
      </c>
      <c r="R9" s="13">
        <v>0</v>
      </c>
      <c r="S9" s="13">
        <v>8142089</v>
      </c>
      <c r="T9" s="13">
        <v>10574537</v>
      </c>
      <c r="U9" s="13">
        <v>26544350</v>
      </c>
      <c r="V9" s="13">
        <v>1456617</v>
      </c>
      <c r="W9" s="13">
        <v>0</v>
      </c>
      <c r="X9" s="13">
        <v>2626417</v>
      </c>
      <c r="Y9" s="13">
        <v>708221</v>
      </c>
      <c r="Z9" s="13">
        <v>12115977</v>
      </c>
      <c r="AA9" s="13">
        <v>13824440</v>
      </c>
      <c r="AB9" s="13">
        <v>0</v>
      </c>
      <c r="AC9" s="13">
        <v>2480759</v>
      </c>
      <c r="AD9" s="13">
        <v>10265432</v>
      </c>
      <c r="AE9" s="19"/>
      <c r="AF9" s="13">
        <v>10</v>
      </c>
      <c r="AG9" s="13">
        <v>73545</v>
      </c>
      <c r="AH9" s="13">
        <v>482178</v>
      </c>
      <c r="AI9" s="13">
        <v>643578</v>
      </c>
      <c r="AJ9" s="13">
        <v>252030</v>
      </c>
      <c r="AK9" s="13">
        <v>202098</v>
      </c>
      <c r="AL9" s="13">
        <v>8394</v>
      </c>
      <c r="AM9" s="13">
        <v>262428</v>
      </c>
      <c r="AN9" s="13">
        <v>784031</v>
      </c>
      <c r="AO9" s="13">
        <v>312581</v>
      </c>
      <c r="AP9" s="13">
        <v>7990136</v>
      </c>
      <c r="AQ9" s="13">
        <v>15402018</v>
      </c>
      <c r="AR9" s="13">
        <v>166765</v>
      </c>
      <c r="AS9" s="13">
        <v>3963605</v>
      </c>
      <c r="AT9" s="13">
        <v>0</v>
      </c>
      <c r="AU9" s="13">
        <v>148701</v>
      </c>
      <c r="AV9" s="13">
        <v>231762</v>
      </c>
      <c r="AW9" s="13">
        <v>568833</v>
      </c>
      <c r="AX9" s="13">
        <v>124769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0E65-6A5A-4B5D-B834-13F86D6152EE}">
  <sheetPr codeName="Sheet190"/>
  <dimension ref="A1:BC9"/>
  <sheetViews>
    <sheetView workbookViewId="0">
      <selection sqref="A1:XFD1048576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239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29254557</v>
      </c>
      <c r="D4" s="13">
        <v>14270385</v>
      </c>
      <c r="E4" s="13">
        <v>3424995</v>
      </c>
      <c r="F4" s="13">
        <v>3045703</v>
      </c>
      <c r="G4" s="14"/>
      <c r="H4" s="13">
        <v>59768</v>
      </c>
      <c r="I4" s="13">
        <v>2505416</v>
      </c>
      <c r="J4" s="13">
        <v>4160211</v>
      </c>
      <c r="K4" s="13">
        <v>545766</v>
      </c>
      <c r="L4" s="13">
        <v>1448214</v>
      </c>
      <c r="M4" s="13">
        <v>20263</v>
      </c>
      <c r="N4" s="13">
        <v>80811</v>
      </c>
      <c r="O4" s="13">
        <v>343812</v>
      </c>
      <c r="P4" s="13">
        <v>620545</v>
      </c>
      <c r="Q4" s="13">
        <v>4239270</v>
      </c>
      <c r="R4" s="13">
        <v>0</v>
      </c>
      <c r="S4" s="13">
        <v>2322547</v>
      </c>
      <c r="T4" s="13">
        <v>3812207</v>
      </c>
      <c r="U4" s="13">
        <v>7648049</v>
      </c>
      <c r="V4" s="13">
        <v>368159</v>
      </c>
      <c r="W4" s="13">
        <v>0</v>
      </c>
      <c r="X4" s="13">
        <v>719575</v>
      </c>
      <c r="Y4" s="13">
        <v>18428</v>
      </c>
      <c r="Z4" s="13">
        <v>3566325</v>
      </c>
      <c r="AA4" s="13">
        <v>3521645</v>
      </c>
      <c r="AB4" s="13">
        <v>0</v>
      </c>
      <c r="AC4" s="13">
        <v>834538</v>
      </c>
      <c r="AD4" s="13">
        <v>3339832</v>
      </c>
      <c r="AE4" s="19"/>
      <c r="AF4" s="13">
        <v>2790</v>
      </c>
      <c r="AG4" s="13">
        <v>14767</v>
      </c>
      <c r="AH4" s="13">
        <v>115347</v>
      </c>
      <c r="AI4" s="13">
        <v>189235</v>
      </c>
      <c r="AJ4" s="13">
        <v>50209</v>
      </c>
      <c r="AK4" s="13">
        <v>48422</v>
      </c>
      <c r="AL4" s="13">
        <v>13322</v>
      </c>
      <c r="AM4" s="13">
        <v>55104</v>
      </c>
      <c r="AN4" s="13">
        <v>250317</v>
      </c>
      <c r="AO4" s="13">
        <v>92708</v>
      </c>
      <c r="AP4" s="13">
        <v>2068981</v>
      </c>
      <c r="AQ4" s="13">
        <v>4025215</v>
      </c>
      <c r="AR4" s="13">
        <v>70579</v>
      </c>
      <c r="AS4" s="13">
        <v>1011174</v>
      </c>
      <c r="AT4" s="13">
        <v>0</v>
      </c>
      <c r="AU4" s="13">
        <v>38812</v>
      </c>
      <c r="AV4" s="13">
        <v>29761</v>
      </c>
      <c r="AW4" s="13">
        <v>126056</v>
      </c>
      <c r="AX4" s="13">
        <v>44280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51931163</v>
      </c>
      <c r="D5" s="13">
        <v>26358633</v>
      </c>
      <c r="E5" s="13">
        <v>6521891</v>
      </c>
      <c r="F5" s="13">
        <v>5545894</v>
      </c>
      <c r="G5" s="14"/>
      <c r="H5" s="13">
        <v>106979</v>
      </c>
      <c r="I5" s="13">
        <v>4566982</v>
      </c>
      <c r="J5" s="13">
        <v>7508586</v>
      </c>
      <c r="K5" s="13">
        <v>1004417</v>
      </c>
      <c r="L5" s="13">
        <v>2597294</v>
      </c>
      <c r="M5" s="13">
        <v>38639</v>
      </c>
      <c r="N5" s="13">
        <v>133779</v>
      </c>
      <c r="O5" s="13">
        <v>597183</v>
      </c>
      <c r="P5" s="13">
        <v>1167366</v>
      </c>
      <c r="Q5" s="13">
        <v>7833206</v>
      </c>
      <c r="R5" s="13">
        <v>0</v>
      </c>
      <c r="S5" s="13">
        <v>4847660</v>
      </c>
      <c r="T5" s="13">
        <v>6727008</v>
      </c>
      <c r="U5" s="13">
        <v>13564565</v>
      </c>
      <c r="V5" s="13">
        <v>663797</v>
      </c>
      <c r="W5" s="13">
        <v>0</v>
      </c>
      <c r="X5" s="13">
        <v>1258398</v>
      </c>
      <c r="Y5" s="13">
        <v>38572</v>
      </c>
      <c r="Z5" s="13">
        <v>6277509</v>
      </c>
      <c r="AA5" s="13">
        <v>6733825</v>
      </c>
      <c r="AB5" s="13">
        <v>0</v>
      </c>
      <c r="AC5" s="13">
        <v>1491583</v>
      </c>
      <c r="AD5" s="13">
        <v>6366926</v>
      </c>
      <c r="AE5" s="19"/>
      <c r="AF5" s="13">
        <v>4496</v>
      </c>
      <c r="AG5" s="13">
        <v>34009</v>
      </c>
      <c r="AH5" s="13">
        <v>216743</v>
      </c>
      <c r="AI5" s="13">
        <v>327146</v>
      </c>
      <c r="AJ5" s="13">
        <v>92951</v>
      </c>
      <c r="AK5" s="13">
        <v>91259</v>
      </c>
      <c r="AL5" s="13">
        <v>14896</v>
      </c>
      <c r="AM5" s="13">
        <v>90922</v>
      </c>
      <c r="AN5" s="13">
        <v>451965</v>
      </c>
      <c r="AO5" s="13">
        <v>165531</v>
      </c>
      <c r="AP5" s="13">
        <v>3726496</v>
      </c>
      <c r="AQ5" s="13">
        <v>7193068</v>
      </c>
      <c r="AR5" s="13">
        <v>110160</v>
      </c>
      <c r="AS5" s="13">
        <v>1819514</v>
      </c>
      <c r="AT5" s="13">
        <v>0</v>
      </c>
      <c r="AU5" s="13">
        <v>66502</v>
      </c>
      <c r="AV5" s="13">
        <v>61379</v>
      </c>
      <c r="AW5" s="13">
        <v>251296</v>
      </c>
      <c r="AX5" s="13">
        <v>70365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66861874</v>
      </c>
      <c r="D6" s="13">
        <v>35029506</v>
      </c>
      <c r="E6" s="13">
        <v>7510355</v>
      </c>
      <c r="F6" s="13">
        <v>7040007</v>
      </c>
      <c r="G6" s="14"/>
      <c r="H6" s="13">
        <v>121937</v>
      </c>
      <c r="I6" s="13">
        <v>6039460</v>
      </c>
      <c r="J6" s="13">
        <v>9679772</v>
      </c>
      <c r="K6" s="13">
        <v>1275145</v>
      </c>
      <c r="L6" s="13">
        <v>3221914</v>
      </c>
      <c r="M6" s="13">
        <v>47760</v>
      </c>
      <c r="N6" s="13">
        <v>157482</v>
      </c>
      <c r="O6" s="13">
        <v>718733</v>
      </c>
      <c r="P6" s="13">
        <v>1496976</v>
      </c>
      <c r="Q6" s="13">
        <v>10059210</v>
      </c>
      <c r="R6" s="13">
        <v>0</v>
      </c>
      <c r="S6" s="13">
        <v>7405335</v>
      </c>
      <c r="T6" s="13">
        <v>10066327</v>
      </c>
      <c r="U6" s="13">
        <v>18043901</v>
      </c>
      <c r="V6" s="13">
        <v>844521</v>
      </c>
      <c r="W6" s="13">
        <v>0</v>
      </c>
      <c r="X6" s="13">
        <v>1583825</v>
      </c>
      <c r="Y6" s="13">
        <v>98607</v>
      </c>
      <c r="Z6" s="13">
        <v>8398589</v>
      </c>
      <c r="AA6" s="13">
        <v>8810075</v>
      </c>
      <c r="AB6" s="13">
        <v>233300</v>
      </c>
      <c r="AC6" s="13">
        <v>1844378</v>
      </c>
      <c r="AD6" s="13">
        <v>8143482</v>
      </c>
      <c r="AE6" s="19"/>
      <c r="AF6" s="13">
        <v>5482</v>
      </c>
      <c r="AG6" s="13">
        <v>46311</v>
      </c>
      <c r="AH6" s="13">
        <v>278303</v>
      </c>
      <c r="AI6" s="13">
        <v>395626</v>
      </c>
      <c r="AJ6" s="13">
        <v>109861</v>
      </c>
      <c r="AK6" s="13">
        <v>116946</v>
      </c>
      <c r="AL6" s="13">
        <v>14896</v>
      </c>
      <c r="AM6" s="13">
        <v>110980</v>
      </c>
      <c r="AN6" s="13">
        <v>610939</v>
      </c>
      <c r="AO6" s="13">
        <v>203587</v>
      </c>
      <c r="AP6" s="13">
        <v>4780385</v>
      </c>
      <c r="AQ6" s="13">
        <v>9271402</v>
      </c>
      <c r="AR6" s="13">
        <v>126002</v>
      </c>
      <c r="AS6" s="13">
        <v>2341206</v>
      </c>
      <c r="AT6" s="13">
        <v>0</v>
      </c>
      <c r="AU6" s="13">
        <v>88510</v>
      </c>
      <c r="AV6" s="13">
        <v>76730</v>
      </c>
      <c r="AW6" s="13">
        <v>323308</v>
      </c>
      <c r="AX6" s="26">
        <v>85707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88143229</v>
      </c>
      <c r="D7" s="13">
        <v>46661392</v>
      </c>
      <c r="E7" s="13">
        <v>7510355</v>
      </c>
      <c r="F7" s="13">
        <v>9032032</v>
      </c>
      <c r="G7" s="2"/>
      <c r="H7" s="13">
        <v>126012</v>
      </c>
      <c r="I7" s="13">
        <v>8102627</v>
      </c>
      <c r="J7" s="13">
        <v>12640582</v>
      </c>
      <c r="K7" s="13">
        <v>1643794</v>
      </c>
      <c r="L7" s="13">
        <v>4005453</v>
      </c>
      <c r="M7" s="13">
        <v>54632</v>
      </c>
      <c r="N7" s="13">
        <v>189966</v>
      </c>
      <c r="O7" s="13">
        <v>830061</v>
      </c>
      <c r="P7" s="13">
        <v>1924978</v>
      </c>
      <c r="Q7" s="13">
        <v>13090503</v>
      </c>
      <c r="R7" s="13">
        <v>0</v>
      </c>
      <c r="S7" s="13">
        <v>11040535</v>
      </c>
      <c r="T7" s="13">
        <v>14589428</v>
      </c>
      <c r="U7" s="13">
        <v>24108330</v>
      </c>
      <c r="V7" s="13">
        <v>1087504</v>
      </c>
      <c r="W7" s="13">
        <v>0</v>
      </c>
      <c r="X7" s="13">
        <v>2028283</v>
      </c>
      <c r="Y7" s="13">
        <v>280358</v>
      </c>
      <c r="Z7" s="13">
        <v>11260328</v>
      </c>
      <c r="AA7" s="13">
        <v>11758074</v>
      </c>
      <c r="AB7" s="13">
        <v>870546</v>
      </c>
      <c r="AC7" s="13">
        <v>2228399</v>
      </c>
      <c r="AD7" s="13">
        <v>10696693</v>
      </c>
      <c r="AE7" s="19"/>
      <c r="AF7" s="13">
        <v>5482</v>
      </c>
      <c r="AG7" s="13">
        <v>59922</v>
      </c>
      <c r="AH7" s="13">
        <v>360411</v>
      </c>
      <c r="AI7" s="13">
        <v>460422</v>
      </c>
      <c r="AJ7" s="13">
        <v>142375</v>
      </c>
      <c r="AK7" s="13">
        <v>149712</v>
      </c>
      <c r="AL7" s="13">
        <v>14896</v>
      </c>
      <c r="AM7" s="13">
        <v>135698</v>
      </c>
      <c r="AN7" s="13">
        <v>785573</v>
      </c>
      <c r="AO7" s="13">
        <v>247089</v>
      </c>
      <c r="AP7" s="13">
        <v>6202429</v>
      </c>
      <c r="AQ7" s="13">
        <v>12156438</v>
      </c>
      <c r="AR7" s="13">
        <v>138532</v>
      </c>
      <c r="AS7" s="13">
        <v>2935422</v>
      </c>
      <c r="AT7" s="13">
        <v>0</v>
      </c>
      <c r="AU7" s="13">
        <v>134443</v>
      </c>
      <c r="AV7" s="13">
        <v>148715</v>
      </c>
      <c r="AW7" s="13">
        <v>422871</v>
      </c>
      <c r="AX7" s="13">
        <v>106119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116423974</v>
      </c>
      <c r="D9" s="13">
        <v>64358135</v>
      </c>
      <c r="E9" s="13">
        <v>7510355</v>
      </c>
      <c r="F9" s="13">
        <v>12016275</v>
      </c>
      <c r="G9" s="14"/>
      <c r="H9" s="13">
        <v>143460</v>
      </c>
      <c r="I9" s="13">
        <v>10342528</v>
      </c>
      <c r="J9" s="13">
        <v>16529420</v>
      </c>
      <c r="K9" s="13">
        <v>2178966</v>
      </c>
      <c r="L9" s="13">
        <v>4952857</v>
      </c>
      <c r="M9" s="13">
        <v>67661</v>
      </c>
      <c r="N9" s="13">
        <v>241992</v>
      </c>
      <c r="O9" s="13">
        <v>1141827</v>
      </c>
      <c r="P9" s="13">
        <v>2565927</v>
      </c>
      <c r="Q9" s="13">
        <v>16917553</v>
      </c>
      <c r="R9" s="13">
        <v>0</v>
      </c>
      <c r="S9" s="13">
        <v>12834284</v>
      </c>
      <c r="T9" s="13">
        <v>19286558</v>
      </c>
      <c r="U9" s="13">
        <v>29536080</v>
      </c>
      <c r="V9" s="13">
        <v>1453289</v>
      </c>
      <c r="W9" s="13">
        <v>0</v>
      </c>
      <c r="X9" s="13">
        <v>2722887</v>
      </c>
      <c r="Y9" s="13">
        <v>499432</v>
      </c>
      <c r="Z9" s="13">
        <v>14719660</v>
      </c>
      <c r="AA9" s="13">
        <v>15250054</v>
      </c>
      <c r="AB9" s="13">
        <v>870546</v>
      </c>
      <c r="AC9" s="13">
        <v>2625222</v>
      </c>
      <c r="AD9" s="13">
        <v>13862802</v>
      </c>
      <c r="AE9" s="19"/>
      <c r="AF9" s="13">
        <v>5504</v>
      </c>
      <c r="AG9" s="13">
        <v>68254</v>
      </c>
      <c r="AH9" s="13">
        <v>487179</v>
      </c>
      <c r="AI9" s="13">
        <v>582973</v>
      </c>
      <c r="AJ9" s="13">
        <v>204055</v>
      </c>
      <c r="AK9" s="13">
        <v>197848</v>
      </c>
      <c r="AL9" s="13">
        <v>14896</v>
      </c>
      <c r="AM9" s="13">
        <v>177005</v>
      </c>
      <c r="AN9" s="13">
        <v>996489</v>
      </c>
      <c r="AO9" s="13">
        <v>305891</v>
      </c>
      <c r="AP9" s="13">
        <v>8495698</v>
      </c>
      <c r="AQ9" s="13">
        <v>16081076</v>
      </c>
      <c r="AR9" s="13">
        <v>168487</v>
      </c>
      <c r="AS9" s="13">
        <v>3734929</v>
      </c>
      <c r="AT9" s="13">
        <v>0</v>
      </c>
      <c r="AU9" s="13">
        <v>151058</v>
      </c>
      <c r="AV9" s="13">
        <v>234787</v>
      </c>
      <c r="AW9" s="13">
        <v>557786</v>
      </c>
      <c r="AX9" s="13">
        <v>123832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1664-A702-4BCB-BFCD-FF8AD4E1CC93}">
  <sheetPr codeName="Sheet191"/>
  <dimension ref="A1:BC9"/>
  <sheetViews>
    <sheetView topLeftCell="T1" workbookViewId="0">
      <selection activeCell="AK1" sqref="A1:XFD1048576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240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20875812</v>
      </c>
      <c r="D4" s="13">
        <v>12849398</v>
      </c>
      <c r="E4" s="13">
        <v>3392224</v>
      </c>
      <c r="F4" s="13">
        <v>3576872</v>
      </c>
      <c r="G4" s="14"/>
      <c r="H4" s="13">
        <v>18846</v>
      </c>
      <c r="I4" s="13">
        <v>2181800</v>
      </c>
      <c r="J4" s="13">
        <v>3599539</v>
      </c>
      <c r="K4" s="13">
        <v>548295</v>
      </c>
      <c r="L4" s="13">
        <v>1430879</v>
      </c>
      <c r="M4" s="13">
        <v>22246</v>
      </c>
      <c r="N4" s="13">
        <v>87627</v>
      </c>
      <c r="O4" s="13">
        <v>330522</v>
      </c>
      <c r="P4" s="13">
        <v>640891</v>
      </c>
      <c r="Q4" s="13">
        <v>3741358</v>
      </c>
      <c r="R4" s="13">
        <v>0</v>
      </c>
      <c r="S4" s="13">
        <v>0</v>
      </c>
      <c r="T4" s="13">
        <v>2329562</v>
      </c>
      <c r="U4" s="13">
        <v>3810710</v>
      </c>
      <c r="V4" s="13">
        <v>128093</v>
      </c>
      <c r="W4" s="13">
        <v>0</v>
      </c>
      <c r="X4" s="13">
        <v>703969</v>
      </c>
      <c r="Y4" s="13">
        <v>27749</v>
      </c>
      <c r="Z4" s="13">
        <v>3159834</v>
      </c>
      <c r="AA4" s="13">
        <v>3369158</v>
      </c>
      <c r="AB4" s="13">
        <v>0</v>
      </c>
      <c r="AC4" s="13">
        <v>791452</v>
      </c>
      <c r="AD4" s="13">
        <v>3442402</v>
      </c>
      <c r="AE4" s="19"/>
      <c r="AF4" s="13">
        <v>2102</v>
      </c>
      <c r="AG4" s="13">
        <v>19942</v>
      </c>
      <c r="AH4" s="13">
        <v>129422</v>
      </c>
      <c r="AI4" s="13">
        <v>188153</v>
      </c>
      <c r="AJ4" s="13">
        <v>50260</v>
      </c>
      <c r="AK4" s="13">
        <v>46847</v>
      </c>
      <c r="AL4" s="13">
        <v>10125</v>
      </c>
      <c r="AM4" s="13">
        <v>49976</v>
      </c>
      <c r="AN4" s="13">
        <v>220460</v>
      </c>
      <c r="AO4" s="13">
        <v>86829</v>
      </c>
      <c r="AP4" s="13">
        <v>2262223</v>
      </c>
      <c r="AQ4" s="13">
        <v>3717072</v>
      </c>
      <c r="AR4" s="13">
        <v>67852</v>
      </c>
      <c r="AS4" s="13">
        <v>936242</v>
      </c>
      <c r="AT4" s="13">
        <v>0</v>
      </c>
      <c r="AU4" s="13">
        <v>35245</v>
      </c>
      <c r="AV4" s="13">
        <v>38786</v>
      </c>
      <c r="AW4" s="13">
        <v>154217</v>
      </c>
      <c r="AX4" s="13">
        <v>42170</v>
      </c>
      <c r="AY4" s="13">
        <v>0</v>
      </c>
      <c r="AZ4" s="13">
        <v>0</v>
      </c>
      <c r="BA4" s="13">
        <v>0</v>
      </c>
      <c r="BB4" s="13">
        <v>5269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41077675</v>
      </c>
      <c r="D5" s="13">
        <v>22897797</v>
      </c>
      <c r="E5" s="13">
        <v>6269508</v>
      </c>
      <c r="F5" s="13">
        <v>6597597</v>
      </c>
      <c r="G5" s="14"/>
      <c r="H5" s="13">
        <v>53913</v>
      </c>
      <c r="I5" s="13">
        <v>4025695</v>
      </c>
      <c r="J5" s="13">
        <v>6873019</v>
      </c>
      <c r="K5" s="13">
        <v>997906</v>
      </c>
      <c r="L5" s="13">
        <v>2538833</v>
      </c>
      <c r="M5" s="13">
        <v>40631</v>
      </c>
      <c r="N5" s="13">
        <v>139434</v>
      </c>
      <c r="O5" s="13">
        <v>587792</v>
      </c>
      <c r="P5" s="13">
        <v>1158078</v>
      </c>
      <c r="Q5" s="13">
        <v>6936750</v>
      </c>
      <c r="R5" s="13">
        <v>0</v>
      </c>
      <c r="S5" s="13">
        <v>0</v>
      </c>
      <c r="T5" s="13">
        <v>3490846</v>
      </c>
      <c r="U5" s="13">
        <v>10002510</v>
      </c>
      <c r="V5" s="13">
        <v>249161</v>
      </c>
      <c r="W5" s="13">
        <v>1324</v>
      </c>
      <c r="X5" s="13">
        <v>1286750</v>
      </c>
      <c r="Y5" s="13">
        <v>84960</v>
      </c>
      <c r="Z5" s="13">
        <v>6299474</v>
      </c>
      <c r="AA5" s="13">
        <v>6880462</v>
      </c>
      <c r="AB5" s="13">
        <v>0</v>
      </c>
      <c r="AC5" s="13">
        <v>1459204</v>
      </c>
      <c r="AD5" s="13">
        <v>6781622</v>
      </c>
      <c r="AE5" s="19"/>
      <c r="AF5" s="13">
        <v>2102</v>
      </c>
      <c r="AG5" s="13">
        <v>39689</v>
      </c>
      <c r="AH5" s="13">
        <v>233938</v>
      </c>
      <c r="AI5" s="13">
        <v>338853</v>
      </c>
      <c r="AJ5" s="13">
        <v>75924</v>
      </c>
      <c r="AK5" s="13">
        <v>89740</v>
      </c>
      <c r="AL5" s="13">
        <v>10138</v>
      </c>
      <c r="AM5" s="13">
        <v>88186</v>
      </c>
      <c r="AN5" s="13">
        <v>384609</v>
      </c>
      <c r="AO5" s="13">
        <v>154708</v>
      </c>
      <c r="AP5" s="13">
        <v>4111867</v>
      </c>
      <c r="AQ5" s="13">
        <v>6982678</v>
      </c>
      <c r="AR5" s="13">
        <v>107390</v>
      </c>
      <c r="AS5" s="13">
        <v>1646350</v>
      </c>
      <c r="AT5" s="13">
        <v>0</v>
      </c>
      <c r="AU5" s="13">
        <v>64119</v>
      </c>
      <c r="AV5" s="13">
        <v>68913</v>
      </c>
      <c r="AW5" s="13">
        <v>277004</v>
      </c>
      <c r="AX5" s="13">
        <v>70357</v>
      </c>
      <c r="AY5" s="13">
        <v>0</v>
      </c>
      <c r="AZ5" s="13">
        <v>0</v>
      </c>
      <c r="BA5" s="13">
        <v>0</v>
      </c>
      <c r="BB5" s="13">
        <v>760673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55278048</v>
      </c>
      <c r="D6" s="13">
        <v>29437345</v>
      </c>
      <c r="E6" s="13">
        <v>7519116</v>
      </c>
      <c r="F6" s="13">
        <v>8425057</v>
      </c>
      <c r="G6" s="14"/>
      <c r="H6" s="13">
        <v>71509</v>
      </c>
      <c r="I6" s="13">
        <v>5117643</v>
      </c>
      <c r="J6" s="13">
        <v>8970191</v>
      </c>
      <c r="K6" s="13">
        <v>1270353</v>
      </c>
      <c r="L6" s="13">
        <v>3141471</v>
      </c>
      <c r="M6" s="13">
        <v>50045</v>
      </c>
      <c r="N6" s="13">
        <v>165167</v>
      </c>
      <c r="O6" s="13">
        <v>695797</v>
      </c>
      <c r="P6" s="13">
        <v>1485855</v>
      </c>
      <c r="Q6" s="13">
        <v>9158439</v>
      </c>
      <c r="R6" s="13">
        <v>0</v>
      </c>
      <c r="S6" s="13">
        <v>0</v>
      </c>
      <c r="T6" s="13">
        <v>5462581</v>
      </c>
      <c r="U6" s="13">
        <v>14236462</v>
      </c>
      <c r="V6" s="13">
        <v>423317</v>
      </c>
      <c r="W6" s="13">
        <v>5018</v>
      </c>
      <c r="X6" s="13">
        <v>1638212</v>
      </c>
      <c r="Y6" s="13">
        <v>122020</v>
      </c>
      <c r="Z6" s="13">
        <v>8335547</v>
      </c>
      <c r="AA6" s="13">
        <v>8965574</v>
      </c>
      <c r="AB6" s="13">
        <v>376957</v>
      </c>
      <c r="AC6" s="13">
        <v>1822274</v>
      </c>
      <c r="AD6" s="13">
        <v>8769903</v>
      </c>
      <c r="AE6" s="19"/>
      <c r="AF6" s="13">
        <v>2102</v>
      </c>
      <c r="AG6" s="13">
        <v>49089</v>
      </c>
      <c r="AH6" s="13">
        <v>281627</v>
      </c>
      <c r="AI6" s="13">
        <v>418999</v>
      </c>
      <c r="AJ6" s="13">
        <v>102378</v>
      </c>
      <c r="AK6" s="13">
        <v>116669</v>
      </c>
      <c r="AL6" s="13">
        <v>10138</v>
      </c>
      <c r="AM6" s="13">
        <v>111419</v>
      </c>
      <c r="AN6" s="13">
        <v>505295</v>
      </c>
      <c r="AO6" s="13">
        <v>195410</v>
      </c>
      <c r="AP6" s="13">
        <v>5289320</v>
      </c>
      <c r="AQ6" s="13">
        <v>8946377</v>
      </c>
      <c r="AR6" s="13">
        <v>123682</v>
      </c>
      <c r="AS6" s="13">
        <v>2058454</v>
      </c>
      <c r="AT6" s="13">
        <v>0</v>
      </c>
      <c r="AU6" s="13">
        <v>85159</v>
      </c>
      <c r="AV6" s="13">
        <v>97134</v>
      </c>
      <c r="AW6" s="13">
        <v>351919</v>
      </c>
      <c r="AX6" s="26">
        <v>87731</v>
      </c>
      <c r="AY6" s="13">
        <v>0</v>
      </c>
      <c r="AZ6" s="13">
        <v>0</v>
      </c>
      <c r="BA6" s="13">
        <v>0</v>
      </c>
      <c r="BB6" s="13">
        <v>995850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75534285</v>
      </c>
      <c r="D7" s="13">
        <v>38565018</v>
      </c>
      <c r="E7" s="13">
        <v>7519116</v>
      </c>
      <c r="F7" s="13">
        <v>10861437</v>
      </c>
      <c r="G7" s="2"/>
      <c r="H7" s="13">
        <v>77110</v>
      </c>
      <c r="I7" s="13">
        <v>6572595</v>
      </c>
      <c r="J7" s="13">
        <v>11505654</v>
      </c>
      <c r="K7" s="13">
        <v>1631369</v>
      </c>
      <c r="L7" s="13">
        <v>3872166</v>
      </c>
      <c r="M7" s="13">
        <v>57137</v>
      </c>
      <c r="N7" s="13">
        <v>196942</v>
      </c>
      <c r="O7" s="13">
        <v>847491</v>
      </c>
      <c r="P7" s="13">
        <v>1913077</v>
      </c>
      <c r="Q7" s="13">
        <v>11981191</v>
      </c>
      <c r="R7" s="13">
        <v>0</v>
      </c>
      <c r="S7" s="13">
        <v>0</v>
      </c>
      <c r="T7" s="13">
        <v>7574405</v>
      </c>
      <c r="U7" s="13">
        <v>19352305</v>
      </c>
      <c r="V7" s="13">
        <v>664670</v>
      </c>
      <c r="W7" s="13">
        <v>5018</v>
      </c>
      <c r="X7" s="13">
        <v>2142304</v>
      </c>
      <c r="Y7" s="13">
        <v>207784</v>
      </c>
      <c r="Z7" s="13">
        <v>10355942</v>
      </c>
      <c r="AA7" s="13">
        <v>11572681</v>
      </c>
      <c r="AB7" s="13">
        <v>654250</v>
      </c>
      <c r="AC7" s="13">
        <v>2197510</v>
      </c>
      <c r="AD7" s="13">
        <v>10845986</v>
      </c>
      <c r="AE7" s="19"/>
      <c r="AF7" s="13">
        <v>2102</v>
      </c>
      <c r="AG7" s="13">
        <v>59001</v>
      </c>
      <c r="AH7" s="13">
        <v>366578</v>
      </c>
      <c r="AI7" s="13">
        <v>497240</v>
      </c>
      <c r="AJ7" s="13">
        <v>155599</v>
      </c>
      <c r="AK7" s="13">
        <v>152012</v>
      </c>
      <c r="AL7" s="13">
        <v>10138</v>
      </c>
      <c r="AM7" s="13">
        <v>139582</v>
      </c>
      <c r="AN7" s="13">
        <v>625864</v>
      </c>
      <c r="AO7" s="13">
        <v>242276</v>
      </c>
      <c r="AP7" s="13">
        <v>6978036</v>
      </c>
      <c r="AQ7" s="13">
        <v>11321802</v>
      </c>
      <c r="AR7" s="13">
        <v>135956</v>
      </c>
      <c r="AS7" s="13">
        <v>2593446</v>
      </c>
      <c r="AT7" s="13">
        <v>0</v>
      </c>
      <c r="AU7" s="13">
        <v>132089</v>
      </c>
      <c r="AV7" s="13">
        <v>164216</v>
      </c>
      <c r="AW7" s="13">
        <v>459827</v>
      </c>
      <c r="AX7" s="13">
        <v>107053</v>
      </c>
      <c r="AY7" s="13">
        <v>0</v>
      </c>
      <c r="AZ7" s="13">
        <v>0</v>
      </c>
      <c r="BA7" s="13">
        <v>0</v>
      </c>
      <c r="BB7" s="13">
        <v>1702531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109639404</v>
      </c>
      <c r="D9" s="13">
        <v>52328886</v>
      </c>
      <c r="E9" s="13">
        <v>7519116</v>
      </c>
      <c r="F9" s="13">
        <v>14515624</v>
      </c>
      <c r="G9" s="14"/>
      <c r="H9" s="13">
        <v>84614</v>
      </c>
      <c r="I9" s="13">
        <v>8873235</v>
      </c>
      <c r="J9" s="13">
        <v>15012592</v>
      </c>
      <c r="K9" s="13">
        <v>2176008</v>
      </c>
      <c r="L9" s="13">
        <v>4764952</v>
      </c>
      <c r="M9" s="13">
        <v>68979</v>
      </c>
      <c r="N9" s="13">
        <v>252108</v>
      </c>
      <c r="O9" s="13">
        <v>1105128</v>
      </c>
      <c r="P9" s="13">
        <v>2557904</v>
      </c>
      <c r="Q9" s="13">
        <v>14964170</v>
      </c>
      <c r="R9" s="13">
        <v>0</v>
      </c>
      <c r="S9" s="13">
        <v>0</v>
      </c>
      <c r="T9" s="13">
        <v>10816890</v>
      </c>
      <c r="U9" s="13">
        <v>23818955</v>
      </c>
      <c r="V9" s="13">
        <v>1014409</v>
      </c>
      <c r="W9" s="13">
        <v>5018</v>
      </c>
      <c r="X9" s="13">
        <v>2944895</v>
      </c>
      <c r="Y9" s="13">
        <v>410555</v>
      </c>
      <c r="Z9" s="13">
        <v>13363370</v>
      </c>
      <c r="AA9" s="13">
        <v>14717890</v>
      </c>
      <c r="AB9" s="13">
        <v>654250</v>
      </c>
      <c r="AC9" s="13">
        <v>2611388</v>
      </c>
      <c r="AD9" s="13">
        <v>13602030</v>
      </c>
      <c r="AE9" s="19"/>
      <c r="AF9" s="13">
        <v>2102</v>
      </c>
      <c r="AG9" s="13">
        <v>66531</v>
      </c>
      <c r="AH9" s="13">
        <v>488190</v>
      </c>
      <c r="AI9" s="13">
        <v>639659</v>
      </c>
      <c r="AJ9" s="13">
        <v>235811</v>
      </c>
      <c r="AK9" s="13">
        <v>192925</v>
      </c>
      <c r="AL9" s="13">
        <v>10138</v>
      </c>
      <c r="AM9" s="13">
        <v>183324</v>
      </c>
      <c r="AN9" s="13">
        <v>781756</v>
      </c>
      <c r="AO9" s="13">
        <v>302213</v>
      </c>
      <c r="AP9" s="13">
        <v>9547138</v>
      </c>
      <c r="AQ9" s="13">
        <v>14685218</v>
      </c>
      <c r="AR9" s="13">
        <v>167154</v>
      </c>
      <c r="AS9" s="13">
        <v>3331146</v>
      </c>
      <c r="AT9" s="13">
        <v>0</v>
      </c>
      <c r="AU9" s="13">
        <v>148884</v>
      </c>
      <c r="AV9" s="13">
        <v>235802</v>
      </c>
      <c r="AW9" s="13">
        <v>596568</v>
      </c>
      <c r="AX9" s="13">
        <v>128304</v>
      </c>
      <c r="AY9" s="13">
        <v>0</v>
      </c>
      <c r="AZ9" s="13">
        <v>0</v>
      </c>
      <c r="BA9" s="13">
        <v>0</v>
      </c>
      <c r="BB9" s="13">
        <v>2522035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D9D6-E141-43C7-A75A-8027D1CF953F}">
  <sheetPr codeName="Sheet192"/>
  <dimension ref="A1:BC9"/>
  <sheetViews>
    <sheetView topLeftCell="AK1" workbookViewId="0">
      <selection activeCell="H5" sqref="H5:BC5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241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23442675</v>
      </c>
      <c r="D4" s="13">
        <v>15465068</v>
      </c>
      <c r="E4" s="13">
        <v>4049994</v>
      </c>
      <c r="F4" s="13">
        <v>1536924</v>
      </c>
      <c r="G4" s="14"/>
      <c r="H4" s="13">
        <v>11398</v>
      </c>
      <c r="I4" s="13">
        <v>2380724</v>
      </c>
      <c r="J4" s="13">
        <v>3498473</v>
      </c>
      <c r="K4" s="13">
        <v>562862</v>
      </c>
      <c r="L4" s="13">
        <v>1430205</v>
      </c>
      <c r="M4" s="13">
        <v>21148</v>
      </c>
      <c r="N4" s="13">
        <v>86784</v>
      </c>
      <c r="O4" s="13">
        <v>393776</v>
      </c>
      <c r="P4" s="13">
        <v>628274</v>
      </c>
      <c r="Q4" s="13">
        <v>3286454</v>
      </c>
      <c r="R4" s="13">
        <v>0</v>
      </c>
      <c r="S4" s="13">
        <v>0</v>
      </c>
      <c r="T4" s="13">
        <v>2120617</v>
      </c>
      <c r="U4" s="13">
        <v>6568447</v>
      </c>
      <c r="V4" s="13">
        <v>349221</v>
      </c>
      <c r="W4" s="13">
        <v>0</v>
      </c>
      <c r="X4" s="13">
        <v>724800</v>
      </c>
      <c r="Y4" s="13">
        <v>303534</v>
      </c>
      <c r="Z4" s="13">
        <v>3133795</v>
      </c>
      <c r="AA4" s="13">
        <v>3648501</v>
      </c>
      <c r="AB4" s="13">
        <v>0</v>
      </c>
      <c r="AC4" s="13">
        <v>868699</v>
      </c>
      <c r="AD4" s="13">
        <v>2775417</v>
      </c>
      <c r="AE4" s="19"/>
      <c r="AF4" s="13">
        <v>0</v>
      </c>
      <c r="AG4" s="13">
        <v>18153</v>
      </c>
      <c r="AH4" s="13">
        <v>115500</v>
      </c>
      <c r="AI4" s="13">
        <v>197348</v>
      </c>
      <c r="AJ4" s="13">
        <v>61292</v>
      </c>
      <c r="AK4" s="13">
        <v>48486</v>
      </c>
      <c r="AL4" s="13">
        <v>0</v>
      </c>
      <c r="AM4" s="13">
        <v>55776</v>
      </c>
      <c r="AN4" s="13">
        <v>201085</v>
      </c>
      <c r="AO4" s="13">
        <v>96816</v>
      </c>
      <c r="AP4" s="13">
        <v>2423878</v>
      </c>
      <c r="AQ4" s="13">
        <v>3757923</v>
      </c>
      <c r="AR4" s="13">
        <v>74850</v>
      </c>
      <c r="AS4" s="13">
        <v>913532</v>
      </c>
      <c r="AT4" s="13">
        <v>0</v>
      </c>
      <c r="AU4" s="13">
        <v>58791</v>
      </c>
      <c r="AV4" s="13">
        <v>31069</v>
      </c>
      <c r="AW4" s="13">
        <v>147701</v>
      </c>
      <c r="AX4" s="13">
        <v>77646</v>
      </c>
      <c r="AY4" s="13">
        <v>0</v>
      </c>
      <c r="AZ4" s="13">
        <v>0</v>
      </c>
      <c r="BA4" s="13">
        <v>0</v>
      </c>
      <c r="BB4" s="13">
        <v>909139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42313218</v>
      </c>
      <c r="D5" s="13">
        <v>28211539</v>
      </c>
      <c r="E5" s="13">
        <v>7467532</v>
      </c>
      <c r="F5" s="13">
        <v>3364608</v>
      </c>
      <c r="G5" s="14"/>
      <c r="H5" s="13">
        <v>22269</v>
      </c>
      <c r="I5" s="13">
        <v>4440524</v>
      </c>
      <c r="J5" s="13">
        <v>6543153</v>
      </c>
      <c r="K5" s="13">
        <v>1020608</v>
      </c>
      <c r="L5" s="13">
        <v>2563586</v>
      </c>
      <c r="M5" s="13">
        <v>39648</v>
      </c>
      <c r="N5" s="13">
        <v>135457</v>
      </c>
      <c r="O5" s="13">
        <v>722841</v>
      </c>
      <c r="P5" s="13">
        <v>1155952</v>
      </c>
      <c r="Q5" s="13">
        <v>5802679</v>
      </c>
      <c r="R5" s="13">
        <v>0</v>
      </c>
      <c r="S5" s="13">
        <v>479056</v>
      </c>
      <c r="T5" s="13">
        <v>2919201</v>
      </c>
      <c r="U5" s="13">
        <v>11803561</v>
      </c>
      <c r="V5" s="13">
        <v>644659</v>
      </c>
      <c r="W5" s="13">
        <v>0</v>
      </c>
      <c r="X5" s="13">
        <v>1331716</v>
      </c>
      <c r="Y5" s="13">
        <v>638294</v>
      </c>
      <c r="Z5" s="13">
        <v>5650732</v>
      </c>
      <c r="AA5" s="13">
        <v>6381806</v>
      </c>
      <c r="AB5" s="13">
        <v>0</v>
      </c>
      <c r="AC5" s="13">
        <v>1504998</v>
      </c>
      <c r="AD5" s="13">
        <v>5434643</v>
      </c>
      <c r="AE5" s="19"/>
      <c r="AF5" s="13">
        <v>0</v>
      </c>
      <c r="AG5" s="13">
        <v>30002</v>
      </c>
      <c r="AH5" s="13">
        <v>199274</v>
      </c>
      <c r="AI5" s="13">
        <v>347056</v>
      </c>
      <c r="AJ5" s="13">
        <v>110860</v>
      </c>
      <c r="AK5" s="13">
        <v>90921</v>
      </c>
      <c r="AL5" s="13">
        <v>0</v>
      </c>
      <c r="AM5" s="13">
        <v>93258</v>
      </c>
      <c r="AN5" s="13">
        <v>362933</v>
      </c>
      <c r="AO5" s="13">
        <v>168603</v>
      </c>
      <c r="AP5" s="13">
        <v>4400683</v>
      </c>
      <c r="AQ5" s="13">
        <v>6717460</v>
      </c>
      <c r="AR5" s="13">
        <v>114089</v>
      </c>
      <c r="AS5" s="13">
        <v>1712995</v>
      </c>
      <c r="AT5" s="13">
        <v>0</v>
      </c>
      <c r="AU5" s="13">
        <v>84829</v>
      </c>
      <c r="AV5" s="13">
        <v>61534</v>
      </c>
      <c r="AW5" s="13">
        <v>275311</v>
      </c>
      <c r="AX5" s="13">
        <v>106169</v>
      </c>
      <c r="AY5" s="13">
        <v>0</v>
      </c>
      <c r="AZ5" s="13">
        <v>0</v>
      </c>
      <c r="BA5" s="13">
        <v>0</v>
      </c>
      <c r="BB5" s="13">
        <v>1529650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53607827</v>
      </c>
      <c r="D6" s="13">
        <v>35691906</v>
      </c>
      <c r="E6" s="13">
        <v>7527894</v>
      </c>
      <c r="F6" s="13">
        <v>5358027</v>
      </c>
      <c r="G6" s="14"/>
      <c r="H6" s="13">
        <v>26069</v>
      </c>
      <c r="I6" s="13">
        <v>5669466</v>
      </c>
      <c r="J6" s="13">
        <v>8629102</v>
      </c>
      <c r="K6" s="13">
        <v>1287132</v>
      </c>
      <c r="L6" s="13">
        <v>3172984</v>
      </c>
      <c r="M6" s="13">
        <v>48055</v>
      </c>
      <c r="N6" s="13">
        <v>159131</v>
      </c>
      <c r="O6" s="13">
        <v>843905</v>
      </c>
      <c r="P6" s="13">
        <v>1471759</v>
      </c>
      <c r="Q6" s="13">
        <v>7969509</v>
      </c>
      <c r="R6" s="13">
        <v>0</v>
      </c>
      <c r="S6" s="13">
        <v>2119458</v>
      </c>
      <c r="T6" s="13">
        <v>4995319</v>
      </c>
      <c r="U6" s="13">
        <v>15954168</v>
      </c>
      <c r="V6" s="13">
        <v>834634</v>
      </c>
      <c r="W6" s="13">
        <v>0</v>
      </c>
      <c r="X6" s="13">
        <v>1671699</v>
      </c>
      <c r="Y6" s="13">
        <v>908471</v>
      </c>
      <c r="Z6" s="13">
        <v>7575709</v>
      </c>
      <c r="AA6" s="13">
        <v>8306140</v>
      </c>
      <c r="AB6" s="13">
        <v>168895</v>
      </c>
      <c r="AC6" s="13">
        <v>1832847</v>
      </c>
      <c r="AD6" s="13">
        <v>7214969</v>
      </c>
      <c r="AE6" s="19"/>
      <c r="AF6" s="13">
        <v>0</v>
      </c>
      <c r="AG6" s="13">
        <v>37438</v>
      </c>
      <c r="AH6" s="13">
        <v>261506</v>
      </c>
      <c r="AI6" s="13">
        <v>421901</v>
      </c>
      <c r="AJ6" s="13">
        <v>130052</v>
      </c>
      <c r="AK6" s="13">
        <v>116086</v>
      </c>
      <c r="AL6" s="13">
        <v>0</v>
      </c>
      <c r="AM6" s="13">
        <v>117474</v>
      </c>
      <c r="AN6" s="13">
        <v>468243</v>
      </c>
      <c r="AO6" s="13">
        <v>211739</v>
      </c>
      <c r="AP6" s="13">
        <v>5563525</v>
      </c>
      <c r="AQ6" s="13">
        <v>8761798</v>
      </c>
      <c r="AR6" s="13">
        <v>129593</v>
      </c>
      <c r="AS6" s="13">
        <v>2222340</v>
      </c>
      <c r="AT6" s="13">
        <v>0</v>
      </c>
      <c r="AU6" s="13">
        <v>104052</v>
      </c>
      <c r="AV6" s="13">
        <v>79820</v>
      </c>
      <c r="AW6" s="13">
        <v>348296</v>
      </c>
      <c r="AX6" s="26">
        <v>119830</v>
      </c>
      <c r="AY6" s="13">
        <v>0</v>
      </c>
      <c r="AZ6" s="13">
        <v>0</v>
      </c>
      <c r="BA6" s="13">
        <v>0</v>
      </c>
      <c r="BB6" s="13">
        <v>2212578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73231176</v>
      </c>
      <c r="D7" s="13">
        <v>45875471</v>
      </c>
      <c r="E7" s="13">
        <v>7527894</v>
      </c>
      <c r="F7" s="13">
        <v>8019250</v>
      </c>
      <c r="G7" s="2"/>
      <c r="H7" s="13">
        <v>33786</v>
      </c>
      <c r="I7" s="13">
        <v>7324289</v>
      </c>
      <c r="J7" s="13">
        <v>11374640</v>
      </c>
      <c r="K7" s="13">
        <v>1648908</v>
      </c>
      <c r="L7" s="13">
        <v>3897756</v>
      </c>
      <c r="M7" s="13">
        <v>55853</v>
      </c>
      <c r="N7" s="13">
        <v>186425</v>
      </c>
      <c r="O7" s="13">
        <v>1029993</v>
      </c>
      <c r="P7" s="13">
        <v>1906748</v>
      </c>
      <c r="Q7" s="13">
        <v>10989026</v>
      </c>
      <c r="R7" s="13">
        <v>0</v>
      </c>
      <c r="S7" s="13">
        <v>5146472</v>
      </c>
      <c r="T7" s="13">
        <v>7750018</v>
      </c>
      <c r="U7" s="13">
        <v>22010701</v>
      </c>
      <c r="V7" s="13">
        <v>1066484</v>
      </c>
      <c r="W7" s="13">
        <v>0</v>
      </c>
      <c r="X7" s="13">
        <v>2083146</v>
      </c>
      <c r="Y7" s="13">
        <v>1341710</v>
      </c>
      <c r="Z7" s="13">
        <v>10069885</v>
      </c>
      <c r="AA7" s="13">
        <v>10978327</v>
      </c>
      <c r="AB7" s="13">
        <v>465567</v>
      </c>
      <c r="AC7" s="13">
        <v>2218282</v>
      </c>
      <c r="AD7" s="13">
        <v>9666569</v>
      </c>
      <c r="AE7" s="19"/>
      <c r="AF7" s="13">
        <v>0</v>
      </c>
      <c r="AG7" s="13">
        <v>48104</v>
      </c>
      <c r="AH7" s="13">
        <v>339393</v>
      </c>
      <c r="AI7" s="13">
        <v>481654</v>
      </c>
      <c r="AJ7" s="13">
        <v>167079</v>
      </c>
      <c r="AK7" s="13">
        <v>152912</v>
      </c>
      <c r="AL7" s="13">
        <v>0</v>
      </c>
      <c r="AM7" s="13">
        <v>182953</v>
      </c>
      <c r="AN7" s="13">
        <v>593584</v>
      </c>
      <c r="AO7" s="13">
        <v>254418</v>
      </c>
      <c r="AP7" s="13">
        <v>7123351</v>
      </c>
      <c r="AQ7" s="13">
        <v>11523124</v>
      </c>
      <c r="AR7" s="13">
        <v>140962</v>
      </c>
      <c r="AS7" s="13">
        <v>2869096</v>
      </c>
      <c r="AT7" s="13">
        <v>0</v>
      </c>
      <c r="AU7" s="13">
        <v>168102</v>
      </c>
      <c r="AV7" s="13">
        <v>146140</v>
      </c>
      <c r="AW7" s="13">
        <v>446010</v>
      </c>
      <c r="AX7" s="13">
        <v>138312</v>
      </c>
      <c r="AY7" s="13">
        <v>0</v>
      </c>
      <c r="AZ7" s="13">
        <v>0</v>
      </c>
      <c r="BA7" s="13">
        <v>0</v>
      </c>
      <c r="BB7" s="13">
        <v>2317132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104423411</v>
      </c>
      <c r="D9" s="13">
        <v>60819006</v>
      </c>
      <c r="E9" s="13">
        <v>7527894</v>
      </c>
      <c r="F9" s="13">
        <v>12009403</v>
      </c>
      <c r="G9" s="14"/>
      <c r="H9" s="13">
        <v>38915</v>
      </c>
      <c r="I9" s="13">
        <v>9795623</v>
      </c>
      <c r="J9" s="13">
        <v>15471662</v>
      </c>
      <c r="K9" s="13">
        <v>2185448</v>
      </c>
      <c r="L9" s="13">
        <v>4798656</v>
      </c>
      <c r="M9" s="13">
        <v>67206</v>
      </c>
      <c r="N9" s="13">
        <v>224232</v>
      </c>
      <c r="O9" s="13">
        <v>1295736</v>
      </c>
      <c r="P9" s="13">
        <v>2473993</v>
      </c>
      <c r="Q9" s="13">
        <v>15032981</v>
      </c>
      <c r="R9" s="13">
        <v>0</v>
      </c>
      <c r="S9" s="13">
        <v>5754950</v>
      </c>
      <c r="T9" s="13">
        <v>11356278</v>
      </c>
      <c r="U9" s="13">
        <v>29408211</v>
      </c>
      <c r="V9" s="13">
        <v>1443433</v>
      </c>
      <c r="W9" s="13">
        <v>0</v>
      </c>
      <c r="X9" s="13">
        <v>2714669</v>
      </c>
      <c r="Y9" s="13">
        <v>1998832</v>
      </c>
      <c r="Z9" s="13">
        <v>13131914</v>
      </c>
      <c r="AA9" s="13">
        <v>14562605</v>
      </c>
      <c r="AB9" s="13">
        <v>465701</v>
      </c>
      <c r="AC9" s="13">
        <v>2595352</v>
      </c>
      <c r="AD9" s="13">
        <v>12635250</v>
      </c>
      <c r="AE9" s="19"/>
      <c r="AF9" s="13">
        <v>0</v>
      </c>
      <c r="AG9" s="13">
        <v>58786</v>
      </c>
      <c r="AH9" s="13">
        <v>461480</v>
      </c>
      <c r="AI9" s="13">
        <v>599983</v>
      </c>
      <c r="AJ9" s="13">
        <v>231600</v>
      </c>
      <c r="AK9" s="13">
        <v>205604</v>
      </c>
      <c r="AL9" s="13">
        <v>0</v>
      </c>
      <c r="AM9" s="13">
        <v>262129</v>
      </c>
      <c r="AN9" s="13">
        <v>759049</v>
      </c>
      <c r="AO9" s="13">
        <v>312987</v>
      </c>
      <c r="AP9" s="13">
        <v>9485832</v>
      </c>
      <c r="AQ9" s="13">
        <v>15421715</v>
      </c>
      <c r="AR9" s="13">
        <v>175799</v>
      </c>
      <c r="AS9" s="13">
        <v>3633729</v>
      </c>
      <c r="AT9" s="13">
        <v>0</v>
      </c>
      <c r="AU9" s="13">
        <v>186894</v>
      </c>
      <c r="AV9" s="13">
        <v>221560</v>
      </c>
      <c r="AW9" s="13">
        <v>585394</v>
      </c>
      <c r="AX9" s="13">
        <v>153608</v>
      </c>
      <c r="AY9" s="13">
        <v>0</v>
      </c>
      <c r="AZ9" s="13">
        <v>0</v>
      </c>
      <c r="BA9" s="13">
        <v>0</v>
      </c>
      <c r="BB9" s="13">
        <v>2500582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1D02-48F7-4E49-82C1-791C75CAB651}">
  <sheetPr codeName="Sheet193"/>
  <dimension ref="A1:BC9"/>
  <sheetViews>
    <sheetView topLeftCell="AK1" workbookViewId="0">
      <selection activeCell="AK1" sqref="A1:XFD1048576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242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20035011</v>
      </c>
      <c r="D4" s="13">
        <v>15224157</v>
      </c>
      <c r="E4" s="13">
        <v>4036769</v>
      </c>
      <c r="F4" s="13">
        <v>3028478</v>
      </c>
      <c r="G4" s="14"/>
      <c r="H4" s="13">
        <v>8294</v>
      </c>
      <c r="I4" s="13">
        <v>2475254</v>
      </c>
      <c r="J4" s="13">
        <v>3930813</v>
      </c>
      <c r="K4" s="13">
        <v>546329</v>
      </c>
      <c r="L4" s="13">
        <v>1414340</v>
      </c>
      <c r="M4" s="13">
        <v>22518</v>
      </c>
      <c r="N4" s="13">
        <v>67425</v>
      </c>
      <c r="O4" s="13">
        <v>222026</v>
      </c>
      <c r="P4" s="13">
        <v>420592</v>
      </c>
      <c r="Q4" s="13">
        <v>3673851</v>
      </c>
      <c r="R4" s="13">
        <v>0</v>
      </c>
      <c r="S4" s="13">
        <v>0</v>
      </c>
      <c r="T4" s="13">
        <v>1892268</v>
      </c>
      <c r="U4" s="13">
        <v>5385841</v>
      </c>
      <c r="V4" s="13">
        <v>386252</v>
      </c>
      <c r="W4" s="13">
        <v>0</v>
      </c>
      <c r="X4" s="13">
        <v>620145</v>
      </c>
      <c r="Y4" s="13">
        <v>467822</v>
      </c>
      <c r="Z4" s="13">
        <v>3473797</v>
      </c>
      <c r="AA4" s="13">
        <v>3490188</v>
      </c>
      <c r="AB4" s="13">
        <v>92</v>
      </c>
      <c r="AC4" s="13">
        <v>722836</v>
      </c>
      <c r="AD4" s="13">
        <v>3176870</v>
      </c>
      <c r="AE4" s="19"/>
      <c r="AF4" s="13">
        <v>0</v>
      </c>
      <c r="AG4" s="13">
        <v>19588</v>
      </c>
      <c r="AH4" s="13">
        <v>125164</v>
      </c>
      <c r="AI4" s="13">
        <v>193737</v>
      </c>
      <c r="AJ4" s="13">
        <v>56438</v>
      </c>
      <c r="AK4" s="13">
        <v>50605</v>
      </c>
      <c r="AL4" s="13">
        <v>0</v>
      </c>
      <c r="AM4" s="13">
        <v>57256</v>
      </c>
      <c r="AN4" s="13">
        <v>208597</v>
      </c>
      <c r="AO4" s="13">
        <v>84465</v>
      </c>
      <c r="AP4" s="13">
        <v>2031020</v>
      </c>
      <c r="AQ4" s="13">
        <v>4041590</v>
      </c>
      <c r="AR4" s="13">
        <v>76902</v>
      </c>
      <c r="AS4" s="13">
        <v>979531</v>
      </c>
      <c r="AT4" s="13">
        <v>0</v>
      </c>
      <c r="AU4" s="13">
        <v>65998</v>
      </c>
      <c r="AV4" s="13">
        <v>34811</v>
      </c>
      <c r="AW4" s="13">
        <v>140934</v>
      </c>
      <c r="AX4" s="13">
        <v>34490</v>
      </c>
      <c r="AY4" s="13">
        <v>0</v>
      </c>
      <c r="AZ4" s="13">
        <v>0</v>
      </c>
      <c r="BA4" s="13">
        <v>0</v>
      </c>
      <c r="BB4" s="13">
        <v>28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36341713</v>
      </c>
      <c r="D5" s="13">
        <v>28104520</v>
      </c>
      <c r="E5" s="13">
        <v>7469610</v>
      </c>
      <c r="F5" s="13">
        <v>5549085</v>
      </c>
      <c r="G5" s="14"/>
      <c r="H5" s="13">
        <v>12580</v>
      </c>
      <c r="I5" s="13">
        <v>4573463</v>
      </c>
      <c r="J5" s="13">
        <v>6717211</v>
      </c>
      <c r="K5" s="13">
        <v>985569</v>
      </c>
      <c r="L5" s="13">
        <v>2521200</v>
      </c>
      <c r="M5" s="13">
        <v>41118</v>
      </c>
      <c r="N5" s="13">
        <v>110401</v>
      </c>
      <c r="O5" s="13">
        <v>455315</v>
      </c>
      <c r="P5" s="13">
        <v>770961</v>
      </c>
      <c r="Q5" s="13">
        <v>5710728</v>
      </c>
      <c r="R5" s="13">
        <v>0</v>
      </c>
      <c r="S5" s="13">
        <v>553032</v>
      </c>
      <c r="T5" s="13">
        <v>3771654</v>
      </c>
      <c r="U5" s="13">
        <v>8671014</v>
      </c>
      <c r="V5" s="13">
        <v>628400</v>
      </c>
      <c r="W5" s="13">
        <v>0</v>
      </c>
      <c r="X5" s="13">
        <v>1149221</v>
      </c>
      <c r="Y5" s="13">
        <v>600332</v>
      </c>
      <c r="Z5" s="13">
        <v>5524536</v>
      </c>
      <c r="AA5" s="13">
        <v>6107516</v>
      </c>
      <c r="AB5" s="13">
        <v>92</v>
      </c>
      <c r="AC5" s="13">
        <v>1332885</v>
      </c>
      <c r="AD5" s="13">
        <v>5386813</v>
      </c>
      <c r="AE5" s="19"/>
      <c r="AF5" s="13">
        <v>0</v>
      </c>
      <c r="AG5" s="13">
        <v>31894</v>
      </c>
      <c r="AH5" s="13">
        <v>206063</v>
      </c>
      <c r="AI5" s="13">
        <v>335269</v>
      </c>
      <c r="AJ5" s="13">
        <v>101630</v>
      </c>
      <c r="AK5" s="13">
        <v>96597</v>
      </c>
      <c r="AL5" s="13">
        <v>0</v>
      </c>
      <c r="AM5" s="13">
        <v>93759</v>
      </c>
      <c r="AN5" s="13">
        <v>373133</v>
      </c>
      <c r="AO5" s="13">
        <v>162071</v>
      </c>
      <c r="AP5" s="13">
        <v>3667689</v>
      </c>
      <c r="AQ5" s="13">
        <v>7190878</v>
      </c>
      <c r="AR5" s="13">
        <v>116252</v>
      </c>
      <c r="AS5" s="13">
        <v>1735585</v>
      </c>
      <c r="AT5" s="13">
        <v>0</v>
      </c>
      <c r="AU5" s="13">
        <v>91836</v>
      </c>
      <c r="AV5" s="13">
        <v>69888</v>
      </c>
      <c r="AW5" s="13">
        <v>254214</v>
      </c>
      <c r="AX5" s="13">
        <v>60091</v>
      </c>
      <c r="AY5" s="13">
        <v>0</v>
      </c>
      <c r="AZ5" s="13">
        <v>0</v>
      </c>
      <c r="BA5" s="13">
        <v>0</v>
      </c>
      <c r="BB5" s="13">
        <v>28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47477773</v>
      </c>
      <c r="D6" s="13">
        <v>35472956</v>
      </c>
      <c r="E6" s="13">
        <v>7529210</v>
      </c>
      <c r="F6" s="13">
        <v>7059089</v>
      </c>
      <c r="G6" s="14"/>
      <c r="H6" s="13">
        <v>13924</v>
      </c>
      <c r="I6" s="13">
        <v>5814875</v>
      </c>
      <c r="J6" s="13">
        <v>8856879</v>
      </c>
      <c r="K6" s="13">
        <v>1257048</v>
      </c>
      <c r="L6" s="13">
        <v>3088514</v>
      </c>
      <c r="M6" s="13">
        <v>47481</v>
      </c>
      <c r="N6" s="13">
        <v>131224</v>
      </c>
      <c r="O6" s="13">
        <v>605457</v>
      </c>
      <c r="P6" s="13">
        <v>842281</v>
      </c>
      <c r="Q6" s="13">
        <v>7870738</v>
      </c>
      <c r="R6" s="13">
        <v>0</v>
      </c>
      <c r="S6" s="13">
        <v>2455146</v>
      </c>
      <c r="T6" s="13">
        <v>5588322</v>
      </c>
      <c r="U6" s="13">
        <v>12582352</v>
      </c>
      <c r="V6" s="13">
        <v>791755</v>
      </c>
      <c r="W6" s="13">
        <v>0</v>
      </c>
      <c r="X6" s="13">
        <v>1359133</v>
      </c>
      <c r="Y6" s="13">
        <v>759723</v>
      </c>
      <c r="Z6" s="13">
        <v>7235709</v>
      </c>
      <c r="AA6" s="13">
        <v>8171813</v>
      </c>
      <c r="AB6" s="13">
        <v>327611</v>
      </c>
      <c r="AC6" s="13">
        <v>1647709</v>
      </c>
      <c r="AD6" s="13">
        <v>7166888</v>
      </c>
      <c r="AE6" s="19"/>
      <c r="AF6" s="13">
        <v>0</v>
      </c>
      <c r="AG6" s="13">
        <v>39002</v>
      </c>
      <c r="AH6" s="13">
        <v>263278</v>
      </c>
      <c r="AI6" s="13">
        <v>409205</v>
      </c>
      <c r="AJ6" s="13">
        <v>125664</v>
      </c>
      <c r="AK6" s="13">
        <v>122731</v>
      </c>
      <c r="AL6" s="13">
        <v>0</v>
      </c>
      <c r="AM6" s="13">
        <v>119363</v>
      </c>
      <c r="AN6" s="13">
        <v>491577</v>
      </c>
      <c r="AO6" s="13">
        <v>202611</v>
      </c>
      <c r="AP6" s="13">
        <v>4758553</v>
      </c>
      <c r="AQ6" s="13">
        <v>9229350</v>
      </c>
      <c r="AR6" s="13">
        <v>132430</v>
      </c>
      <c r="AS6" s="13">
        <v>2227488</v>
      </c>
      <c r="AT6" s="13">
        <v>0</v>
      </c>
      <c r="AU6" s="13">
        <v>112313</v>
      </c>
      <c r="AV6" s="13">
        <v>93307</v>
      </c>
      <c r="AW6" s="13">
        <v>317581</v>
      </c>
      <c r="AX6" s="26">
        <v>72981</v>
      </c>
      <c r="AY6" s="13">
        <v>0</v>
      </c>
      <c r="AZ6" s="13">
        <v>0</v>
      </c>
      <c r="BA6" s="13">
        <v>0</v>
      </c>
      <c r="BB6" s="13">
        <v>28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64126333</v>
      </c>
      <c r="D7" s="13">
        <v>45992090</v>
      </c>
      <c r="E7" s="13">
        <v>7529210</v>
      </c>
      <c r="F7" s="13">
        <v>9075081</v>
      </c>
      <c r="G7" s="2"/>
      <c r="H7" s="13">
        <v>15647</v>
      </c>
      <c r="I7" s="13">
        <v>7486702</v>
      </c>
      <c r="J7" s="13">
        <v>11799006</v>
      </c>
      <c r="K7" s="13">
        <v>1622439</v>
      </c>
      <c r="L7" s="13">
        <v>3824962</v>
      </c>
      <c r="M7" s="13">
        <v>54033</v>
      </c>
      <c r="N7" s="13">
        <v>158042</v>
      </c>
      <c r="O7" s="13">
        <v>801850</v>
      </c>
      <c r="P7" s="13">
        <v>934372</v>
      </c>
      <c r="Q7" s="13">
        <v>10793951</v>
      </c>
      <c r="R7" s="13">
        <v>0</v>
      </c>
      <c r="S7" s="13">
        <v>5293718</v>
      </c>
      <c r="T7" s="13">
        <v>8324051</v>
      </c>
      <c r="U7" s="13">
        <v>18542888</v>
      </c>
      <c r="V7" s="13">
        <v>1018001</v>
      </c>
      <c r="W7" s="13">
        <v>0</v>
      </c>
      <c r="X7" s="13">
        <v>1978300</v>
      </c>
      <c r="Y7" s="13">
        <v>1038656</v>
      </c>
      <c r="Z7" s="13">
        <v>9413835</v>
      </c>
      <c r="AA7" s="13">
        <v>10943907</v>
      </c>
      <c r="AB7" s="13">
        <v>605006</v>
      </c>
      <c r="AC7" s="13">
        <v>1993924</v>
      </c>
      <c r="AD7" s="13">
        <v>9372618</v>
      </c>
      <c r="AE7" s="19"/>
      <c r="AF7" s="13">
        <v>0</v>
      </c>
      <c r="AG7" s="13">
        <v>52240</v>
      </c>
      <c r="AH7" s="13">
        <v>340878</v>
      </c>
      <c r="AI7" s="13">
        <v>479741</v>
      </c>
      <c r="AJ7" s="13">
        <v>162833</v>
      </c>
      <c r="AK7" s="13">
        <v>155297</v>
      </c>
      <c r="AL7" s="13">
        <v>0</v>
      </c>
      <c r="AM7" s="13">
        <v>141380</v>
      </c>
      <c r="AN7" s="13">
        <v>627395</v>
      </c>
      <c r="AO7" s="13">
        <v>245568</v>
      </c>
      <c r="AP7" s="13">
        <v>6073413</v>
      </c>
      <c r="AQ7" s="13">
        <v>12135148</v>
      </c>
      <c r="AR7" s="13">
        <v>149639</v>
      </c>
      <c r="AS7" s="13">
        <v>2758127</v>
      </c>
      <c r="AT7" s="13">
        <v>0</v>
      </c>
      <c r="AU7" s="13">
        <v>174623</v>
      </c>
      <c r="AV7" s="13">
        <v>154165</v>
      </c>
      <c r="AW7" s="13">
        <v>391873</v>
      </c>
      <c r="AX7" s="13">
        <v>87008</v>
      </c>
      <c r="AY7" s="13">
        <v>0</v>
      </c>
      <c r="AZ7" s="13">
        <v>0</v>
      </c>
      <c r="BA7" s="13">
        <v>0</v>
      </c>
      <c r="BB7" s="13">
        <v>28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88155378</v>
      </c>
      <c r="D9" s="13">
        <v>61732284</v>
      </c>
      <c r="E9" s="13">
        <v>7529210</v>
      </c>
      <c r="F9" s="13">
        <v>12031933</v>
      </c>
      <c r="G9" s="14"/>
      <c r="H9" s="13">
        <v>18289</v>
      </c>
      <c r="I9" s="13">
        <v>10018686</v>
      </c>
      <c r="J9" s="13">
        <v>15537519</v>
      </c>
      <c r="K9" s="13">
        <v>2151052</v>
      </c>
      <c r="L9" s="13">
        <v>4653641</v>
      </c>
      <c r="M9" s="13">
        <v>66175</v>
      </c>
      <c r="N9" s="13">
        <v>203947</v>
      </c>
      <c r="O9" s="13">
        <v>1108548</v>
      </c>
      <c r="P9" s="13">
        <v>1033463</v>
      </c>
      <c r="Q9" s="13">
        <v>14242533</v>
      </c>
      <c r="R9" s="13">
        <v>0</v>
      </c>
      <c r="S9" s="13">
        <v>6230391</v>
      </c>
      <c r="T9" s="13">
        <v>11004544</v>
      </c>
      <c r="U9" s="13">
        <v>23996557</v>
      </c>
      <c r="V9" s="13">
        <v>1355681</v>
      </c>
      <c r="W9" s="13">
        <v>0</v>
      </c>
      <c r="X9" s="13">
        <v>2722662</v>
      </c>
      <c r="Y9" s="13">
        <v>1463105</v>
      </c>
      <c r="Z9" s="13">
        <v>12120172</v>
      </c>
      <c r="AA9" s="13">
        <v>14621634</v>
      </c>
      <c r="AB9" s="13">
        <v>605006</v>
      </c>
      <c r="AC9" s="13">
        <v>2319159</v>
      </c>
      <c r="AD9" s="13">
        <v>12511272</v>
      </c>
      <c r="AE9" s="19"/>
      <c r="AF9" s="13">
        <v>0</v>
      </c>
      <c r="AG9" s="13">
        <v>64667</v>
      </c>
      <c r="AH9" s="13">
        <v>459147</v>
      </c>
      <c r="AI9" s="13">
        <v>568047</v>
      </c>
      <c r="AJ9" s="13">
        <v>237738</v>
      </c>
      <c r="AK9" s="13">
        <v>199419</v>
      </c>
      <c r="AL9" s="13">
        <v>0</v>
      </c>
      <c r="AM9" s="13">
        <v>163841</v>
      </c>
      <c r="AN9" s="13">
        <v>772687</v>
      </c>
      <c r="AO9" s="13">
        <v>304656</v>
      </c>
      <c r="AP9" s="13">
        <v>8084224</v>
      </c>
      <c r="AQ9" s="13">
        <v>15862007</v>
      </c>
      <c r="AR9" s="13">
        <v>166922</v>
      </c>
      <c r="AS9" s="13">
        <v>3549406</v>
      </c>
      <c r="AT9" s="13">
        <v>0</v>
      </c>
      <c r="AU9" s="13">
        <v>186379</v>
      </c>
      <c r="AV9" s="13">
        <v>236170</v>
      </c>
      <c r="AW9" s="13">
        <v>526189</v>
      </c>
      <c r="AX9" s="13">
        <v>95936</v>
      </c>
      <c r="AY9" s="13">
        <v>0</v>
      </c>
      <c r="AZ9" s="13">
        <v>0</v>
      </c>
      <c r="BA9" s="13">
        <v>0</v>
      </c>
      <c r="BB9" s="13">
        <v>28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4318-1E2F-4D53-AEA6-914B03350BA7}">
  <sheetPr codeName="Sheet194"/>
  <dimension ref="A1:BC9"/>
  <sheetViews>
    <sheetView workbookViewId="0">
      <selection activeCell="L44" sqref="L44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243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9960401</v>
      </c>
      <c r="D4" s="13">
        <v>13933460</v>
      </c>
      <c r="E4" s="13">
        <v>4043711</v>
      </c>
      <c r="F4" s="13">
        <v>4272093</v>
      </c>
      <c r="G4" s="14"/>
      <c r="H4" s="13">
        <v>2494</v>
      </c>
      <c r="I4" s="13">
        <v>2545723</v>
      </c>
      <c r="J4" s="13">
        <v>1321528</v>
      </c>
      <c r="K4" s="13">
        <v>533787</v>
      </c>
      <c r="L4" s="13">
        <v>1083406</v>
      </c>
      <c r="M4" s="13">
        <v>14406</v>
      </c>
      <c r="N4" s="13">
        <v>45574</v>
      </c>
      <c r="O4" s="13">
        <v>290024</v>
      </c>
      <c r="P4" s="13">
        <v>97258</v>
      </c>
      <c r="Q4" s="13">
        <v>264183</v>
      </c>
      <c r="R4" s="13">
        <v>0</v>
      </c>
      <c r="S4" s="13">
        <v>0</v>
      </c>
      <c r="T4" s="13">
        <v>2170517</v>
      </c>
      <c r="U4" s="13">
        <v>2872075</v>
      </c>
      <c r="V4" s="13">
        <v>366525</v>
      </c>
      <c r="W4" s="13">
        <v>0</v>
      </c>
      <c r="X4" s="13">
        <v>735973</v>
      </c>
      <c r="Y4" s="13">
        <v>224312</v>
      </c>
      <c r="Z4" s="13">
        <v>0</v>
      </c>
      <c r="AA4" s="13">
        <v>2804993</v>
      </c>
      <c r="AB4" s="13">
        <v>0</v>
      </c>
      <c r="AC4" s="13">
        <v>554629</v>
      </c>
      <c r="AD4" s="13">
        <v>410348</v>
      </c>
      <c r="AE4" s="19"/>
      <c r="AF4" s="13">
        <v>0</v>
      </c>
      <c r="AG4" s="13">
        <v>14611</v>
      </c>
      <c r="AH4" s="13">
        <v>118731</v>
      </c>
      <c r="AI4" s="13">
        <v>87725</v>
      </c>
      <c r="AJ4" s="13">
        <v>64366</v>
      </c>
      <c r="AK4" s="13">
        <v>43923</v>
      </c>
      <c r="AL4" s="13">
        <v>6291</v>
      </c>
      <c r="AM4" s="13">
        <v>26048</v>
      </c>
      <c r="AN4" s="13">
        <v>245356</v>
      </c>
      <c r="AO4" s="13">
        <v>56293</v>
      </c>
      <c r="AP4" s="13">
        <v>2073072</v>
      </c>
      <c r="AQ4" s="13">
        <v>2942683</v>
      </c>
      <c r="AR4" s="13">
        <v>14546</v>
      </c>
      <c r="AS4" s="13">
        <v>745690</v>
      </c>
      <c r="AT4" s="13">
        <v>0</v>
      </c>
      <c r="AU4" s="13">
        <v>27569</v>
      </c>
      <c r="AV4" s="13">
        <v>23930</v>
      </c>
      <c r="AW4" s="13">
        <v>120318</v>
      </c>
      <c r="AX4" s="13">
        <v>20552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18521041</v>
      </c>
      <c r="D5" s="13">
        <v>25603959</v>
      </c>
      <c r="E5" s="13">
        <v>7469317</v>
      </c>
      <c r="F5" s="13">
        <v>7844165</v>
      </c>
      <c r="G5" s="14"/>
      <c r="H5" s="13">
        <v>4501</v>
      </c>
      <c r="I5" s="13">
        <v>4673503</v>
      </c>
      <c r="J5" s="13">
        <v>2355247</v>
      </c>
      <c r="K5" s="13">
        <v>980354</v>
      </c>
      <c r="L5" s="13">
        <v>1997394</v>
      </c>
      <c r="M5" s="13">
        <v>24876</v>
      </c>
      <c r="N5" s="13">
        <v>86270</v>
      </c>
      <c r="O5" s="13">
        <v>494335</v>
      </c>
      <c r="P5" s="13">
        <v>184595</v>
      </c>
      <c r="Q5" s="13">
        <v>512161</v>
      </c>
      <c r="R5" s="13">
        <v>0</v>
      </c>
      <c r="S5" s="13">
        <v>0</v>
      </c>
      <c r="T5" s="13">
        <v>3983787</v>
      </c>
      <c r="U5" s="13">
        <v>5516450</v>
      </c>
      <c r="V5" s="13">
        <v>682304</v>
      </c>
      <c r="W5" s="13">
        <v>0</v>
      </c>
      <c r="X5" s="13">
        <v>1327756</v>
      </c>
      <c r="Y5" s="13">
        <v>321833</v>
      </c>
      <c r="Z5" s="13">
        <v>526323</v>
      </c>
      <c r="AA5" s="13">
        <v>5107091</v>
      </c>
      <c r="AB5" s="13">
        <v>0</v>
      </c>
      <c r="AC5" s="13">
        <v>1007478</v>
      </c>
      <c r="AD5" s="13">
        <v>1044331</v>
      </c>
      <c r="AE5" s="19"/>
      <c r="AF5" s="13">
        <v>0</v>
      </c>
      <c r="AG5" s="13">
        <v>29549</v>
      </c>
      <c r="AH5" s="13">
        <v>219464</v>
      </c>
      <c r="AI5" s="13">
        <v>138029</v>
      </c>
      <c r="AJ5" s="13">
        <v>119546</v>
      </c>
      <c r="AK5" s="13">
        <v>82547</v>
      </c>
      <c r="AL5" s="13">
        <v>8228</v>
      </c>
      <c r="AM5" s="13">
        <v>46565</v>
      </c>
      <c r="AN5" s="13">
        <v>371898</v>
      </c>
      <c r="AO5" s="13">
        <v>102377</v>
      </c>
      <c r="AP5" s="13">
        <v>3843301</v>
      </c>
      <c r="AQ5" s="13">
        <v>5564162</v>
      </c>
      <c r="AR5" s="13">
        <v>29299</v>
      </c>
      <c r="AS5" s="13">
        <v>1326117</v>
      </c>
      <c r="AT5" s="13">
        <v>0</v>
      </c>
      <c r="AU5" s="13">
        <v>45293</v>
      </c>
      <c r="AV5" s="13">
        <v>51154</v>
      </c>
      <c r="AW5" s="13">
        <v>186630</v>
      </c>
      <c r="AX5" s="13">
        <v>37021</v>
      </c>
      <c r="AY5" s="13">
        <v>0</v>
      </c>
      <c r="AZ5" s="13">
        <v>0</v>
      </c>
      <c r="BA5" s="13">
        <v>0</v>
      </c>
      <c r="BB5" s="13">
        <v>47773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23846271</v>
      </c>
      <c r="D6" s="13">
        <v>33563453</v>
      </c>
      <c r="E6" s="13">
        <v>7512187</v>
      </c>
      <c r="F6" s="13">
        <v>9987400</v>
      </c>
      <c r="G6" s="14"/>
      <c r="H6" s="13">
        <v>5809</v>
      </c>
      <c r="I6" s="13">
        <v>5919661</v>
      </c>
      <c r="J6" s="13">
        <v>3993088</v>
      </c>
      <c r="K6" s="13">
        <v>1248689</v>
      </c>
      <c r="L6" s="13">
        <v>2500012</v>
      </c>
      <c r="M6" s="13">
        <v>31145</v>
      </c>
      <c r="N6" s="13">
        <v>109180</v>
      </c>
      <c r="O6" s="13">
        <v>602502</v>
      </c>
      <c r="P6" s="13">
        <v>216532</v>
      </c>
      <c r="Q6" s="13">
        <v>1924830</v>
      </c>
      <c r="R6" s="13">
        <v>0</v>
      </c>
      <c r="S6" s="13">
        <v>0</v>
      </c>
      <c r="T6" s="13">
        <v>5818933</v>
      </c>
      <c r="U6" s="13">
        <v>7513346</v>
      </c>
      <c r="V6" s="13">
        <v>868866</v>
      </c>
      <c r="W6" s="13">
        <v>0</v>
      </c>
      <c r="X6" s="13">
        <f>1555815+2609</f>
        <v>1558424</v>
      </c>
      <c r="Y6" s="13">
        <v>453352</v>
      </c>
      <c r="Z6" s="13">
        <v>1847643</v>
      </c>
      <c r="AA6" s="13">
        <v>6675760</v>
      </c>
      <c r="AB6" s="13">
        <v>0</v>
      </c>
      <c r="AC6" s="13">
        <v>1236184</v>
      </c>
      <c r="AD6" s="13">
        <v>2395765</v>
      </c>
      <c r="AE6" s="19"/>
      <c r="AF6" s="13">
        <v>0</v>
      </c>
      <c r="AG6" s="13">
        <v>39634</v>
      </c>
      <c r="AH6" s="13">
        <v>280559</v>
      </c>
      <c r="AI6" s="13">
        <v>170717</v>
      </c>
      <c r="AJ6" s="13">
        <v>149330</v>
      </c>
      <c r="AK6" s="13">
        <v>104104</v>
      </c>
      <c r="AL6" s="13">
        <v>8228</v>
      </c>
      <c r="AM6" s="13">
        <v>58639</v>
      </c>
      <c r="AN6" s="13">
        <v>438895</v>
      </c>
      <c r="AO6" s="13">
        <v>123467</v>
      </c>
      <c r="AP6" s="13">
        <v>5051147</v>
      </c>
      <c r="AQ6" s="13">
        <v>7333806</v>
      </c>
      <c r="AR6" s="13">
        <v>36695</v>
      </c>
      <c r="AS6" s="13">
        <v>1688556</v>
      </c>
      <c r="AT6" s="13">
        <v>0</v>
      </c>
      <c r="AU6" s="13">
        <v>55680</v>
      </c>
      <c r="AV6" s="13">
        <v>65929</v>
      </c>
      <c r="AW6" s="13">
        <v>232241</v>
      </c>
      <c r="AX6" s="26">
        <v>46528</v>
      </c>
      <c r="AY6" s="13">
        <v>0</v>
      </c>
      <c r="AZ6" s="13">
        <v>0</v>
      </c>
      <c r="BA6" s="13">
        <v>0</v>
      </c>
      <c r="BB6" s="13">
        <v>1914420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30940377</v>
      </c>
      <c r="D7" s="13">
        <v>44245779</v>
      </c>
      <c r="E7" s="13">
        <v>7512187</v>
      </c>
      <c r="F7" s="13">
        <v>12805600</v>
      </c>
      <c r="G7" s="2"/>
      <c r="H7" s="13">
        <v>7420</v>
      </c>
      <c r="I7" s="13">
        <v>7606478</v>
      </c>
      <c r="J7" s="13">
        <v>6178416</v>
      </c>
      <c r="K7" s="13">
        <v>1613859</v>
      </c>
      <c r="L7" s="13">
        <v>3112614</v>
      </c>
      <c r="M7" s="13">
        <v>33413</v>
      </c>
      <c r="N7" s="13">
        <v>142923</v>
      </c>
      <c r="O7" s="13">
        <v>750358</v>
      </c>
      <c r="P7" s="13">
        <v>273486</v>
      </c>
      <c r="Q7" s="13">
        <v>4468720</v>
      </c>
      <c r="R7" s="13">
        <v>0</v>
      </c>
      <c r="S7" s="13">
        <v>0</v>
      </c>
      <c r="T7" s="13">
        <v>8245168</v>
      </c>
      <c r="U7" s="13">
        <v>14173856</v>
      </c>
      <c r="V7" s="13">
        <v>1103239</v>
      </c>
      <c r="W7" s="13">
        <v>0</v>
      </c>
      <c r="X7" s="13">
        <v>2100731</v>
      </c>
      <c r="Y7" s="13">
        <v>699527</v>
      </c>
      <c r="Z7" s="13">
        <v>3924155</v>
      </c>
      <c r="AA7" s="13">
        <v>9280734</v>
      </c>
      <c r="AB7" s="13">
        <v>0</v>
      </c>
      <c r="AC7" s="13">
        <v>1494515</v>
      </c>
      <c r="AD7" s="13">
        <v>4437770</v>
      </c>
      <c r="AE7" s="19"/>
      <c r="AF7" s="13">
        <v>0</v>
      </c>
      <c r="AG7" s="13">
        <v>53469</v>
      </c>
      <c r="AH7" s="13">
        <v>360285</v>
      </c>
      <c r="AI7" s="13">
        <v>199106</v>
      </c>
      <c r="AJ7" s="13">
        <v>178555</v>
      </c>
      <c r="AK7" s="13">
        <v>129044</v>
      </c>
      <c r="AL7" s="13">
        <v>8228</v>
      </c>
      <c r="AM7" s="13">
        <v>73156</v>
      </c>
      <c r="AN7" s="13">
        <v>532073</v>
      </c>
      <c r="AO7" s="13">
        <v>154008</v>
      </c>
      <c r="AP7" s="13">
        <v>6641759</v>
      </c>
      <c r="AQ7" s="13">
        <v>9923524</v>
      </c>
      <c r="AR7" s="13">
        <v>47216</v>
      </c>
      <c r="AS7" s="13">
        <v>2187332</v>
      </c>
      <c r="AT7" s="13">
        <v>0</v>
      </c>
      <c r="AU7" s="13">
        <v>100583</v>
      </c>
      <c r="AV7" s="13">
        <v>120711</v>
      </c>
      <c r="AW7" s="13">
        <v>318623</v>
      </c>
      <c r="AX7" s="13">
        <v>56593</v>
      </c>
      <c r="AY7" s="13">
        <v>0</v>
      </c>
      <c r="AZ7" s="13">
        <v>0</v>
      </c>
      <c r="BA7" s="13">
        <v>0</v>
      </c>
      <c r="BB7" s="13">
        <v>3945307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42873666</v>
      </c>
      <c r="D9" s="13">
        <v>60220373</v>
      </c>
      <c r="E9" s="13">
        <v>7512187</v>
      </c>
      <c r="F9" s="13">
        <v>16997139</v>
      </c>
      <c r="G9" s="14"/>
      <c r="H9" s="13">
        <v>9846</v>
      </c>
      <c r="I9" s="13">
        <v>10165637</v>
      </c>
      <c r="J9" s="13">
        <v>10313007</v>
      </c>
      <c r="K9" s="13">
        <v>2150685</v>
      </c>
      <c r="L9" s="13">
        <v>3762835</v>
      </c>
      <c r="M9" s="13">
        <v>36171</v>
      </c>
      <c r="N9" s="13">
        <v>181835</v>
      </c>
      <c r="O9" s="13">
        <v>964027</v>
      </c>
      <c r="P9" s="13">
        <v>377842</v>
      </c>
      <c r="Q9" s="13">
        <v>8563327</v>
      </c>
      <c r="R9" s="13">
        <v>0</v>
      </c>
      <c r="S9" s="13">
        <v>0</v>
      </c>
      <c r="T9" s="13">
        <v>11617512</v>
      </c>
      <c r="U9" s="13">
        <v>19721354</v>
      </c>
      <c r="V9" s="13">
        <v>1448621</v>
      </c>
      <c r="W9" s="13">
        <v>0</v>
      </c>
      <c r="X9" s="13">
        <v>2746906</v>
      </c>
      <c r="Y9" s="13">
        <v>1164924</v>
      </c>
      <c r="Z9" s="13">
        <v>4235768</v>
      </c>
      <c r="AA9" s="13">
        <v>13349371</v>
      </c>
      <c r="AB9" s="13">
        <v>0</v>
      </c>
      <c r="AC9" s="13">
        <v>1691666</v>
      </c>
      <c r="AD9" s="13">
        <v>7709912</v>
      </c>
      <c r="AE9" s="19"/>
      <c r="AF9" s="13">
        <v>0</v>
      </c>
      <c r="AG9" s="13">
        <v>62644</v>
      </c>
      <c r="AH9" s="13">
        <v>480069</v>
      </c>
      <c r="AI9" s="13">
        <v>241964</v>
      </c>
      <c r="AJ9" s="13">
        <v>247755</v>
      </c>
      <c r="AK9" s="13">
        <v>159809</v>
      </c>
      <c r="AL9" s="13">
        <v>8228</v>
      </c>
      <c r="AM9" s="13">
        <v>92100</v>
      </c>
      <c r="AN9" s="13">
        <v>626647</v>
      </c>
      <c r="AO9" s="13">
        <v>195301</v>
      </c>
      <c r="AP9" s="13">
        <v>9000342</v>
      </c>
      <c r="AQ9" s="13">
        <v>14145717</v>
      </c>
      <c r="AR9" s="13">
        <v>62338</v>
      </c>
      <c r="AS9" s="13">
        <v>2911438</v>
      </c>
      <c r="AT9" s="13">
        <v>0</v>
      </c>
      <c r="AU9" s="13">
        <v>113889</v>
      </c>
      <c r="AV9" s="13">
        <v>195844</v>
      </c>
      <c r="AW9" s="13">
        <v>422577</v>
      </c>
      <c r="AX9" s="13">
        <v>61493</v>
      </c>
      <c r="AY9" s="13">
        <v>0</v>
      </c>
      <c r="AZ9" s="13">
        <v>0</v>
      </c>
      <c r="BA9" s="13">
        <v>0</v>
      </c>
      <c r="BB9" s="13">
        <v>3945307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169A-CCB3-48A3-91B6-965D55BF28D2}">
  <sheetPr codeName="Sheet19"/>
  <dimension ref="A1:BC9"/>
  <sheetViews>
    <sheetView workbookViewId="0">
      <selection activeCell="E24" sqref="E24"/>
    </sheetView>
  </sheetViews>
  <sheetFormatPr defaultColWidth="11.7109375" defaultRowHeight="15"/>
  <cols>
    <col min="7" max="7" width="3" customWidth="1"/>
  </cols>
  <sheetData>
    <row r="1" spans="1:55">
      <c r="A1" s="33" t="s">
        <v>58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29953973</v>
      </c>
      <c r="D4" s="13">
        <v>0</v>
      </c>
      <c r="E4" s="13">
        <v>0</v>
      </c>
      <c r="F4" s="13">
        <v>4265679</v>
      </c>
      <c r="G4" s="14"/>
      <c r="H4" s="13">
        <v>48256</v>
      </c>
      <c r="I4" s="13">
        <v>2594130</v>
      </c>
      <c r="J4" s="13">
        <v>0</v>
      </c>
      <c r="K4" s="13">
        <v>491248</v>
      </c>
      <c r="L4" s="13">
        <v>3970503</v>
      </c>
      <c r="M4" s="13">
        <v>40580</v>
      </c>
      <c r="N4" s="13">
        <v>22621</v>
      </c>
      <c r="O4" s="13">
        <v>403007</v>
      </c>
      <c r="P4" s="13">
        <v>1226809</v>
      </c>
      <c r="Q4" s="13">
        <v>775275</v>
      </c>
      <c r="R4" s="13">
        <v>0</v>
      </c>
      <c r="S4" s="13">
        <v>0</v>
      </c>
      <c r="T4" s="13">
        <v>1825860</v>
      </c>
      <c r="U4" s="13">
        <v>2530247</v>
      </c>
      <c r="V4" s="13">
        <v>379111</v>
      </c>
      <c r="W4" s="13">
        <v>0</v>
      </c>
      <c r="X4" s="13">
        <v>61176</v>
      </c>
      <c r="Y4" s="13">
        <v>0</v>
      </c>
      <c r="Z4" s="13">
        <v>0</v>
      </c>
      <c r="AA4" s="13">
        <v>0</v>
      </c>
      <c r="AB4" s="13">
        <v>0</v>
      </c>
      <c r="AC4" s="13">
        <v>2752332</v>
      </c>
      <c r="AD4" s="13">
        <v>0</v>
      </c>
      <c r="AE4" s="19"/>
      <c r="AF4" s="13">
        <v>5718</v>
      </c>
      <c r="AG4" s="13">
        <v>138660</v>
      </c>
      <c r="AH4" s="13">
        <v>122757</v>
      </c>
      <c r="AI4" s="13">
        <v>136986</v>
      </c>
      <c r="AJ4" s="13">
        <v>54398</v>
      </c>
      <c r="AK4" s="13">
        <v>37273</v>
      </c>
      <c r="AL4" s="13">
        <v>7783</v>
      </c>
      <c r="AM4" s="13">
        <v>47013</v>
      </c>
      <c r="AN4" s="13">
        <v>742987</v>
      </c>
      <c r="AO4" s="13">
        <v>85104</v>
      </c>
      <c r="AP4" s="13">
        <v>1482</v>
      </c>
      <c r="AQ4" s="13">
        <v>32514</v>
      </c>
      <c r="AR4" s="13">
        <v>47007</v>
      </c>
      <c r="AS4" s="13">
        <v>1124068</v>
      </c>
      <c r="AT4" s="13">
        <v>0</v>
      </c>
      <c r="AU4" s="13">
        <v>32940</v>
      </c>
      <c r="AV4" s="13">
        <v>34252</v>
      </c>
      <c r="AW4" s="13">
        <v>225398</v>
      </c>
      <c r="AX4" s="13">
        <v>210956</v>
      </c>
      <c r="AY4" s="13">
        <v>20017</v>
      </c>
      <c r="AZ4" s="13">
        <v>10709358</v>
      </c>
      <c r="BA4" s="13">
        <v>2524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55024712</v>
      </c>
      <c r="D5" s="13">
        <v>0</v>
      </c>
      <c r="E5" s="13">
        <v>0</v>
      </c>
      <c r="F5" s="13">
        <v>7702019</v>
      </c>
      <c r="G5" s="14"/>
      <c r="H5" s="13">
        <v>83607</v>
      </c>
      <c r="I5" s="13">
        <v>4778554</v>
      </c>
      <c r="J5" s="13">
        <v>0</v>
      </c>
      <c r="K5" s="13">
        <v>913071</v>
      </c>
      <c r="L5" s="13">
        <v>6402160</v>
      </c>
      <c r="M5" s="13">
        <v>71381</v>
      </c>
      <c r="N5" s="13">
        <v>36656</v>
      </c>
      <c r="O5" s="13">
        <v>675544</v>
      </c>
      <c r="P5" s="13">
        <v>2247059</v>
      </c>
      <c r="Q5" s="13">
        <v>775275</v>
      </c>
      <c r="R5" s="13">
        <v>0</v>
      </c>
      <c r="S5" s="13">
        <v>0</v>
      </c>
      <c r="T5" s="13">
        <v>3338790</v>
      </c>
      <c r="U5" s="13">
        <v>4891171</v>
      </c>
      <c r="V5" s="13">
        <v>691409</v>
      </c>
      <c r="W5" s="13">
        <v>0</v>
      </c>
      <c r="X5" s="13">
        <v>104746</v>
      </c>
      <c r="Y5" s="13">
        <v>0</v>
      </c>
      <c r="Z5" s="13">
        <v>0</v>
      </c>
      <c r="AA5" s="13">
        <v>0</v>
      </c>
      <c r="AB5" s="13">
        <v>0</v>
      </c>
      <c r="AC5" s="13">
        <v>4649820</v>
      </c>
      <c r="AD5" s="13">
        <v>881640</v>
      </c>
      <c r="AE5" s="19"/>
      <c r="AF5" s="13">
        <v>6235</v>
      </c>
      <c r="AG5" s="13">
        <v>227773</v>
      </c>
      <c r="AH5" s="13">
        <v>225291</v>
      </c>
      <c r="AI5" s="13">
        <v>234383</v>
      </c>
      <c r="AJ5" s="13">
        <v>86021</v>
      </c>
      <c r="AK5" s="13">
        <v>64737</v>
      </c>
      <c r="AL5" s="13">
        <v>14778</v>
      </c>
      <c r="AM5" s="13">
        <v>85246</v>
      </c>
      <c r="AN5" s="13">
        <v>1208088</v>
      </c>
      <c r="AO5" s="13">
        <v>146391</v>
      </c>
      <c r="AP5" s="13">
        <v>1756</v>
      </c>
      <c r="AQ5" s="13">
        <v>70707</v>
      </c>
      <c r="AR5" s="13">
        <v>77059</v>
      </c>
      <c r="AS5" s="13">
        <v>2043691</v>
      </c>
      <c r="AT5" s="13">
        <v>0</v>
      </c>
      <c r="AU5" s="13">
        <v>62351</v>
      </c>
      <c r="AV5" s="13">
        <v>58038</v>
      </c>
      <c r="AW5" s="13">
        <v>367846</v>
      </c>
      <c r="AX5" s="13">
        <v>293848</v>
      </c>
      <c r="AY5" s="13">
        <v>28830</v>
      </c>
      <c r="AZ5" s="13">
        <v>19780454</v>
      </c>
      <c r="BA5" s="13">
        <v>3605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68253469</v>
      </c>
      <c r="D6" s="13">
        <v>0</v>
      </c>
      <c r="E6" s="13">
        <v>0</v>
      </c>
      <c r="F6" s="13">
        <v>9762314</v>
      </c>
      <c r="G6" s="14"/>
      <c r="H6" s="13">
        <v>107213</v>
      </c>
      <c r="I6" s="13">
        <v>6082392</v>
      </c>
      <c r="J6" s="13">
        <v>0</v>
      </c>
      <c r="K6" s="13">
        <v>1167117</v>
      </c>
      <c r="L6" s="13">
        <v>9842968</v>
      </c>
      <c r="M6" s="13">
        <v>85091</v>
      </c>
      <c r="N6" s="13">
        <v>40566</v>
      </c>
      <c r="O6" s="13">
        <v>922802</v>
      </c>
      <c r="P6" s="13">
        <v>2859062</v>
      </c>
      <c r="Q6" s="13">
        <v>775275</v>
      </c>
      <c r="R6" s="13">
        <v>0</v>
      </c>
      <c r="S6" s="13">
        <v>0</v>
      </c>
      <c r="T6" s="13">
        <v>4243284</v>
      </c>
      <c r="U6" s="13">
        <v>6507544</v>
      </c>
      <c r="V6" s="13">
        <v>879376</v>
      </c>
      <c r="W6" s="13">
        <v>0</v>
      </c>
      <c r="X6" s="13">
        <v>146844</v>
      </c>
      <c r="Y6" s="13">
        <v>0</v>
      </c>
      <c r="Z6" s="13">
        <v>0</v>
      </c>
      <c r="AA6" s="13">
        <v>0</v>
      </c>
      <c r="AB6" s="13">
        <v>0</v>
      </c>
      <c r="AC6" s="13">
        <v>6106766</v>
      </c>
      <c r="AD6" s="13">
        <v>2732104</v>
      </c>
      <c r="AE6" s="19"/>
      <c r="AF6" s="13">
        <v>6235</v>
      </c>
      <c r="AG6" s="13">
        <v>323203</v>
      </c>
      <c r="AH6" s="13">
        <v>286737</v>
      </c>
      <c r="AI6" s="13">
        <v>278871</v>
      </c>
      <c r="AJ6" s="13">
        <v>114682</v>
      </c>
      <c r="AK6" s="13">
        <v>84138</v>
      </c>
      <c r="AL6" s="13">
        <v>14778</v>
      </c>
      <c r="AM6" s="13">
        <v>107120</v>
      </c>
      <c r="AN6" s="13">
        <v>1617126</v>
      </c>
      <c r="AO6" s="13">
        <v>183793</v>
      </c>
      <c r="AP6" s="13">
        <v>3721</v>
      </c>
      <c r="AQ6" s="13">
        <v>76619</v>
      </c>
      <c r="AR6" s="13">
        <v>90186</v>
      </c>
      <c r="AS6" s="13">
        <v>2516543</v>
      </c>
      <c r="AT6" s="13">
        <v>0</v>
      </c>
      <c r="AU6" s="13">
        <v>92059</v>
      </c>
      <c r="AV6" s="13">
        <v>78620</v>
      </c>
      <c r="AW6" s="13">
        <v>466805</v>
      </c>
      <c r="AX6" s="13">
        <v>362804</v>
      </c>
      <c r="AY6" s="13">
        <v>37729</v>
      </c>
      <c r="AZ6" s="13">
        <v>25007950</v>
      </c>
      <c r="BA6" s="13">
        <v>5989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83589574</v>
      </c>
      <c r="D7" s="13">
        <v>0</v>
      </c>
      <c r="E7" s="13">
        <v>0</v>
      </c>
      <c r="F7" s="13">
        <v>12509441</v>
      </c>
      <c r="G7" s="14"/>
      <c r="H7" s="13">
        <v>121720</v>
      </c>
      <c r="I7" s="13">
        <v>7821221</v>
      </c>
      <c r="J7" s="13">
        <v>0</v>
      </c>
      <c r="K7" s="13">
        <v>1513731</v>
      </c>
      <c r="L7" s="13">
        <v>12192551</v>
      </c>
      <c r="M7" s="13">
        <v>101960</v>
      </c>
      <c r="N7" s="13">
        <v>44679</v>
      </c>
      <c r="O7" s="13">
        <v>1190325</v>
      </c>
      <c r="P7" s="13">
        <v>3682829</v>
      </c>
      <c r="Q7" s="13">
        <v>775275</v>
      </c>
      <c r="R7" s="13">
        <v>0</v>
      </c>
      <c r="S7" s="13">
        <v>0</v>
      </c>
      <c r="T7" s="13">
        <v>5446200</v>
      </c>
      <c r="U7" s="13">
        <v>8355234</v>
      </c>
      <c r="V7" s="13">
        <v>1120256</v>
      </c>
      <c r="W7" s="13">
        <v>0</v>
      </c>
      <c r="X7" s="13">
        <v>168091</v>
      </c>
      <c r="Y7" s="13">
        <v>0</v>
      </c>
      <c r="Z7" s="13">
        <v>0</v>
      </c>
      <c r="AA7" s="13">
        <v>0</v>
      </c>
      <c r="AB7" s="13">
        <v>0</v>
      </c>
      <c r="AC7" s="13">
        <v>7508012</v>
      </c>
      <c r="AD7" s="13">
        <v>4526485</v>
      </c>
      <c r="AE7" s="19"/>
      <c r="AF7" s="13">
        <v>6235</v>
      </c>
      <c r="AG7" s="13">
        <v>406671</v>
      </c>
      <c r="AH7" s="13">
        <v>367521</v>
      </c>
      <c r="AI7" s="13">
        <v>328835</v>
      </c>
      <c r="AJ7" s="13">
        <v>171574</v>
      </c>
      <c r="AK7" s="13">
        <v>110762</v>
      </c>
      <c r="AL7" s="13">
        <v>14948</v>
      </c>
      <c r="AM7" s="13">
        <v>130968</v>
      </c>
      <c r="AN7" s="13">
        <v>2027324</v>
      </c>
      <c r="AO7" s="13">
        <v>233222</v>
      </c>
      <c r="AP7" s="13">
        <v>6505</v>
      </c>
      <c r="AQ7" s="13">
        <v>76619</v>
      </c>
      <c r="AR7" s="13">
        <v>105662</v>
      </c>
      <c r="AS7" s="13">
        <v>3149643</v>
      </c>
      <c r="AT7" s="13">
        <v>0</v>
      </c>
      <c r="AU7" s="13">
        <v>130933</v>
      </c>
      <c r="AV7" s="13">
        <v>138814</v>
      </c>
      <c r="AW7" s="13">
        <v>601082</v>
      </c>
      <c r="AX7" s="13">
        <v>433488</v>
      </c>
      <c r="AY7" s="13">
        <v>45237</v>
      </c>
      <c r="AZ7" s="13">
        <v>31894088</v>
      </c>
      <c r="BA7" s="13">
        <v>8025</v>
      </c>
      <c r="BB7" s="13">
        <v>0</v>
      </c>
      <c r="BC7" s="13">
        <v>0</v>
      </c>
    </row>
    <row r="8" spans="1:55" ht="8.4499999999999993" customHeight="1" thickBot="1">
      <c r="A8" s="1"/>
      <c r="B8" s="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 ht="15.75" thickBot="1">
      <c r="A9" s="28" t="s">
        <v>76</v>
      </c>
      <c r="B9" s="29"/>
      <c r="C9" s="13">
        <v>105732595</v>
      </c>
      <c r="D9" s="13">
        <v>0</v>
      </c>
      <c r="E9" s="13">
        <v>0</v>
      </c>
      <c r="F9" s="13">
        <v>16629657</v>
      </c>
      <c r="G9" s="14"/>
      <c r="H9" s="13">
        <v>144567</v>
      </c>
      <c r="I9" s="13">
        <v>10444227</v>
      </c>
      <c r="J9" s="13">
        <v>0</v>
      </c>
      <c r="K9" s="13">
        <v>2003530</v>
      </c>
      <c r="L9" s="13">
        <v>14225244</v>
      </c>
      <c r="M9" s="13">
        <v>131138</v>
      </c>
      <c r="N9" s="13">
        <v>53404</v>
      </c>
      <c r="O9" s="13">
        <v>1490877</v>
      </c>
      <c r="P9" s="13">
        <v>4903981</v>
      </c>
      <c r="Q9" s="13">
        <v>775275</v>
      </c>
      <c r="R9" s="13">
        <v>0</v>
      </c>
      <c r="S9" s="13">
        <v>0</v>
      </c>
      <c r="T9" s="13">
        <v>7236856</v>
      </c>
      <c r="U9" s="13">
        <v>10990192</v>
      </c>
      <c r="V9" s="13">
        <v>1478812</v>
      </c>
      <c r="W9" s="13">
        <v>197</v>
      </c>
      <c r="X9" s="13">
        <v>223931</v>
      </c>
      <c r="Y9" s="13">
        <v>28245</v>
      </c>
      <c r="Z9" s="13">
        <v>0</v>
      </c>
      <c r="AA9" s="13">
        <v>0</v>
      </c>
      <c r="AB9" s="13">
        <v>0</v>
      </c>
      <c r="AC9" s="13">
        <v>8992553</v>
      </c>
      <c r="AD9" s="13">
        <v>4526485</v>
      </c>
      <c r="AE9" s="23"/>
      <c r="AF9" s="13">
        <v>6235</v>
      </c>
      <c r="AG9" s="13">
        <v>478355</v>
      </c>
      <c r="AH9" s="13">
        <v>490920</v>
      </c>
      <c r="AI9" s="13">
        <v>407744</v>
      </c>
      <c r="AJ9" s="13">
        <v>225902</v>
      </c>
      <c r="AK9" s="13">
        <v>150713</v>
      </c>
      <c r="AL9" s="13">
        <v>14948</v>
      </c>
      <c r="AM9" s="13">
        <v>167980</v>
      </c>
      <c r="AN9" s="13">
        <v>2428138</v>
      </c>
      <c r="AO9" s="13">
        <v>308073</v>
      </c>
      <c r="AP9" s="13">
        <v>27268</v>
      </c>
      <c r="AQ9" s="13">
        <v>76619</v>
      </c>
      <c r="AR9" s="13">
        <v>129197</v>
      </c>
      <c r="AS9" s="13">
        <v>4021375</v>
      </c>
      <c r="AT9" s="13">
        <v>0</v>
      </c>
      <c r="AU9" s="13">
        <v>142635</v>
      </c>
      <c r="AV9" s="13">
        <v>217758</v>
      </c>
      <c r="AW9" s="13">
        <v>754520</v>
      </c>
      <c r="AX9" s="13">
        <v>523231</v>
      </c>
      <c r="AY9" s="13">
        <v>56158</v>
      </c>
      <c r="AZ9" s="13">
        <v>42339998</v>
      </c>
      <c r="BA9" s="13">
        <v>9923</v>
      </c>
      <c r="BB9" s="13">
        <v>630465</v>
      </c>
      <c r="BC9" s="13">
        <v>0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AEBE-BF32-4DE2-AA9A-F00C57902C86}">
  <sheetPr codeName="Sheet195"/>
  <dimension ref="A1:BC9"/>
  <sheetViews>
    <sheetView topLeftCell="AD1" workbookViewId="0">
      <selection activeCell="AR23" sqref="AR23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244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12630457</v>
      </c>
      <c r="D4" s="13">
        <v>11332238</v>
      </c>
      <c r="E4" s="13">
        <v>3701163</v>
      </c>
      <c r="F4" s="13">
        <v>4240260</v>
      </c>
      <c r="G4" s="14"/>
      <c r="H4" s="13">
        <v>1447</v>
      </c>
      <c r="I4" s="13">
        <v>2594584</v>
      </c>
      <c r="J4" s="13">
        <v>1000570</v>
      </c>
      <c r="K4" s="13">
        <v>530590</v>
      </c>
      <c r="L4" s="13">
        <v>894140</v>
      </c>
      <c r="M4" s="13">
        <v>9601</v>
      </c>
      <c r="N4" s="13">
        <v>13694</v>
      </c>
      <c r="O4" s="13">
        <v>200972</v>
      </c>
      <c r="P4" s="13">
        <v>68180</v>
      </c>
      <c r="Q4" s="13">
        <v>476598</v>
      </c>
      <c r="R4" s="13">
        <v>0</v>
      </c>
      <c r="S4" s="13">
        <v>0</v>
      </c>
      <c r="T4" s="13">
        <v>2167991</v>
      </c>
      <c r="U4" s="13">
        <v>3182024</v>
      </c>
      <c r="V4" s="13">
        <v>361666</v>
      </c>
      <c r="W4" s="13">
        <v>0</v>
      </c>
      <c r="X4" s="13">
        <v>637783</v>
      </c>
      <c r="Y4" s="13">
        <v>361738</v>
      </c>
      <c r="Z4" s="13">
        <v>0</v>
      </c>
      <c r="AA4" s="13">
        <v>216608</v>
      </c>
      <c r="AB4" s="13">
        <v>0</v>
      </c>
      <c r="AC4" s="13">
        <v>333650</v>
      </c>
      <c r="AD4" s="13">
        <v>889977</v>
      </c>
      <c r="AE4" s="19"/>
      <c r="AF4" s="13">
        <v>0</v>
      </c>
      <c r="AG4" s="13">
        <v>13019</v>
      </c>
      <c r="AH4" s="13">
        <v>121688</v>
      </c>
      <c r="AI4" s="13">
        <v>47747</v>
      </c>
      <c r="AJ4" s="13">
        <v>73121</v>
      </c>
      <c r="AK4" s="13">
        <v>30328</v>
      </c>
      <c r="AL4" s="13">
        <v>13252</v>
      </c>
      <c r="AM4" s="13">
        <v>22254</v>
      </c>
      <c r="AN4" s="13">
        <v>105750</v>
      </c>
      <c r="AO4" s="13">
        <v>46067</v>
      </c>
      <c r="AP4" s="13">
        <v>2244974</v>
      </c>
      <c r="AQ4" s="13">
        <v>3593511</v>
      </c>
      <c r="AR4" s="13">
        <v>16384</v>
      </c>
      <c r="AS4" s="13">
        <v>768850</v>
      </c>
      <c r="AT4" s="13">
        <v>0</v>
      </c>
      <c r="AU4" s="13">
        <v>21861</v>
      </c>
      <c r="AV4" s="13">
        <v>19776</v>
      </c>
      <c r="AW4" s="13">
        <v>78623</v>
      </c>
      <c r="AX4" s="13">
        <v>11835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24172155</v>
      </c>
      <c r="D5" s="13">
        <v>20460008</v>
      </c>
      <c r="E5" s="13">
        <v>7160927</v>
      </c>
      <c r="F5" s="13">
        <v>7811047</v>
      </c>
      <c r="G5" s="14"/>
      <c r="H5" s="13">
        <v>3428</v>
      </c>
      <c r="I5" s="13">
        <v>4765086</v>
      </c>
      <c r="J5" s="13">
        <v>1148998</v>
      </c>
      <c r="K5" s="13">
        <v>983927</v>
      </c>
      <c r="L5" s="13">
        <v>1723690</v>
      </c>
      <c r="M5" s="13">
        <v>18519</v>
      </c>
      <c r="N5" s="13">
        <v>31123</v>
      </c>
      <c r="O5" s="13">
        <v>373261</v>
      </c>
      <c r="P5" s="13">
        <v>126094</v>
      </c>
      <c r="Q5" s="13">
        <v>520222</v>
      </c>
      <c r="R5" s="13">
        <v>0</v>
      </c>
      <c r="S5" s="13">
        <v>0</v>
      </c>
      <c r="T5" s="13">
        <v>3973847</v>
      </c>
      <c r="U5" s="13">
        <v>6614243</v>
      </c>
      <c r="V5" s="13">
        <v>653124</v>
      </c>
      <c r="W5" s="13">
        <v>0</v>
      </c>
      <c r="X5" s="13">
        <v>1211729</v>
      </c>
      <c r="Y5" s="13">
        <v>602867</v>
      </c>
      <c r="Z5" s="13">
        <v>535598</v>
      </c>
      <c r="AA5" s="13">
        <v>233444</v>
      </c>
      <c r="AB5" s="13">
        <v>0</v>
      </c>
      <c r="AC5" s="13">
        <v>659751</v>
      </c>
      <c r="AD5" s="13">
        <v>889977</v>
      </c>
      <c r="AE5" s="19"/>
      <c r="AF5" s="13">
        <v>0</v>
      </c>
      <c r="AG5" s="13">
        <v>27406</v>
      </c>
      <c r="AH5" s="13">
        <v>222434</v>
      </c>
      <c r="AI5" s="13">
        <v>80099</v>
      </c>
      <c r="AJ5" s="13">
        <v>128691</v>
      </c>
      <c r="AK5" s="13">
        <v>60763</v>
      </c>
      <c r="AL5" s="13">
        <v>13252</v>
      </c>
      <c r="AM5" s="13">
        <v>45126</v>
      </c>
      <c r="AN5" s="13">
        <v>190858</v>
      </c>
      <c r="AO5" s="13">
        <v>85005</v>
      </c>
      <c r="AP5" s="13">
        <v>4060223</v>
      </c>
      <c r="AQ5" s="13">
        <v>4065991</v>
      </c>
      <c r="AR5" s="13">
        <v>29020</v>
      </c>
      <c r="AS5" s="13">
        <v>1379016</v>
      </c>
      <c r="AT5" s="13">
        <v>0</v>
      </c>
      <c r="AU5" s="13">
        <v>34519</v>
      </c>
      <c r="AV5" s="13">
        <v>29883</v>
      </c>
      <c r="AW5" s="13">
        <v>150163</v>
      </c>
      <c r="AX5" s="13">
        <v>25919</v>
      </c>
      <c r="AY5" s="13">
        <v>0</v>
      </c>
      <c r="AZ5" s="13">
        <v>0</v>
      </c>
      <c r="BA5" s="13">
        <v>0</v>
      </c>
      <c r="BB5" s="13">
        <v>840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32090785</v>
      </c>
      <c r="D6" s="13">
        <v>27433910</v>
      </c>
      <c r="E6" s="13">
        <v>7526433</v>
      </c>
      <c r="F6" s="13">
        <v>9953648</v>
      </c>
      <c r="G6" s="14"/>
      <c r="H6" s="13">
        <v>4691</v>
      </c>
      <c r="I6" s="13">
        <v>6042547</v>
      </c>
      <c r="J6" s="13">
        <v>3237373</v>
      </c>
      <c r="K6" s="13">
        <v>1255190</v>
      </c>
      <c r="L6" s="13">
        <v>2193220</v>
      </c>
      <c r="M6" s="13">
        <v>24955</v>
      </c>
      <c r="N6" s="13">
        <v>40611</v>
      </c>
      <c r="O6" s="13">
        <v>490902</v>
      </c>
      <c r="P6" s="13">
        <v>177191</v>
      </c>
      <c r="Q6" s="13">
        <v>2058602</v>
      </c>
      <c r="R6" s="13">
        <v>0</v>
      </c>
      <c r="S6" s="13">
        <v>0</v>
      </c>
      <c r="T6" s="13">
        <v>5809234</v>
      </c>
      <c r="U6" s="13">
        <v>8426296</v>
      </c>
      <c r="V6" s="13">
        <v>830804</v>
      </c>
      <c r="W6" s="13">
        <v>0</v>
      </c>
      <c r="X6" s="13">
        <v>1453870</v>
      </c>
      <c r="Y6" s="13">
        <v>822145</v>
      </c>
      <c r="Z6" s="13">
        <v>2451243</v>
      </c>
      <c r="AA6" s="13">
        <v>1805369</v>
      </c>
      <c r="AB6" s="13">
        <v>0</v>
      </c>
      <c r="AC6" s="13">
        <v>860282</v>
      </c>
      <c r="AD6" s="13">
        <v>2154148</v>
      </c>
      <c r="AE6" s="19"/>
      <c r="AF6" s="13">
        <v>0</v>
      </c>
      <c r="AG6" s="13">
        <v>40243</v>
      </c>
      <c r="AH6" s="13">
        <v>282776</v>
      </c>
      <c r="AI6" s="13">
        <v>116851</v>
      </c>
      <c r="AJ6" s="13">
        <v>156485</v>
      </c>
      <c r="AK6" s="13">
        <v>77661</v>
      </c>
      <c r="AL6" s="13">
        <v>13252</v>
      </c>
      <c r="AM6" s="13">
        <v>60505</v>
      </c>
      <c r="AN6" s="13">
        <v>246415</v>
      </c>
      <c r="AO6" s="13">
        <v>108989</v>
      </c>
      <c r="AP6" s="13">
        <v>5214811</v>
      </c>
      <c r="AQ6" s="13">
        <v>5846565</v>
      </c>
      <c r="AR6" s="13">
        <v>38219</v>
      </c>
      <c r="AS6" s="13">
        <v>1731850</v>
      </c>
      <c r="AT6" s="13">
        <v>0</v>
      </c>
      <c r="AU6" s="13">
        <v>43514</v>
      </c>
      <c r="AV6" s="13">
        <v>37717</v>
      </c>
      <c r="AW6" s="13">
        <v>193393</v>
      </c>
      <c r="AX6" s="26">
        <v>39309</v>
      </c>
      <c r="AY6" s="13">
        <v>0</v>
      </c>
      <c r="AZ6" s="13">
        <v>0</v>
      </c>
      <c r="BA6" s="13">
        <v>0</v>
      </c>
      <c r="BB6" s="13">
        <v>1239615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41206732</v>
      </c>
      <c r="D7" s="13">
        <v>36898305</v>
      </c>
      <c r="E7" s="13">
        <v>7526433</v>
      </c>
      <c r="F7" s="13">
        <v>12784968</v>
      </c>
      <c r="G7" s="2"/>
      <c r="H7" s="13">
        <v>6302</v>
      </c>
      <c r="I7" s="13">
        <v>7739538</v>
      </c>
      <c r="J7" s="13">
        <v>6092281</v>
      </c>
      <c r="K7" s="13">
        <v>1612668</v>
      </c>
      <c r="L7" s="13">
        <v>2812480</v>
      </c>
      <c r="M7" s="13">
        <v>27462</v>
      </c>
      <c r="N7" s="13">
        <v>55053</v>
      </c>
      <c r="O7" s="13">
        <v>627614</v>
      </c>
      <c r="P7" s="13">
        <v>257945</v>
      </c>
      <c r="Q7" s="13">
        <v>4959524</v>
      </c>
      <c r="R7" s="13">
        <v>0</v>
      </c>
      <c r="S7" s="13">
        <v>0</v>
      </c>
      <c r="T7" s="13">
        <v>6347096</v>
      </c>
      <c r="U7" s="13">
        <v>15314598</v>
      </c>
      <c r="V7" s="13">
        <v>1061281</v>
      </c>
      <c r="W7" s="13">
        <v>0</v>
      </c>
      <c r="X7" s="13">
        <v>2016225</v>
      </c>
      <c r="Y7" s="13">
        <v>1151898</v>
      </c>
      <c r="Z7" s="13">
        <v>5314120</v>
      </c>
      <c r="AA7" s="13">
        <v>4343148</v>
      </c>
      <c r="AB7" s="13">
        <v>0</v>
      </c>
      <c r="AC7" s="13">
        <v>1119700</v>
      </c>
      <c r="AD7" s="13">
        <v>4912669</v>
      </c>
      <c r="AE7" s="19"/>
      <c r="AF7" s="13">
        <v>0</v>
      </c>
      <c r="AG7" s="13">
        <v>57852</v>
      </c>
      <c r="AH7" s="13">
        <v>363043</v>
      </c>
      <c r="AI7" s="13">
        <v>144987</v>
      </c>
      <c r="AJ7" s="13">
        <v>187941</v>
      </c>
      <c r="AK7" s="13">
        <v>99065</v>
      </c>
      <c r="AL7" s="13">
        <v>13252</v>
      </c>
      <c r="AM7" s="13">
        <v>83411</v>
      </c>
      <c r="AN7" s="13">
        <v>342072</v>
      </c>
      <c r="AO7" s="13">
        <v>143650</v>
      </c>
      <c r="AP7" s="13">
        <v>6650419</v>
      </c>
      <c r="AQ7" s="13">
        <v>8671957</v>
      </c>
      <c r="AR7" s="13">
        <v>49407</v>
      </c>
      <c r="AS7" s="13">
        <v>2137082</v>
      </c>
      <c r="AT7" s="13">
        <v>0</v>
      </c>
      <c r="AU7" s="13">
        <v>82731</v>
      </c>
      <c r="AV7" s="13">
        <v>78437</v>
      </c>
      <c r="AW7" s="13">
        <v>271125</v>
      </c>
      <c r="AX7" s="13">
        <v>55000</v>
      </c>
      <c r="AY7" s="13">
        <v>0</v>
      </c>
      <c r="AZ7" s="13">
        <v>0</v>
      </c>
      <c r="BA7" s="13">
        <v>0</v>
      </c>
      <c r="BB7" s="13">
        <v>4426494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57029536</v>
      </c>
      <c r="D9" s="13">
        <v>51041835</v>
      </c>
      <c r="E9" s="13">
        <v>7526433</v>
      </c>
      <c r="F9" s="13">
        <v>16995349</v>
      </c>
      <c r="G9" s="14"/>
      <c r="H9" s="13">
        <v>8816</v>
      </c>
      <c r="I9" s="13">
        <v>10285243</v>
      </c>
      <c r="J9" s="13">
        <v>10111268</v>
      </c>
      <c r="K9" s="13">
        <v>2171661</v>
      </c>
      <c r="L9" s="13">
        <v>3599503</v>
      </c>
      <c r="M9" s="13">
        <v>32097</v>
      </c>
      <c r="N9" s="13">
        <v>77114</v>
      </c>
      <c r="O9" s="13">
        <v>853177</v>
      </c>
      <c r="P9" s="13">
        <v>346344</v>
      </c>
      <c r="Q9" s="13">
        <v>9173556</v>
      </c>
      <c r="R9" s="13">
        <v>0</v>
      </c>
      <c r="S9" s="13">
        <v>1951615</v>
      </c>
      <c r="T9" s="13">
        <v>6639424</v>
      </c>
      <c r="U9" s="13">
        <v>23035860</v>
      </c>
      <c r="V9" s="13">
        <v>1409484</v>
      </c>
      <c r="W9" s="13">
        <v>0</v>
      </c>
      <c r="X9" s="13">
        <v>2693920</v>
      </c>
      <c r="Y9" s="13">
        <v>1885859</v>
      </c>
      <c r="Z9" s="13">
        <v>8955018</v>
      </c>
      <c r="AA9" s="13">
        <v>8808130</v>
      </c>
      <c r="AB9" s="13">
        <v>0</v>
      </c>
      <c r="AC9" s="13">
        <v>1428850</v>
      </c>
      <c r="AD9" s="13">
        <v>8562524</v>
      </c>
      <c r="AE9" s="19"/>
      <c r="AF9" s="13">
        <v>0</v>
      </c>
      <c r="AG9" s="13">
        <v>68176</v>
      </c>
      <c r="AH9" s="13">
        <v>487493</v>
      </c>
      <c r="AI9" s="13">
        <v>230994</v>
      </c>
      <c r="AJ9" s="13">
        <v>262254</v>
      </c>
      <c r="AK9" s="13">
        <v>132633</v>
      </c>
      <c r="AL9" s="13">
        <v>13252</v>
      </c>
      <c r="AM9" s="13">
        <v>121614</v>
      </c>
      <c r="AN9" s="13">
        <v>487307</v>
      </c>
      <c r="AO9" s="13">
        <v>197342</v>
      </c>
      <c r="AP9" s="13">
        <v>8744439</v>
      </c>
      <c r="AQ9" s="13">
        <v>12666577</v>
      </c>
      <c r="AR9" s="13">
        <v>80461</v>
      </c>
      <c r="AS9" s="13">
        <v>2871959</v>
      </c>
      <c r="AT9" s="13">
        <v>0</v>
      </c>
      <c r="AU9" s="13">
        <v>102144</v>
      </c>
      <c r="AV9" s="13">
        <v>140440</v>
      </c>
      <c r="AW9" s="13">
        <v>387332</v>
      </c>
      <c r="AX9" s="13">
        <v>72372</v>
      </c>
      <c r="AY9" s="13">
        <v>325</v>
      </c>
      <c r="AZ9" s="13">
        <v>0</v>
      </c>
      <c r="BA9" s="13">
        <v>0</v>
      </c>
      <c r="BB9" s="13">
        <v>5568213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0057-5DEE-437C-B82D-E083AEAD2AFC}">
  <sheetPr codeName="Sheet196"/>
  <dimension ref="A1:BC9"/>
  <sheetViews>
    <sheetView topLeftCell="AK1" workbookViewId="0">
      <selection activeCell="H6" sqref="H6:BC6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245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24640099</v>
      </c>
      <c r="D4" s="13">
        <v>12846815</v>
      </c>
      <c r="E4" s="13">
        <v>0</v>
      </c>
      <c r="F4" s="13">
        <v>4236026</v>
      </c>
      <c r="G4" s="14"/>
      <c r="H4" s="13">
        <v>31575</v>
      </c>
      <c r="I4" s="13">
        <v>2540887</v>
      </c>
      <c r="J4" s="13">
        <v>4432576</v>
      </c>
      <c r="K4" s="13">
        <v>530415</v>
      </c>
      <c r="L4" s="13">
        <v>1360811</v>
      </c>
      <c r="M4" s="13">
        <v>24668</v>
      </c>
      <c r="N4" s="13">
        <v>69755</v>
      </c>
      <c r="O4" s="13">
        <v>332538</v>
      </c>
      <c r="P4" s="13">
        <v>84572</v>
      </c>
      <c r="Q4" s="13">
        <v>4205478</v>
      </c>
      <c r="R4" s="13">
        <v>0</v>
      </c>
      <c r="S4" s="13">
        <v>2463807</v>
      </c>
      <c r="T4" s="13">
        <v>292718</v>
      </c>
      <c r="U4" s="13">
        <v>8146332</v>
      </c>
      <c r="V4" s="13">
        <v>346384</v>
      </c>
      <c r="W4" s="13">
        <v>0</v>
      </c>
      <c r="X4" s="13">
        <v>448215</v>
      </c>
      <c r="Y4" s="13">
        <v>695059</v>
      </c>
      <c r="Z4" s="13">
        <v>3706095</v>
      </c>
      <c r="AA4" s="13">
        <v>4343760</v>
      </c>
      <c r="AB4" s="13">
        <v>0</v>
      </c>
      <c r="AC4" s="13">
        <v>802116</v>
      </c>
      <c r="AD4" s="13">
        <v>3575559</v>
      </c>
      <c r="AE4" s="19"/>
      <c r="AF4" s="13">
        <v>0</v>
      </c>
      <c r="AG4" s="13">
        <v>16924</v>
      </c>
      <c r="AH4" s="13">
        <v>118548</v>
      </c>
      <c r="AI4" s="13">
        <v>202308</v>
      </c>
      <c r="AJ4" s="13">
        <v>64394</v>
      </c>
      <c r="AK4" s="13">
        <v>46228</v>
      </c>
      <c r="AL4" s="13">
        <v>20458</v>
      </c>
      <c r="AM4" s="13">
        <v>52674</v>
      </c>
      <c r="AN4" s="13">
        <v>214668</v>
      </c>
      <c r="AO4" s="13">
        <v>100346</v>
      </c>
      <c r="AP4" s="13">
        <v>2007596</v>
      </c>
      <c r="AQ4" s="13">
        <v>4366655</v>
      </c>
      <c r="AR4" s="13">
        <v>74633</v>
      </c>
      <c r="AS4" s="13">
        <v>1064619</v>
      </c>
      <c r="AT4" s="13">
        <v>0</v>
      </c>
      <c r="AU4" s="13">
        <v>50218</v>
      </c>
      <c r="AV4" s="13">
        <v>33198</v>
      </c>
      <c r="AW4" s="13">
        <v>109428</v>
      </c>
      <c r="AX4" s="13">
        <v>43091</v>
      </c>
      <c r="AY4" s="13">
        <v>134</v>
      </c>
      <c r="AZ4" s="13">
        <v>0</v>
      </c>
      <c r="BA4" s="13">
        <v>0</v>
      </c>
      <c r="BB4" s="13">
        <v>4034904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47073996</v>
      </c>
      <c r="D5" s="13">
        <v>23652429</v>
      </c>
      <c r="E5" s="13">
        <v>0</v>
      </c>
      <c r="F5" s="13">
        <v>7779703</v>
      </c>
      <c r="G5" s="14"/>
      <c r="H5" s="13">
        <v>72665</v>
      </c>
      <c r="I5" s="13">
        <v>4647643</v>
      </c>
      <c r="J5" s="13">
        <v>8091714</v>
      </c>
      <c r="K5" s="13">
        <v>980382</v>
      </c>
      <c r="L5" s="13">
        <v>2444108</v>
      </c>
      <c r="M5" s="13">
        <v>45121</v>
      </c>
      <c r="N5" s="13">
        <v>119080</v>
      </c>
      <c r="O5" s="13">
        <v>545659</v>
      </c>
      <c r="P5" s="13">
        <v>175944</v>
      </c>
      <c r="Q5" s="13">
        <v>7556209</v>
      </c>
      <c r="R5" s="13">
        <v>0</v>
      </c>
      <c r="S5" s="13">
        <v>5261558</v>
      </c>
      <c r="T5" s="13">
        <v>607065</v>
      </c>
      <c r="U5" s="13">
        <v>14255707</v>
      </c>
      <c r="V5" s="13">
        <v>614661</v>
      </c>
      <c r="W5" s="13">
        <v>0</v>
      </c>
      <c r="X5" s="13">
        <v>1018935</v>
      </c>
      <c r="Y5" s="13">
        <v>1204443</v>
      </c>
      <c r="Z5" s="13">
        <v>6634068</v>
      </c>
      <c r="AA5" s="13">
        <v>8007128</v>
      </c>
      <c r="AB5" s="13">
        <v>0</v>
      </c>
      <c r="AC5" s="13">
        <v>1435959</v>
      </c>
      <c r="AD5" s="13">
        <v>6683310</v>
      </c>
      <c r="AE5" s="19"/>
      <c r="AF5" s="13">
        <v>0</v>
      </c>
      <c r="AG5" s="13">
        <v>32438</v>
      </c>
      <c r="AH5" s="13">
        <v>219808</v>
      </c>
      <c r="AI5" s="13">
        <v>368141</v>
      </c>
      <c r="AJ5" s="13">
        <v>116751</v>
      </c>
      <c r="AK5" s="13">
        <v>87123</v>
      </c>
      <c r="AL5" s="13">
        <v>22030</v>
      </c>
      <c r="AM5" s="13">
        <v>94936</v>
      </c>
      <c r="AN5" s="13">
        <v>398438</v>
      </c>
      <c r="AO5" s="13">
        <v>177662</v>
      </c>
      <c r="AP5" s="13">
        <v>3597318</v>
      </c>
      <c r="AQ5" s="13">
        <v>7890186</v>
      </c>
      <c r="AR5" s="13">
        <v>113088</v>
      </c>
      <c r="AS5" s="13">
        <v>1901120</v>
      </c>
      <c r="AT5" s="13">
        <v>0</v>
      </c>
      <c r="AU5" s="13">
        <v>87088</v>
      </c>
      <c r="AV5" s="13">
        <v>63055</v>
      </c>
      <c r="AW5" s="13">
        <v>232371</v>
      </c>
      <c r="AX5" s="13">
        <v>74540</v>
      </c>
      <c r="AY5" s="13">
        <v>134</v>
      </c>
      <c r="AZ5" s="13">
        <v>0</v>
      </c>
      <c r="BA5" s="13">
        <v>0</v>
      </c>
      <c r="BB5" s="13">
        <v>5161062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62271239</v>
      </c>
      <c r="D6" s="13">
        <v>30188839</v>
      </c>
      <c r="E6" s="13">
        <v>173455</v>
      </c>
      <c r="F6" s="13">
        <v>9906083</v>
      </c>
      <c r="G6" s="14"/>
      <c r="H6" s="13">
        <v>97070</v>
      </c>
      <c r="I6" s="13">
        <v>5924195</v>
      </c>
      <c r="J6" s="13">
        <v>10283550</v>
      </c>
      <c r="K6" s="13">
        <v>1251400</v>
      </c>
      <c r="L6" s="13">
        <v>3029140</v>
      </c>
      <c r="M6" s="13">
        <v>52786</v>
      </c>
      <c r="N6" s="13">
        <v>140186</v>
      </c>
      <c r="O6" s="13">
        <v>685235</v>
      </c>
      <c r="P6" s="13">
        <v>216384</v>
      </c>
      <c r="Q6" s="13">
        <v>9775268</v>
      </c>
      <c r="R6" s="13">
        <v>0</v>
      </c>
      <c r="S6" s="13">
        <v>7276295</v>
      </c>
      <c r="T6" s="13">
        <v>2222207</v>
      </c>
      <c r="U6" s="13">
        <v>17134262</v>
      </c>
      <c r="V6" s="13">
        <v>778624</v>
      </c>
      <c r="W6" s="13">
        <v>0</v>
      </c>
      <c r="X6" s="13">
        <v>1250997</v>
      </c>
      <c r="Y6" s="13">
        <v>1570851</v>
      </c>
      <c r="Z6" s="13">
        <v>8457070</v>
      </c>
      <c r="AA6" s="13">
        <v>10154170</v>
      </c>
      <c r="AB6" s="13">
        <v>419493</v>
      </c>
      <c r="AC6" s="13">
        <v>1761952</v>
      </c>
      <c r="AD6" s="13">
        <v>8650108</v>
      </c>
      <c r="AE6" s="19"/>
      <c r="AF6" s="13">
        <v>0</v>
      </c>
      <c r="AG6" s="13">
        <v>44680</v>
      </c>
      <c r="AH6" s="13">
        <v>279459</v>
      </c>
      <c r="AI6" s="13">
        <v>449268</v>
      </c>
      <c r="AJ6" s="13">
        <v>141404</v>
      </c>
      <c r="AK6" s="13">
        <v>116170</v>
      </c>
      <c r="AL6" s="13">
        <v>22030</v>
      </c>
      <c r="AM6" s="13">
        <v>120941</v>
      </c>
      <c r="AN6" s="13">
        <v>500841</v>
      </c>
      <c r="AO6" s="13">
        <v>218494</v>
      </c>
      <c r="AP6" s="13">
        <v>4656353</v>
      </c>
      <c r="AQ6" s="13">
        <v>9945529</v>
      </c>
      <c r="AR6" s="13">
        <v>129687</v>
      </c>
      <c r="AS6" s="13">
        <v>2377292</v>
      </c>
      <c r="AT6" s="13">
        <v>0</v>
      </c>
      <c r="AU6" s="13">
        <v>122196</v>
      </c>
      <c r="AV6" s="13">
        <v>79955</v>
      </c>
      <c r="AW6" s="13">
        <v>302294</v>
      </c>
      <c r="AX6" s="26">
        <v>96293</v>
      </c>
      <c r="AY6" s="13">
        <v>134</v>
      </c>
      <c r="AZ6" s="13">
        <v>0</v>
      </c>
      <c r="BA6" s="13">
        <v>0</v>
      </c>
      <c r="BB6" s="13">
        <v>8440496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86524828</v>
      </c>
      <c r="D7" s="13">
        <v>38875643</v>
      </c>
      <c r="E7" s="13">
        <v>3102339</v>
      </c>
      <c r="F7" s="13">
        <v>12741518</v>
      </c>
      <c r="G7" s="2"/>
      <c r="H7" s="13">
        <v>129731</v>
      </c>
      <c r="I7" s="13">
        <v>7656286</v>
      </c>
      <c r="J7" s="13">
        <v>13213311</v>
      </c>
      <c r="K7" s="13">
        <v>1619094</v>
      </c>
      <c r="L7" s="13">
        <v>3747596</v>
      </c>
      <c r="M7" s="13">
        <v>54251</v>
      </c>
      <c r="N7" s="13">
        <v>163988</v>
      </c>
      <c r="O7" s="13">
        <v>844497</v>
      </c>
      <c r="P7" s="13">
        <v>267922</v>
      </c>
      <c r="Q7" s="13">
        <v>12643369</v>
      </c>
      <c r="R7" s="13">
        <v>0</v>
      </c>
      <c r="S7" s="13">
        <v>10302930</v>
      </c>
      <c r="T7" s="13">
        <v>4907057</v>
      </c>
      <c r="U7" s="13">
        <v>24322686</v>
      </c>
      <c r="V7" s="13">
        <v>1001788</v>
      </c>
      <c r="W7" s="13">
        <v>0</v>
      </c>
      <c r="X7" s="13">
        <v>1816601</v>
      </c>
      <c r="Y7" s="13">
        <v>2069701</v>
      </c>
      <c r="Z7" s="13">
        <v>10710432</v>
      </c>
      <c r="AA7" s="13">
        <v>13061096</v>
      </c>
      <c r="AB7" s="13">
        <v>1253278</v>
      </c>
      <c r="AC7" s="13">
        <v>2105837</v>
      </c>
      <c r="AD7" s="13">
        <v>10756034</v>
      </c>
      <c r="AE7" s="19"/>
      <c r="AF7" s="13">
        <v>0</v>
      </c>
      <c r="AG7" s="13">
        <v>60269</v>
      </c>
      <c r="AH7" s="13">
        <v>355337</v>
      </c>
      <c r="AI7" s="13">
        <v>517769</v>
      </c>
      <c r="AJ7" s="13">
        <v>180244</v>
      </c>
      <c r="AK7" s="13">
        <v>150254</v>
      </c>
      <c r="AL7" s="13">
        <v>22030</v>
      </c>
      <c r="AM7" s="13">
        <v>151329</v>
      </c>
      <c r="AN7" s="13">
        <v>628549</v>
      </c>
      <c r="AO7" s="13">
        <v>263034</v>
      </c>
      <c r="AP7" s="13">
        <v>6378916</v>
      </c>
      <c r="AQ7" s="13">
        <v>12829064</v>
      </c>
      <c r="AR7" s="13">
        <v>143367</v>
      </c>
      <c r="AS7" s="13">
        <v>2979616</v>
      </c>
      <c r="AT7" s="13">
        <v>0</v>
      </c>
      <c r="AU7" s="13">
        <v>177601</v>
      </c>
      <c r="AV7" s="13">
        <v>153081</v>
      </c>
      <c r="AW7" s="13">
        <v>403052</v>
      </c>
      <c r="AX7" s="13">
        <v>122044</v>
      </c>
      <c r="AY7" s="13">
        <v>134</v>
      </c>
      <c r="AZ7" s="13">
        <v>0</v>
      </c>
      <c r="BA7" s="13">
        <v>0</v>
      </c>
      <c r="BB7" s="13">
        <v>9286419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122181001</v>
      </c>
      <c r="D9" s="13">
        <v>51878728</v>
      </c>
      <c r="E9" s="13">
        <v>7570690</v>
      </c>
      <c r="F9" s="13">
        <v>16993069</v>
      </c>
      <c r="G9" s="14"/>
      <c r="H9" s="13">
        <v>178684</v>
      </c>
      <c r="I9" s="13">
        <v>10283078</v>
      </c>
      <c r="J9" s="13">
        <v>17172047</v>
      </c>
      <c r="K9" s="13">
        <v>2164189</v>
      </c>
      <c r="L9" s="13">
        <v>4620518</v>
      </c>
      <c r="M9" s="13">
        <v>58958</v>
      </c>
      <c r="N9" s="13">
        <v>207538</v>
      </c>
      <c r="O9" s="13">
        <v>963603</v>
      </c>
      <c r="P9" s="13">
        <v>366400</v>
      </c>
      <c r="Q9" s="13">
        <v>16373021</v>
      </c>
      <c r="R9" s="13">
        <v>0</v>
      </c>
      <c r="S9" s="13">
        <v>11228229</v>
      </c>
      <c r="T9" s="13">
        <v>8014164</v>
      </c>
      <c r="U9" s="13">
        <v>31519346</v>
      </c>
      <c r="V9" s="13">
        <v>1335195</v>
      </c>
      <c r="W9" s="13">
        <v>0</v>
      </c>
      <c r="X9" s="13">
        <v>2246929</v>
      </c>
      <c r="Y9" s="13">
        <v>2843165</v>
      </c>
      <c r="Z9" s="13">
        <v>13706843</v>
      </c>
      <c r="AA9" s="13">
        <v>17058544</v>
      </c>
      <c r="AB9" s="13">
        <v>1276743</v>
      </c>
      <c r="AC9" s="13">
        <v>2479971</v>
      </c>
      <c r="AD9" s="13">
        <v>13695237</v>
      </c>
      <c r="AE9" s="19"/>
      <c r="AF9" s="13">
        <v>0</v>
      </c>
      <c r="AG9" s="13">
        <v>71455</v>
      </c>
      <c r="AH9" s="13">
        <v>478211</v>
      </c>
      <c r="AI9" s="13">
        <v>638630</v>
      </c>
      <c r="AJ9" s="13">
        <v>260269</v>
      </c>
      <c r="AK9" s="13">
        <v>197162</v>
      </c>
      <c r="AL9" s="13">
        <v>22030</v>
      </c>
      <c r="AM9" s="13">
        <v>200176</v>
      </c>
      <c r="AN9" s="13">
        <v>803224</v>
      </c>
      <c r="AO9" s="13">
        <v>321215</v>
      </c>
      <c r="AP9" s="13">
        <v>8876225</v>
      </c>
      <c r="AQ9" s="13">
        <v>16440963</v>
      </c>
      <c r="AR9" s="13">
        <v>174423</v>
      </c>
      <c r="AS9" s="13">
        <v>3849028</v>
      </c>
      <c r="AT9" s="13">
        <v>0</v>
      </c>
      <c r="AU9" s="13">
        <v>198145</v>
      </c>
      <c r="AV9" s="13">
        <v>219995</v>
      </c>
      <c r="AW9" s="13">
        <v>535386</v>
      </c>
      <c r="AX9" s="13">
        <v>149042</v>
      </c>
      <c r="AY9" s="13">
        <v>583</v>
      </c>
      <c r="AZ9" s="13">
        <v>0</v>
      </c>
      <c r="BA9" s="13">
        <v>0</v>
      </c>
      <c r="BB9" s="13">
        <v>9286419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AC7B-BC0B-407E-A576-A7B36685B2D9}">
  <sheetPr codeName="Sheet197"/>
  <dimension ref="A1:BC9"/>
  <sheetViews>
    <sheetView workbookViewId="0">
      <selection activeCell="L28" sqref="L28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246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21067340</v>
      </c>
      <c r="D4" s="13">
        <v>24491106</v>
      </c>
      <c r="E4" s="13">
        <v>4142274</v>
      </c>
      <c r="F4" s="13">
        <v>4241496</v>
      </c>
      <c r="G4" s="14"/>
      <c r="H4" s="13">
        <v>48664</v>
      </c>
      <c r="I4" s="13">
        <v>2568891</v>
      </c>
      <c r="J4" s="13">
        <v>4061948</v>
      </c>
      <c r="K4" s="13">
        <v>536553</v>
      </c>
      <c r="L4" s="13">
        <v>1383515</v>
      </c>
      <c r="M4" s="13">
        <v>19375</v>
      </c>
      <c r="N4" s="13">
        <v>75184</v>
      </c>
      <c r="O4" s="13">
        <v>217342</v>
      </c>
      <c r="P4" s="13">
        <v>71836</v>
      </c>
      <c r="Q4" s="13">
        <v>4171576</v>
      </c>
      <c r="R4" s="13">
        <v>0</v>
      </c>
      <c r="S4" s="13">
        <v>0</v>
      </c>
      <c r="T4" s="13">
        <v>4234989</v>
      </c>
      <c r="U4" s="13">
        <v>7798207</v>
      </c>
      <c r="V4" s="13">
        <v>334718</v>
      </c>
      <c r="W4" s="13">
        <v>0</v>
      </c>
      <c r="X4" s="13">
        <v>549167</v>
      </c>
      <c r="Y4" s="13">
        <v>629807</v>
      </c>
      <c r="Z4" s="13">
        <v>2777504</v>
      </c>
      <c r="AA4" s="13">
        <v>3508155</v>
      </c>
      <c r="AB4" s="13">
        <v>0</v>
      </c>
      <c r="AC4" s="13">
        <v>798269</v>
      </c>
      <c r="AD4" s="13">
        <v>2838582</v>
      </c>
      <c r="AE4" s="19"/>
      <c r="AF4" s="13">
        <v>0</v>
      </c>
      <c r="AG4" s="13">
        <v>14679</v>
      </c>
      <c r="AH4" s="13">
        <v>121076</v>
      </c>
      <c r="AI4" s="13">
        <v>197246</v>
      </c>
      <c r="AJ4" s="13">
        <v>68235</v>
      </c>
      <c r="AK4" s="13">
        <v>43916</v>
      </c>
      <c r="AL4" s="13">
        <v>15567</v>
      </c>
      <c r="AM4" s="13">
        <v>77695</v>
      </c>
      <c r="AN4" s="13">
        <v>232994</v>
      </c>
      <c r="AO4" s="13">
        <v>86745</v>
      </c>
      <c r="AP4" s="13">
        <v>2217452</v>
      </c>
      <c r="AQ4" s="13">
        <v>3977557</v>
      </c>
      <c r="AR4" s="13">
        <v>69244</v>
      </c>
      <c r="AS4" s="13">
        <v>1098321</v>
      </c>
      <c r="AT4" s="13">
        <v>0</v>
      </c>
      <c r="AU4" s="13">
        <v>46941</v>
      </c>
      <c r="AV4" s="13">
        <v>40465</v>
      </c>
      <c r="AW4" s="13">
        <v>147942</v>
      </c>
      <c r="AX4" s="13">
        <v>43340</v>
      </c>
      <c r="AY4" s="13">
        <v>89</v>
      </c>
      <c r="AZ4" s="13">
        <v>0</v>
      </c>
      <c r="BA4" s="13">
        <v>0</v>
      </c>
      <c r="BB4" s="13">
        <v>957289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37061477</v>
      </c>
      <c r="D5" s="13">
        <v>46063917</v>
      </c>
      <c r="E5" s="13">
        <v>7516572</v>
      </c>
      <c r="F5" s="13">
        <v>7773371</v>
      </c>
      <c r="G5" s="14"/>
      <c r="H5" s="13">
        <v>72970</v>
      </c>
      <c r="I5" s="13">
        <v>4729807</v>
      </c>
      <c r="J5" s="13">
        <v>7592049</v>
      </c>
      <c r="K5" s="13">
        <v>990171</v>
      </c>
      <c r="L5" s="13">
        <v>2495277</v>
      </c>
      <c r="M5" s="13">
        <v>36459</v>
      </c>
      <c r="N5" s="13">
        <v>124779</v>
      </c>
      <c r="O5" s="13">
        <v>403733</v>
      </c>
      <c r="P5" s="13">
        <v>126001</v>
      </c>
      <c r="Q5" s="13">
        <v>7768387</v>
      </c>
      <c r="R5" s="13">
        <v>0</v>
      </c>
      <c r="S5" s="13">
        <v>491829</v>
      </c>
      <c r="T5" s="13">
        <v>10448380</v>
      </c>
      <c r="U5" s="13">
        <v>14328533</v>
      </c>
      <c r="V5" s="13">
        <v>613502</v>
      </c>
      <c r="W5" s="13">
        <v>0</v>
      </c>
      <c r="X5" s="13">
        <v>1111814</v>
      </c>
      <c r="Y5" s="13">
        <v>1295233</v>
      </c>
      <c r="Z5" s="13">
        <v>5309737</v>
      </c>
      <c r="AA5" s="13">
        <v>6295102</v>
      </c>
      <c r="AB5" s="13">
        <v>0</v>
      </c>
      <c r="AC5" s="13">
        <v>1408162</v>
      </c>
      <c r="AD5" s="13">
        <v>5076208</v>
      </c>
      <c r="AE5" s="19"/>
      <c r="AF5" s="13">
        <v>0</v>
      </c>
      <c r="AG5" s="13">
        <v>29262</v>
      </c>
      <c r="AH5" s="13">
        <v>220296</v>
      </c>
      <c r="AI5" s="13">
        <v>351703</v>
      </c>
      <c r="AJ5" s="13">
        <v>117082</v>
      </c>
      <c r="AK5" s="13">
        <v>90172</v>
      </c>
      <c r="AL5" s="13">
        <v>17351</v>
      </c>
      <c r="AM5" s="13">
        <v>134515</v>
      </c>
      <c r="AN5" s="13">
        <v>422909</v>
      </c>
      <c r="AO5" s="13">
        <v>155017</v>
      </c>
      <c r="AP5" s="13">
        <v>3995839</v>
      </c>
      <c r="AQ5" s="13">
        <v>7171283</v>
      </c>
      <c r="AR5" s="13">
        <v>107985</v>
      </c>
      <c r="AS5" s="13">
        <v>1907924</v>
      </c>
      <c r="AT5" s="13">
        <v>0</v>
      </c>
      <c r="AU5" s="13">
        <v>86412</v>
      </c>
      <c r="AV5" s="13">
        <v>69418</v>
      </c>
      <c r="AW5" s="13">
        <v>265244</v>
      </c>
      <c r="AX5" s="13">
        <v>71800</v>
      </c>
      <c r="AY5" s="13">
        <v>89</v>
      </c>
      <c r="AZ5" s="13">
        <v>0</v>
      </c>
      <c r="BA5" s="13">
        <v>0</v>
      </c>
      <c r="BB5" s="13">
        <v>5177984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47478258</v>
      </c>
      <c r="D6" s="13">
        <v>59170852</v>
      </c>
      <c r="E6" s="13">
        <v>7516572</v>
      </c>
      <c r="F6" s="13">
        <v>9903774</v>
      </c>
      <c r="G6" s="14"/>
      <c r="H6" s="13">
        <v>93778</v>
      </c>
      <c r="I6" s="13">
        <v>6138931</v>
      </c>
      <c r="J6" s="13">
        <v>9704551</v>
      </c>
      <c r="K6" s="13">
        <v>1265724</v>
      </c>
      <c r="L6" s="13">
        <v>3084791</v>
      </c>
      <c r="M6" s="13">
        <v>45179</v>
      </c>
      <c r="N6" s="13">
        <v>154514</v>
      </c>
      <c r="O6" s="13">
        <v>475790</v>
      </c>
      <c r="P6" s="13">
        <v>193662</v>
      </c>
      <c r="Q6" s="13">
        <v>9837594</v>
      </c>
      <c r="R6" s="13">
        <v>0</v>
      </c>
      <c r="S6" s="13">
        <v>1633721</v>
      </c>
      <c r="T6" s="13">
        <v>14387396</v>
      </c>
      <c r="U6" s="13">
        <v>18452870</v>
      </c>
      <c r="V6" s="13">
        <v>780073</v>
      </c>
      <c r="W6" s="13">
        <v>0</v>
      </c>
      <c r="X6" s="13">
        <v>1467301</v>
      </c>
      <c r="Y6" s="13">
        <v>1805161</v>
      </c>
      <c r="Z6" s="13">
        <v>6913865</v>
      </c>
      <c r="AA6" s="13">
        <v>7841756</v>
      </c>
      <c r="AB6" s="13">
        <v>293743</v>
      </c>
      <c r="AC6" s="13">
        <v>1754494</v>
      </c>
      <c r="AD6" s="13">
        <v>6721537</v>
      </c>
      <c r="AE6" s="19"/>
      <c r="AF6" s="13">
        <v>0</v>
      </c>
      <c r="AG6" s="13">
        <v>39042</v>
      </c>
      <c r="AH6" s="13">
        <v>280070</v>
      </c>
      <c r="AI6" s="13">
        <v>416701</v>
      </c>
      <c r="AJ6" s="13">
        <v>142720</v>
      </c>
      <c r="AK6" s="13">
        <v>117574</v>
      </c>
      <c r="AL6" s="13">
        <v>17351</v>
      </c>
      <c r="AM6" s="13">
        <v>186625</v>
      </c>
      <c r="AN6" s="13">
        <v>575694</v>
      </c>
      <c r="AO6" s="13">
        <v>195113</v>
      </c>
      <c r="AP6" s="13">
        <v>5130460</v>
      </c>
      <c r="AQ6" s="13">
        <v>9201109</v>
      </c>
      <c r="AR6" s="13">
        <v>123100</v>
      </c>
      <c r="AS6" s="13">
        <v>2361875</v>
      </c>
      <c r="AT6" s="13">
        <v>0</v>
      </c>
      <c r="AU6" s="13">
        <v>126861</v>
      </c>
      <c r="AV6" s="13">
        <v>87233</v>
      </c>
      <c r="AW6" s="13">
        <v>337465</v>
      </c>
      <c r="AX6" s="26">
        <v>125877</v>
      </c>
      <c r="AY6" s="13">
        <v>89</v>
      </c>
      <c r="AZ6" s="13">
        <v>0</v>
      </c>
      <c r="BA6" s="13">
        <v>0</v>
      </c>
      <c r="BB6" s="13">
        <v>7601729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59009944</v>
      </c>
      <c r="D7" s="13">
        <v>76622023</v>
      </c>
      <c r="E7" s="13">
        <v>7516572</v>
      </c>
      <c r="F7" s="13">
        <v>12747662</v>
      </c>
      <c r="G7" s="2"/>
      <c r="H7" s="13">
        <v>122707</v>
      </c>
      <c r="I7" s="13">
        <v>7868789</v>
      </c>
      <c r="J7" s="13">
        <v>12600183</v>
      </c>
      <c r="K7" s="13">
        <v>1634471</v>
      </c>
      <c r="L7" s="13">
        <v>3806980</v>
      </c>
      <c r="M7" s="13">
        <v>46861</v>
      </c>
      <c r="N7" s="13">
        <v>189429</v>
      </c>
      <c r="O7" s="13">
        <v>555335</v>
      </c>
      <c r="P7" s="13">
        <v>259289</v>
      </c>
      <c r="Q7" s="13">
        <v>12454958</v>
      </c>
      <c r="R7" s="13">
        <v>0</v>
      </c>
      <c r="S7" s="13">
        <v>3224792</v>
      </c>
      <c r="T7" s="13">
        <v>18332511</v>
      </c>
      <c r="U7" s="13">
        <v>23676899</v>
      </c>
      <c r="V7" s="13">
        <v>992003</v>
      </c>
      <c r="W7" s="13">
        <v>0</v>
      </c>
      <c r="X7" s="13">
        <v>1907683</v>
      </c>
      <c r="Y7" s="13">
        <v>2432371</v>
      </c>
      <c r="Z7" s="13">
        <v>9488600</v>
      </c>
      <c r="AA7" s="13">
        <v>9853113</v>
      </c>
      <c r="AB7" s="13">
        <v>838233</v>
      </c>
      <c r="AC7" s="13">
        <v>2138199</v>
      </c>
      <c r="AD7" s="13">
        <v>9129639</v>
      </c>
      <c r="AE7" s="19"/>
      <c r="AF7" s="13">
        <v>0</v>
      </c>
      <c r="AG7" s="13">
        <v>52622</v>
      </c>
      <c r="AH7" s="13">
        <v>360005</v>
      </c>
      <c r="AI7" s="13">
        <v>480262</v>
      </c>
      <c r="AJ7" s="13">
        <v>188909</v>
      </c>
      <c r="AK7" s="13">
        <v>152305</v>
      </c>
      <c r="AL7" s="13">
        <v>17351</v>
      </c>
      <c r="AM7" s="13">
        <v>230239</v>
      </c>
      <c r="AN7" s="13">
        <v>733996</v>
      </c>
      <c r="AO7" s="13">
        <v>240993</v>
      </c>
      <c r="AP7" s="13">
        <v>6626824</v>
      </c>
      <c r="AQ7" s="13">
        <v>12046519</v>
      </c>
      <c r="AR7" s="13">
        <v>135829</v>
      </c>
      <c r="AS7" s="13">
        <v>2871251</v>
      </c>
      <c r="AT7" s="13">
        <v>0</v>
      </c>
      <c r="AU7" s="13">
        <v>177069</v>
      </c>
      <c r="AV7" s="13">
        <v>162470</v>
      </c>
      <c r="AW7" s="13">
        <v>438338</v>
      </c>
      <c r="AX7" s="13">
        <v>148142</v>
      </c>
      <c r="AY7" s="13">
        <v>89</v>
      </c>
      <c r="AZ7" s="13">
        <v>0</v>
      </c>
      <c r="BA7" s="13">
        <v>0</v>
      </c>
      <c r="BB7" s="13">
        <v>10968514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72279345</v>
      </c>
      <c r="D9" s="13">
        <v>102735105</v>
      </c>
      <c r="E9" s="13">
        <v>7516572</v>
      </c>
      <c r="F9" s="13">
        <v>17005422</v>
      </c>
      <c r="G9" s="14"/>
      <c r="H9" s="13">
        <v>153649</v>
      </c>
      <c r="I9" s="13">
        <v>10481357</v>
      </c>
      <c r="J9" s="13">
        <v>16088257</v>
      </c>
      <c r="K9" s="13">
        <v>2180184</v>
      </c>
      <c r="L9" s="13">
        <v>4682320</v>
      </c>
      <c r="M9" s="13">
        <v>55838</v>
      </c>
      <c r="N9" s="13">
        <v>250742</v>
      </c>
      <c r="O9" s="13">
        <v>628941</v>
      </c>
      <c r="P9" s="13">
        <v>356711</v>
      </c>
      <c r="Q9" s="13">
        <v>15878019</v>
      </c>
      <c r="R9" s="13">
        <v>0</v>
      </c>
      <c r="S9" s="13">
        <v>5554779</v>
      </c>
      <c r="T9" s="13">
        <v>20522464</v>
      </c>
      <c r="U9" s="13">
        <v>30830328</v>
      </c>
      <c r="V9" s="13">
        <v>1308662</v>
      </c>
      <c r="W9" s="13">
        <v>0</v>
      </c>
      <c r="X9" s="13">
        <v>2529212</v>
      </c>
      <c r="Y9" s="13">
        <v>3208252</v>
      </c>
      <c r="Z9" s="13">
        <v>13335427</v>
      </c>
      <c r="AA9" s="13">
        <v>13471504</v>
      </c>
      <c r="AB9" s="13">
        <v>844300</v>
      </c>
      <c r="AC9" s="13">
        <v>2555997</v>
      </c>
      <c r="AD9" s="13">
        <v>11995789</v>
      </c>
      <c r="AE9" s="19"/>
      <c r="AF9" s="13">
        <v>0</v>
      </c>
      <c r="AG9" s="13">
        <v>66250</v>
      </c>
      <c r="AH9" s="13">
        <v>482706</v>
      </c>
      <c r="AI9" s="13">
        <v>594177</v>
      </c>
      <c r="AJ9" s="13">
        <v>273341</v>
      </c>
      <c r="AK9" s="13">
        <v>197760</v>
      </c>
      <c r="AL9" s="13">
        <v>17351</v>
      </c>
      <c r="AM9" s="13">
        <v>273250</v>
      </c>
      <c r="AN9" s="13">
        <v>926139</v>
      </c>
      <c r="AO9" s="13">
        <v>306732</v>
      </c>
      <c r="AP9" s="13">
        <v>8985692</v>
      </c>
      <c r="AQ9" s="13">
        <v>15647772</v>
      </c>
      <c r="AR9" s="13">
        <v>164196</v>
      </c>
      <c r="AS9" s="13">
        <v>3661731</v>
      </c>
      <c r="AT9" s="13">
        <v>0</v>
      </c>
      <c r="AU9" s="13">
        <v>198582</v>
      </c>
      <c r="AV9" s="13">
        <v>246376</v>
      </c>
      <c r="AW9" s="13">
        <v>576711</v>
      </c>
      <c r="AX9" s="13">
        <v>168175</v>
      </c>
      <c r="AY9" s="13">
        <v>554</v>
      </c>
      <c r="AZ9" s="13">
        <v>0</v>
      </c>
      <c r="BA9" s="13">
        <v>0</v>
      </c>
      <c r="BB9" s="13">
        <v>11004033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796DE-2111-4174-BB9F-8EF4C7195376}">
  <sheetPr codeName="Sheet198"/>
  <dimension ref="A1:BC9"/>
  <sheetViews>
    <sheetView topLeftCell="AK1" workbookViewId="0">
      <selection activeCell="H6" sqref="H6:BC6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247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17689926</v>
      </c>
      <c r="D4" s="13">
        <v>22887619</v>
      </c>
      <c r="E4" s="13">
        <v>3932196</v>
      </c>
      <c r="F4" s="13">
        <v>4251297</v>
      </c>
      <c r="G4" s="14"/>
      <c r="H4" s="13">
        <v>25637</v>
      </c>
      <c r="I4" s="13">
        <v>2574383</v>
      </c>
      <c r="J4" s="13">
        <v>3948810</v>
      </c>
      <c r="K4" s="13">
        <v>550736</v>
      </c>
      <c r="L4" s="13">
        <v>1371074</v>
      </c>
      <c r="M4" s="13">
        <v>20901</v>
      </c>
      <c r="N4" s="13">
        <v>87929</v>
      </c>
      <c r="O4" s="13">
        <v>239917</v>
      </c>
      <c r="P4" s="13">
        <v>79448</v>
      </c>
      <c r="Q4" s="13">
        <v>4012121</v>
      </c>
      <c r="R4" s="13">
        <v>0</v>
      </c>
      <c r="S4" s="13">
        <v>2464210</v>
      </c>
      <c r="T4" s="13">
        <v>225825</v>
      </c>
      <c r="U4" s="13">
        <v>7756739</v>
      </c>
      <c r="V4" s="13">
        <v>314864</v>
      </c>
      <c r="W4" s="13">
        <v>0</v>
      </c>
      <c r="X4" s="13">
        <v>716881</v>
      </c>
      <c r="Y4" s="13">
        <v>509370</v>
      </c>
      <c r="Z4" s="13">
        <v>3954654</v>
      </c>
      <c r="AA4" s="13">
        <v>3050755</v>
      </c>
      <c r="AB4" s="13">
        <v>0</v>
      </c>
      <c r="AC4" s="13">
        <v>855686</v>
      </c>
      <c r="AD4" s="13">
        <v>2608239</v>
      </c>
      <c r="AE4" s="19"/>
      <c r="AF4" s="13">
        <v>0</v>
      </c>
      <c r="AG4" s="13">
        <v>18341</v>
      </c>
      <c r="AH4" s="13">
        <v>124243</v>
      </c>
      <c r="AI4" s="13">
        <v>212134</v>
      </c>
      <c r="AJ4" s="13">
        <v>64882</v>
      </c>
      <c r="AK4" s="13">
        <v>49461</v>
      </c>
      <c r="AL4" s="13">
        <v>88424</v>
      </c>
      <c r="AM4" s="13">
        <v>60338</v>
      </c>
      <c r="AN4" s="13">
        <v>301910</v>
      </c>
      <c r="AO4" s="13">
        <v>94127</v>
      </c>
      <c r="AP4" s="13">
        <v>2276049</v>
      </c>
      <c r="AQ4" s="13">
        <v>3675149</v>
      </c>
      <c r="AR4" s="13">
        <v>66729</v>
      </c>
      <c r="AS4" s="13">
        <v>995060</v>
      </c>
      <c r="AT4" s="13">
        <v>0</v>
      </c>
      <c r="AU4" s="13">
        <v>45130</v>
      </c>
      <c r="AV4" s="13">
        <v>29113</v>
      </c>
      <c r="AW4" s="13">
        <v>152290</v>
      </c>
      <c r="AX4" s="13">
        <v>84484</v>
      </c>
      <c r="AY4" s="13">
        <v>62</v>
      </c>
      <c r="AZ4" s="13">
        <v>0</v>
      </c>
      <c r="BA4" s="13">
        <v>0</v>
      </c>
      <c r="BB4" s="13">
        <v>654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34045100</v>
      </c>
      <c r="D5" s="13">
        <v>42409203</v>
      </c>
      <c r="E5" s="13">
        <v>7380136</v>
      </c>
      <c r="F5" s="13">
        <v>7791079</v>
      </c>
      <c r="G5" s="14"/>
      <c r="H5" s="13">
        <v>55206</v>
      </c>
      <c r="I5" s="13">
        <v>4723206</v>
      </c>
      <c r="J5" s="13">
        <v>6722634</v>
      </c>
      <c r="K5" s="13">
        <v>1001537</v>
      </c>
      <c r="L5" s="13">
        <v>2462770</v>
      </c>
      <c r="M5" s="13">
        <v>39148</v>
      </c>
      <c r="N5" s="13">
        <v>139476</v>
      </c>
      <c r="O5" s="13">
        <v>396673</v>
      </c>
      <c r="P5" s="13">
        <v>143834</v>
      </c>
      <c r="Q5" s="13">
        <v>7310596</v>
      </c>
      <c r="R5" s="13">
        <v>0</v>
      </c>
      <c r="S5" s="13">
        <v>5726683</v>
      </c>
      <c r="T5" s="13">
        <v>1155173</v>
      </c>
      <c r="U5" s="13">
        <v>13044864</v>
      </c>
      <c r="V5" s="13">
        <v>570150</v>
      </c>
      <c r="W5" s="13">
        <v>0</v>
      </c>
      <c r="X5" s="13">
        <v>1371865</v>
      </c>
      <c r="Y5" s="13">
        <v>864596</v>
      </c>
      <c r="Z5" s="13">
        <v>7216778</v>
      </c>
      <c r="AA5" s="13">
        <v>5853821</v>
      </c>
      <c r="AB5" s="13">
        <v>0</v>
      </c>
      <c r="AC5" s="13">
        <v>1495693</v>
      </c>
      <c r="AD5" s="13">
        <v>4868260</v>
      </c>
      <c r="AE5" s="19"/>
      <c r="AF5" s="13">
        <v>0</v>
      </c>
      <c r="AG5" s="13">
        <v>28908</v>
      </c>
      <c r="AH5" s="13">
        <v>193108</v>
      </c>
      <c r="AI5" s="13">
        <v>370767</v>
      </c>
      <c r="AJ5" s="13">
        <v>115151</v>
      </c>
      <c r="AK5" s="13">
        <v>95852</v>
      </c>
      <c r="AL5" s="13">
        <v>117978</v>
      </c>
      <c r="AM5" s="13">
        <v>100431</v>
      </c>
      <c r="AN5" s="13">
        <v>534439</v>
      </c>
      <c r="AO5" s="13">
        <v>171270</v>
      </c>
      <c r="AP5" s="13">
        <v>3876378</v>
      </c>
      <c r="AQ5" s="13">
        <v>6539816</v>
      </c>
      <c r="AR5" s="13">
        <v>101540</v>
      </c>
      <c r="AS5" s="13">
        <v>1754419</v>
      </c>
      <c r="AT5" s="13">
        <v>0</v>
      </c>
      <c r="AU5" s="13">
        <v>77761</v>
      </c>
      <c r="AV5" s="13">
        <v>60920</v>
      </c>
      <c r="AW5" s="13">
        <v>267632</v>
      </c>
      <c r="AX5" s="13">
        <v>108493</v>
      </c>
      <c r="AY5" s="13">
        <v>62</v>
      </c>
      <c r="AZ5" s="13">
        <v>0</v>
      </c>
      <c r="BA5" s="13">
        <v>0</v>
      </c>
      <c r="BB5" s="13">
        <v>100234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43852560</v>
      </c>
      <c r="D6" s="13">
        <v>54241490</v>
      </c>
      <c r="E6" s="13">
        <v>7519233</v>
      </c>
      <c r="F6" s="13">
        <v>9917223</v>
      </c>
      <c r="G6" s="14"/>
      <c r="H6" s="13">
        <v>79901</v>
      </c>
      <c r="I6" s="13">
        <v>6016973</v>
      </c>
      <c r="J6" s="13">
        <v>8754380</v>
      </c>
      <c r="K6" s="13">
        <v>1280540</v>
      </c>
      <c r="L6" s="13">
        <v>3056829</v>
      </c>
      <c r="M6" s="13">
        <v>48047</v>
      </c>
      <c r="N6" s="13">
        <v>164929</v>
      </c>
      <c r="O6" s="13">
        <v>456874</v>
      </c>
      <c r="P6" s="13">
        <v>194623</v>
      </c>
      <c r="Q6" s="13">
        <v>9029638</v>
      </c>
      <c r="R6" s="13">
        <v>0</v>
      </c>
      <c r="S6" s="13">
        <v>8109600</v>
      </c>
      <c r="T6" s="13">
        <v>2628550</v>
      </c>
      <c r="U6" s="13">
        <v>16837648</v>
      </c>
      <c r="V6" s="13">
        <v>723992</v>
      </c>
      <c r="W6" s="13">
        <v>0</v>
      </c>
      <c r="X6" s="13">
        <v>1752966</v>
      </c>
      <c r="Y6" s="13">
        <v>899068</v>
      </c>
      <c r="Z6" s="13">
        <v>9296541</v>
      </c>
      <c r="AA6" s="13">
        <v>7443734</v>
      </c>
      <c r="AB6" s="13">
        <v>271923</v>
      </c>
      <c r="AC6" s="13">
        <v>1825170</v>
      </c>
      <c r="AD6" s="13">
        <v>6309376</v>
      </c>
      <c r="AE6" s="19"/>
      <c r="AF6" s="13">
        <v>0</v>
      </c>
      <c r="AG6" s="13">
        <v>35802</v>
      </c>
      <c r="AH6" s="13">
        <v>250774</v>
      </c>
      <c r="AI6" s="13">
        <v>448027</v>
      </c>
      <c r="AJ6" s="13">
        <v>142107</v>
      </c>
      <c r="AK6" s="13">
        <v>121110</v>
      </c>
      <c r="AL6" s="13">
        <v>147626</v>
      </c>
      <c r="AM6" s="13">
        <v>124256</v>
      </c>
      <c r="AN6" s="13">
        <v>660765</v>
      </c>
      <c r="AO6" s="13">
        <v>214678</v>
      </c>
      <c r="AP6" s="13">
        <v>4849488</v>
      </c>
      <c r="AQ6" s="13">
        <v>8497699</v>
      </c>
      <c r="AR6" s="13">
        <v>116894</v>
      </c>
      <c r="AS6" s="13">
        <v>2251289</v>
      </c>
      <c r="AT6" s="13">
        <v>0</v>
      </c>
      <c r="AU6" s="13">
        <v>101585</v>
      </c>
      <c r="AV6" s="13">
        <v>85160</v>
      </c>
      <c r="AW6" s="13">
        <v>335812</v>
      </c>
      <c r="AX6" s="26">
        <v>126044</v>
      </c>
      <c r="AY6" s="13">
        <v>62</v>
      </c>
      <c r="AZ6" s="13">
        <v>0</v>
      </c>
      <c r="BA6" s="13">
        <v>0</v>
      </c>
      <c r="BB6" s="13">
        <v>1285158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55442399</v>
      </c>
      <c r="D7" s="13">
        <v>70002505</v>
      </c>
      <c r="E7" s="13">
        <v>7519233</v>
      </c>
      <c r="F7" s="13">
        <v>12753946</v>
      </c>
      <c r="G7" s="2"/>
      <c r="H7" s="13">
        <v>112290</v>
      </c>
      <c r="I7" s="13">
        <v>7735913</v>
      </c>
      <c r="J7" s="13">
        <v>10942459</v>
      </c>
      <c r="K7" s="13">
        <v>1649299</v>
      </c>
      <c r="L7" s="13">
        <v>3817083</v>
      </c>
      <c r="M7" s="13">
        <v>51044</v>
      </c>
      <c r="N7" s="13">
        <v>197582</v>
      </c>
      <c r="O7" s="13">
        <v>543504</v>
      </c>
      <c r="P7" s="13">
        <v>249491</v>
      </c>
      <c r="Q7" s="13">
        <v>11028147</v>
      </c>
      <c r="R7" s="13">
        <v>0</v>
      </c>
      <c r="S7" s="13">
        <v>11337054</v>
      </c>
      <c r="T7" s="13">
        <v>4482062</v>
      </c>
      <c r="U7" s="13">
        <v>21230692</v>
      </c>
      <c r="V7" s="13">
        <v>918604</v>
      </c>
      <c r="W7" s="13">
        <v>0</v>
      </c>
      <c r="X7" s="13">
        <v>2239093</v>
      </c>
      <c r="Y7" s="13">
        <v>904670</v>
      </c>
      <c r="Z7" s="13">
        <v>12106053</v>
      </c>
      <c r="AA7" s="13">
        <v>9711884</v>
      </c>
      <c r="AB7" s="13">
        <v>584914</v>
      </c>
      <c r="AC7" s="13">
        <v>2180489</v>
      </c>
      <c r="AD7" s="13">
        <v>8265220</v>
      </c>
      <c r="AE7" s="19"/>
      <c r="AF7" s="13">
        <v>0</v>
      </c>
      <c r="AG7" s="13">
        <v>46380</v>
      </c>
      <c r="AH7" s="13">
        <v>328445</v>
      </c>
      <c r="AI7" s="13">
        <v>515828</v>
      </c>
      <c r="AJ7" s="13">
        <v>191670</v>
      </c>
      <c r="AK7" s="13">
        <v>154577</v>
      </c>
      <c r="AL7" s="13">
        <v>147626</v>
      </c>
      <c r="AM7" s="13">
        <v>151941</v>
      </c>
      <c r="AN7" s="13">
        <v>811221</v>
      </c>
      <c r="AO7" s="13">
        <v>257290</v>
      </c>
      <c r="AP7" s="13">
        <v>6191780</v>
      </c>
      <c r="AQ7" s="13">
        <v>12582113</v>
      </c>
      <c r="AR7" s="13">
        <v>128412</v>
      </c>
      <c r="AS7" s="13">
        <v>2741676</v>
      </c>
      <c r="AT7" s="13">
        <v>0</v>
      </c>
      <c r="AU7" s="13">
        <v>156107</v>
      </c>
      <c r="AV7" s="13">
        <v>130749</v>
      </c>
      <c r="AW7" s="13">
        <v>431584</v>
      </c>
      <c r="AX7" s="13">
        <v>144380</v>
      </c>
      <c r="AY7" s="13">
        <v>62</v>
      </c>
      <c r="AZ7" s="13">
        <v>0</v>
      </c>
      <c r="BA7" s="13">
        <v>0</v>
      </c>
      <c r="BB7" s="13">
        <v>3863459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69571394</v>
      </c>
      <c r="D9" s="13">
        <v>93696161</v>
      </c>
      <c r="E9" s="13">
        <v>7519233</v>
      </c>
      <c r="F9" s="13">
        <v>16896032</v>
      </c>
      <c r="G9" s="14"/>
      <c r="H9" s="13">
        <v>160271</v>
      </c>
      <c r="I9" s="13">
        <v>10204586</v>
      </c>
      <c r="J9" s="13">
        <v>13395987</v>
      </c>
      <c r="K9" s="13">
        <v>2215416</v>
      </c>
      <c r="L9" s="13">
        <v>4752418</v>
      </c>
      <c r="M9" s="13">
        <v>57613</v>
      </c>
      <c r="N9" s="13">
        <v>254960</v>
      </c>
      <c r="O9" s="13">
        <v>660890</v>
      </c>
      <c r="P9" s="13">
        <v>346676</v>
      </c>
      <c r="Q9" s="13">
        <v>15259216</v>
      </c>
      <c r="R9" s="13">
        <v>0</v>
      </c>
      <c r="S9" s="13">
        <v>11943285</v>
      </c>
      <c r="T9" s="13">
        <v>5602303</v>
      </c>
      <c r="U9" s="13">
        <v>26566106</v>
      </c>
      <c r="V9" s="13">
        <v>1212784</v>
      </c>
      <c r="W9" s="13">
        <v>0</v>
      </c>
      <c r="X9" s="13">
        <v>2919199</v>
      </c>
      <c r="Y9" s="13">
        <v>904679</v>
      </c>
      <c r="Z9" s="13">
        <v>15331097</v>
      </c>
      <c r="AA9" s="13">
        <v>13053301</v>
      </c>
      <c r="AB9" s="13">
        <v>585007</v>
      </c>
      <c r="AC9" s="13">
        <v>2555035</v>
      </c>
      <c r="AD9" s="13">
        <v>9638949</v>
      </c>
      <c r="AE9" s="19"/>
      <c r="AF9" s="13">
        <v>0</v>
      </c>
      <c r="AG9" s="13">
        <v>54992</v>
      </c>
      <c r="AH9" s="13">
        <v>447249</v>
      </c>
      <c r="AI9" s="13">
        <v>634245</v>
      </c>
      <c r="AJ9" s="13">
        <v>272653</v>
      </c>
      <c r="AK9" s="13">
        <v>197836</v>
      </c>
      <c r="AL9" s="13">
        <v>147626</v>
      </c>
      <c r="AM9" s="13">
        <v>196152</v>
      </c>
      <c r="AN9" s="13">
        <v>1030454</v>
      </c>
      <c r="AO9" s="13">
        <v>320064</v>
      </c>
      <c r="AP9" s="13">
        <v>8233445</v>
      </c>
      <c r="AQ9" s="13">
        <v>14236151</v>
      </c>
      <c r="AR9" s="13">
        <v>157327</v>
      </c>
      <c r="AS9" s="13">
        <v>3507370</v>
      </c>
      <c r="AT9" s="13">
        <v>0</v>
      </c>
      <c r="AU9" s="13">
        <v>174560</v>
      </c>
      <c r="AV9" s="13">
        <v>229860</v>
      </c>
      <c r="AW9" s="13">
        <v>556967</v>
      </c>
      <c r="AX9" s="13">
        <v>158701</v>
      </c>
      <c r="AY9" s="13">
        <v>421</v>
      </c>
      <c r="AZ9" s="13">
        <v>0</v>
      </c>
      <c r="BA9" s="13">
        <v>0</v>
      </c>
      <c r="BB9" s="13">
        <v>11761994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B8B6-2148-4DAC-8B96-B413F5AA7549}">
  <sheetPr codeName="Sheet199"/>
  <dimension ref="A1:BC9"/>
  <sheetViews>
    <sheetView workbookViewId="0">
      <selection sqref="A1:XFD1048576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248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19307959</v>
      </c>
      <c r="D4" s="13">
        <v>24797438</v>
      </c>
      <c r="E4" s="13">
        <v>3856097</v>
      </c>
      <c r="F4" s="13">
        <v>4241010</v>
      </c>
      <c r="G4" s="14"/>
      <c r="H4" s="13">
        <v>37438</v>
      </c>
      <c r="I4" s="13">
        <v>2334173</v>
      </c>
      <c r="J4" s="13">
        <v>2779284</v>
      </c>
      <c r="K4" s="13">
        <v>559645</v>
      </c>
      <c r="L4" s="13">
        <v>1419971</v>
      </c>
      <c r="M4" s="13">
        <v>21763</v>
      </c>
      <c r="N4" s="13">
        <v>75417</v>
      </c>
      <c r="O4" s="13">
        <v>212969</v>
      </c>
      <c r="P4" s="13">
        <v>93579</v>
      </c>
      <c r="Q4" s="13">
        <v>3511249</v>
      </c>
      <c r="R4" s="13">
        <v>0</v>
      </c>
      <c r="S4" s="13">
        <v>0</v>
      </c>
      <c r="T4" s="13">
        <v>3486250</v>
      </c>
      <c r="U4" s="13">
        <v>4942702</v>
      </c>
      <c r="V4" s="13">
        <v>343611</v>
      </c>
      <c r="W4" s="13">
        <v>6582</v>
      </c>
      <c r="X4" s="13">
        <v>709456</v>
      </c>
      <c r="Y4" s="13">
        <v>13920</v>
      </c>
      <c r="Z4" s="13">
        <v>3284665</v>
      </c>
      <c r="AA4" s="13">
        <v>3259049</v>
      </c>
      <c r="AB4" s="13">
        <v>86</v>
      </c>
      <c r="AC4" s="13">
        <v>779358</v>
      </c>
      <c r="AD4" s="13">
        <v>2250670</v>
      </c>
      <c r="AE4" s="19"/>
      <c r="AF4" s="13">
        <v>0</v>
      </c>
      <c r="AG4" s="13">
        <v>17541</v>
      </c>
      <c r="AH4" s="13">
        <v>83765</v>
      </c>
      <c r="AI4" s="13">
        <v>199932</v>
      </c>
      <c r="AJ4" s="13">
        <v>76127</v>
      </c>
      <c r="AK4" s="13">
        <v>52359</v>
      </c>
      <c r="AL4" s="13">
        <v>41738</v>
      </c>
      <c r="AM4" s="13">
        <v>52906</v>
      </c>
      <c r="AN4" s="13">
        <v>297416</v>
      </c>
      <c r="AO4" s="13">
        <v>90016</v>
      </c>
      <c r="AP4" s="13">
        <v>1948360</v>
      </c>
      <c r="AQ4" s="13">
        <v>3678699</v>
      </c>
      <c r="AR4" s="13">
        <v>67915</v>
      </c>
      <c r="AS4" s="13">
        <v>899987</v>
      </c>
      <c r="AT4" s="13">
        <v>0</v>
      </c>
      <c r="AU4" s="13">
        <v>34384</v>
      </c>
      <c r="AV4" s="13">
        <v>31342</v>
      </c>
      <c r="AW4" s="13">
        <v>146042</v>
      </c>
      <c r="AX4" s="13">
        <v>41588</v>
      </c>
      <c r="AY4" s="13">
        <v>68</v>
      </c>
      <c r="AZ4" s="13">
        <v>0</v>
      </c>
      <c r="BA4" s="13">
        <v>0</v>
      </c>
      <c r="BB4" s="13">
        <v>4464007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33635008</v>
      </c>
      <c r="D5" s="13">
        <v>45520194</v>
      </c>
      <c r="E5" s="13">
        <v>7310732</v>
      </c>
      <c r="F5" s="13">
        <v>7778342</v>
      </c>
      <c r="G5" s="14"/>
      <c r="H5" s="13">
        <v>67983</v>
      </c>
      <c r="I5" s="13">
        <v>5882121</v>
      </c>
      <c r="J5" s="13">
        <v>6133507</v>
      </c>
      <c r="K5" s="13">
        <v>1033193</v>
      </c>
      <c r="L5" s="13">
        <v>2519859</v>
      </c>
      <c r="M5" s="13">
        <v>41379</v>
      </c>
      <c r="N5" s="13">
        <v>114414</v>
      </c>
      <c r="O5" s="13">
        <v>380908</v>
      </c>
      <c r="P5" s="13">
        <v>173313</v>
      </c>
      <c r="Q5" s="13">
        <v>6005888</v>
      </c>
      <c r="R5" s="13">
        <v>0</v>
      </c>
      <c r="S5" s="13">
        <v>443385</v>
      </c>
      <c r="T5" s="13">
        <v>6135498</v>
      </c>
      <c r="U5" s="13">
        <v>9057364</v>
      </c>
      <c r="V5" s="13">
        <v>614936</v>
      </c>
      <c r="W5" s="13">
        <v>25760</v>
      </c>
      <c r="X5" s="13">
        <v>1323248</v>
      </c>
      <c r="Y5" s="13">
        <v>13920</v>
      </c>
      <c r="Z5" s="13">
        <v>5574401</v>
      </c>
      <c r="AA5" s="13">
        <v>6071160</v>
      </c>
      <c r="AB5" s="13">
        <v>128</v>
      </c>
      <c r="AC5" s="13">
        <v>1345717</v>
      </c>
      <c r="AD5" s="13">
        <v>4523909</v>
      </c>
      <c r="AE5" s="19"/>
      <c r="AF5" s="13">
        <v>0</v>
      </c>
      <c r="AG5" s="13">
        <v>34572</v>
      </c>
      <c r="AH5" s="13">
        <v>165100</v>
      </c>
      <c r="AI5" s="13">
        <v>334849</v>
      </c>
      <c r="AJ5" s="13">
        <v>123560</v>
      </c>
      <c r="AK5" s="13">
        <v>97392</v>
      </c>
      <c r="AL5" s="13">
        <v>55631</v>
      </c>
      <c r="AM5" s="13">
        <v>93214</v>
      </c>
      <c r="AN5" s="13">
        <v>486561</v>
      </c>
      <c r="AO5" s="13">
        <v>165162</v>
      </c>
      <c r="AP5" s="13">
        <v>3485637</v>
      </c>
      <c r="AQ5" s="13">
        <v>6711069</v>
      </c>
      <c r="AR5" s="13">
        <v>99504</v>
      </c>
      <c r="AS5" s="13">
        <v>1612393</v>
      </c>
      <c r="AT5" s="13">
        <v>0</v>
      </c>
      <c r="AU5" s="13">
        <v>101783</v>
      </c>
      <c r="AV5" s="13">
        <v>58302</v>
      </c>
      <c r="AW5" s="13">
        <v>263514</v>
      </c>
      <c r="AX5" s="13">
        <v>70889</v>
      </c>
      <c r="AY5" s="13">
        <v>68</v>
      </c>
      <c r="AZ5" s="13">
        <v>0</v>
      </c>
      <c r="BA5" s="13">
        <v>0</v>
      </c>
      <c r="BB5" s="13">
        <v>5628967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40412449</v>
      </c>
      <c r="D6" s="13">
        <v>58077808</v>
      </c>
      <c r="E6" s="13">
        <v>7513751</v>
      </c>
      <c r="F6" s="13">
        <v>9907299</v>
      </c>
      <c r="G6" s="14"/>
      <c r="H6" s="13">
        <v>90359</v>
      </c>
      <c r="I6" s="13">
        <v>7151255</v>
      </c>
      <c r="J6" s="13">
        <v>8064077</v>
      </c>
      <c r="K6" s="13">
        <v>1309835</v>
      </c>
      <c r="L6" s="13">
        <v>3118713</v>
      </c>
      <c r="M6" s="13">
        <v>50727</v>
      </c>
      <c r="N6" s="13">
        <v>135665</v>
      </c>
      <c r="O6" s="13">
        <v>455251</v>
      </c>
      <c r="P6" s="13">
        <v>214763</v>
      </c>
      <c r="Q6" s="13">
        <v>7925598</v>
      </c>
      <c r="R6" s="13">
        <v>0</v>
      </c>
      <c r="S6" s="13">
        <v>1734163</v>
      </c>
      <c r="T6" s="13">
        <v>8439528</v>
      </c>
      <c r="U6" s="13">
        <v>12235997</v>
      </c>
      <c r="V6" s="13">
        <v>773725</v>
      </c>
      <c r="W6" s="13">
        <v>37623</v>
      </c>
      <c r="X6" s="13">
        <v>1651330</v>
      </c>
      <c r="Y6" s="13">
        <v>13920</v>
      </c>
      <c r="Z6" s="13">
        <v>7258866</v>
      </c>
      <c r="AA6" s="13">
        <v>7820879</v>
      </c>
      <c r="AB6" s="13">
        <v>283208</v>
      </c>
      <c r="AC6" s="13">
        <v>1659761</v>
      </c>
      <c r="AD6" s="13">
        <v>5916278</v>
      </c>
      <c r="AE6" s="19"/>
      <c r="AF6" s="13">
        <v>0</v>
      </c>
      <c r="AG6" s="13">
        <v>47248</v>
      </c>
      <c r="AH6" s="13">
        <v>218265</v>
      </c>
      <c r="AI6" s="13">
        <v>401367</v>
      </c>
      <c r="AJ6" s="13">
        <v>156970</v>
      </c>
      <c r="AK6" s="13">
        <v>123352</v>
      </c>
      <c r="AL6" s="13">
        <v>55631</v>
      </c>
      <c r="AM6" s="13">
        <v>116039</v>
      </c>
      <c r="AN6" s="13">
        <v>587567</v>
      </c>
      <c r="AO6" s="13">
        <v>205929</v>
      </c>
      <c r="AP6" s="13">
        <v>4415066</v>
      </c>
      <c r="AQ6" s="13">
        <v>8580046</v>
      </c>
      <c r="AR6" s="13">
        <v>115505</v>
      </c>
      <c r="AS6" s="13">
        <v>2035592</v>
      </c>
      <c r="AT6" s="13">
        <v>0</v>
      </c>
      <c r="AU6" s="13">
        <v>120358</v>
      </c>
      <c r="AV6" s="13">
        <v>75832</v>
      </c>
      <c r="AW6" s="13">
        <v>330940</v>
      </c>
      <c r="AX6" s="26">
        <v>90537</v>
      </c>
      <c r="AY6" s="13">
        <v>68</v>
      </c>
      <c r="AZ6" s="13">
        <v>0</v>
      </c>
      <c r="BA6" s="13">
        <v>0</v>
      </c>
      <c r="BB6" s="13">
        <v>8363398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49443124</v>
      </c>
      <c r="D7" s="13">
        <v>74777484</v>
      </c>
      <c r="E7" s="13">
        <v>7513751</v>
      </c>
      <c r="F7" s="13">
        <v>12750060</v>
      </c>
      <c r="G7" s="2"/>
      <c r="H7" s="13">
        <v>119825</v>
      </c>
      <c r="I7" s="13">
        <v>8798464</v>
      </c>
      <c r="J7" s="13">
        <v>9754801</v>
      </c>
      <c r="K7" s="13">
        <v>1686444</v>
      </c>
      <c r="L7" s="13">
        <v>3864202</v>
      </c>
      <c r="M7" s="13">
        <v>53005</v>
      </c>
      <c r="N7" s="13">
        <v>168611</v>
      </c>
      <c r="O7" s="13">
        <v>554845</v>
      </c>
      <c r="P7" s="13">
        <v>267817</v>
      </c>
      <c r="Q7" s="13">
        <v>10414460</v>
      </c>
      <c r="R7" s="13">
        <v>0</v>
      </c>
      <c r="S7" s="13">
        <v>3504193</v>
      </c>
      <c r="T7" s="13">
        <v>11528854</v>
      </c>
      <c r="U7" s="13">
        <v>16666301</v>
      </c>
      <c r="V7" s="13">
        <v>976394</v>
      </c>
      <c r="W7" s="13">
        <v>53441</v>
      </c>
      <c r="X7" s="13">
        <v>1964812</v>
      </c>
      <c r="Y7" s="13">
        <v>13920</v>
      </c>
      <c r="Z7" s="13">
        <v>9289241</v>
      </c>
      <c r="AA7" s="13">
        <v>10167727</v>
      </c>
      <c r="AB7" s="13">
        <v>736826</v>
      </c>
      <c r="AC7" s="13">
        <v>2026991</v>
      </c>
      <c r="AD7" s="13">
        <v>7648315</v>
      </c>
      <c r="AE7" s="19"/>
      <c r="AF7" s="13">
        <v>0</v>
      </c>
      <c r="AG7" s="13">
        <v>64412</v>
      </c>
      <c r="AH7" s="13">
        <v>291203</v>
      </c>
      <c r="AI7" s="13">
        <v>463310</v>
      </c>
      <c r="AJ7" s="13">
        <v>214492</v>
      </c>
      <c r="AK7" s="13">
        <v>154772</v>
      </c>
      <c r="AL7" s="13">
        <v>55631</v>
      </c>
      <c r="AM7" s="13">
        <v>145820</v>
      </c>
      <c r="AN7" s="13">
        <v>689267</v>
      </c>
      <c r="AO7" s="13">
        <v>251502</v>
      </c>
      <c r="AP7" s="13">
        <v>5715080</v>
      </c>
      <c r="AQ7" s="13">
        <v>10786184</v>
      </c>
      <c r="AR7" s="13">
        <v>128911</v>
      </c>
      <c r="AS7" s="13">
        <v>2579124</v>
      </c>
      <c r="AT7" s="13">
        <v>0</v>
      </c>
      <c r="AU7" s="13">
        <v>176951</v>
      </c>
      <c r="AV7" s="13">
        <v>141223</v>
      </c>
      <c r="AW7" s="13">
        <v>421914</v>
      </c>
      <c r="AX7" s="13">
        <v>112134</v>
      </c>
      <c r="AY7" s="13">
        <v>68</v>
      </c>
      <c r="AZ7" s="13">
        <v>0</v>
      </c>
      <c r="BA7" s="13">
        <v>0</v>
      </c>
      <c r="BB7" s="13">
        <v>13559042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63192057</v>
      </c>
      <c r="D9" s="13">
        <v>99431386</v>
      </c>
      <c r="E9" s="13">
        <v>7513751</v>
      </c>
      <c r="F9" s="13">
        <v>17012048</v>
      </c>
      <c r="G9" s="14"/>
      <c r="H9" s="13">
        <v>160894</v>
      </c>
      <c r="I9" s="13">
        <v>11343856</v>
      </c>
      <c r="J9" s="13">
        <v>12144808</v>
      </c>
      <c r="K9" s="13">
        <v>2259907</v>
      </c>
      <c r="L9" s="13">
        <v>4779417</v>
      </c>
      <c r="M9" s="13">
        <v>57723</v>
      </c>
      <c r="N9" s="13">
        <v>221792</v>
      </c>
      <c r="O9" s="13">
        <v>744768</v>
      </c>
      <c r="P9" s="13">
        <v>370081</v>
      </c>
      <c r="Q9" s="13">
        <v>14403465</v>
      </c>
      <c r="R9" s="13">
        <v>0</v>
      </c>
      <c r="S9" s="13">
        <v>4128801</v>
      </c>
      <c r="T9" s="13">
        <v>15359757</v>
      </c>
      <c r="U9" s="13">
        <v>20926434</v>
      </c>
      <c r="V9" s="13">
        <v>1283056</v>
      </c>
      <c r="W9" s="13">
        <v>77304</v>
      </c>
      <c r="X9" s="13">
        <v>2366723</v>
      </c>
      <c r="Y9" s="13">
        <v>13920</v>
      </c>
      <c r="Z9" s="13">
        <v>9942250</v>
      </c>
      <c r="AA9" s="13">
        <v>13159604</v>
      </c>
      <c r="AB9" s="13">
        <v>738940</v>
      </c>
      <c r="AC9" s="13">
        <v>2415226</v>
      </c>
      <c r="AD9" s="13">
        <v>10818313</v>
      </c>
      <c r="AE9" s="19"/>
      <c r="AF9" s="13">
        <v>0</v>
      </c>
      <c r="AG9" s="13">
        <v>74290</v>
      </c>
      <c r="AH9" s="13">
        <v>401218</v>
      </c>
      <c r="AI9" s="13">
        <v>583679</v>
      </c>
      <c r="AJ9" s="13">
        <v>299488</v>
      </c>
      <c r="AK9" s="13">
        <v>195819</v>
      </c>
      <c r="AL9" s="13">
        <v>55631</v>
      </c>
      <c r="AM9" s="13">
        <v>187234</v>
      </c>
      <c r="AN9" s="13">
        <v>875217</v>
      </c>
      <c r="AO9" s="13">
        <v>317271</v>
      </c>
      <c r="AP9" s="13">
        <v>7708242</v>
      </c>
      <c r="AQ9" s="13">
        <v>13957898</v>
      </c>
      <c r="AR9" s="13">
        <v>159364</v>
      </c>
      <c r="AS9" s="13">
        <v>3425949</v>
      </c>
      <c r="AT9" s="13">
        <v>0</v>
      </c>
      <c r="AU9" s="13">
        <v>193720</v>
      </c>
      <c r="AV9" s="13">
        <v>223743</v>
      </c>
      <c r="AW9" s="13">
        <v>545214</v>
      </c>
      <c r="AX9" s="13">
        <v>132127</v>
      </c>
      <c r="AY9" s="13">
        <v>212</v>
      </c>
      <c r="AZ9" s="13">
        <v>0</v>
      </c>
      <c r="BA9" s="13">
        <v>0</v>
      </c>
      <c r="BB9" s="13">
        <v>21487119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2950-7753-43E8-9855-D0343FBAB27A}">
  <sheetPr codeName="Sheet200"/>
  <dimension ref="A1:BC9"/>
  <sheetViews>
    <sheetView workbookViewId="0">
      <selection sqref="A1:XFD1048576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249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15841800</v>
      </c>
      <c r="D4" s="13">
        <v>25174920</v>
      </c>
      <c r="E4" s="13">
        <v>3863630</v>
      </c>
      <c r="F4" s="13">
        <v>4250000</v>
      </c>
      <c r="G4" s="14"/>
      <c r="H4" s="13">
        <v>35473</v>
      </c>
      <c r="I4" s="13">
        <v>2529340</v>
      </c>
      <c r="J4" s="13">
        <v>2390323</v>
      </c>
      <c r="K4" s="13">
        <v>570919</v>
      </c>
      <c r="L4" s="13">
        <v>1369848</v>
      </c>
      <c r="M4" s="13">
        <v>20641</v>
      </c>
      <c r="N4" s="13">
        <v>60371</v>
      </c>
      <c r="O4" s="13">
        <v>247110</v>
      </c>
      <c r="P4" s="13">
        <v>105148</v>
      </c>
      <c r="Q4" s="13">
        <v>3177034</v>
      </c>
      <c r="R4" s="13">
        <v>0</v>
      </c>
      <c r="S4" s="13">
        <v>0</v>
      </c>
      <c r="T4" s="13">
        <v>3211824</v>
      </c>
      <c r="U4" s="13">
        <v>3356115</v>
      </c>
      <c r="V4" s="13">
        <v>345957</v>
      </c>
      <c r="W4" s="13">
        <v>23359</v>
      </c>
      <c r="X4" s="13">
        <v>652790</v>
      </c>
      <c r="Y4" s="13">
        <v>27998</v>
      </c>
      <c r="Z4" s="13">
        <v>2458164</v>
      </c>
      <c r="AA4" s="13">
        <v>2846920</v>
      </c>
      <c r="AB4" s="13">
        <v>0</v>
      </c>
      <c r="AC4" s="13">
        <v>731185</v>
      </c>
      <c r="AD4" s="13">
        <v>3467427</v>
      </c>
      <c r="AE4" s="19"/>
      <c r="AF4" s="13">
        <v>0</v>
      </c>
      <c r="AG4" s="13">
        <v>15717</v>
      </c>
      <c r="AH4" s="13">
        <v>111818</v>
      </c>
      <c r="AI4" s="13">
        <v>199833</v>
      </c>
      <c r="AJ4" s="13">
        <v>71029</v>
      </c>
      <c r="AK4" s="13">
        <v>40608</v>
      </c>
      <c r="AL4" s="13">
        <v>40507</v>
      </c>
      <c r="AM4" s="13">
        <v>53619</v>
      </c>
      <c r="AN4" s="13">
        <v>261589</v>
      </c>
      <c r="AO4" s="13">
        <v>79614</v>
      </c>
      <c r="AP4" s="13">
        <v>1973505</v>
      </c>
      <c r="AQ4" s="13">
        <v>2834222</v>
      </c>
      <c r="AR4" s="13">
        <v>74166</v>
      </c>
      <c r="AS4" s="13">
        <v>877370</v>
      </c>
      <c r="AT4" s="13">
        <v>0</v>
      </c>
      <c r="AU4" s="13">
        <v>37450</v>
      </c>
      <c r="AV4" s="13">
        <v>35663</v>
      </c>
      <c r="AW4" s="13">
        <v>142852</v>
      </c>
      <c r="AX4" s="13">
        <v>88317</v>
      </c>
      <c r="AY4" s="13">
        <v>0</v>
      </c>
      <c r="AZ4" s="13">
        <v>0</v>
      </c>
      <c r="BA4" s="13">
        <v>0</v>
      </c>
      <c r="BB4" s="13">
        <v>7676975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28390194</v>
      </c>
      <c r="D5" s="13">
        <v>46138220</v>
      </c>
      <c r="E5" s="13">
        <v>7314837</v>
      </c>
      <c r="F5" s="13">
        <v>7782704</v>
      </c>
      <c r="G5" s="14"/>
      <c r="H5" s="13">
        <v>55212</v>
      </c>
      <c r="I5" s="13">
        <v>4637635</v>
      </c>
      <c r="J5" s="13">
        <v>4541585</v>
      </c>
      <c r="K5" s="13">
        <v>1031992</v>
      </c>
      <c r="L5" s="13">
        <v>2409150</v>
      </c>
      <c r="M5" s="13">
        <v>37823</v>
      </c>
      <c r="N5" s="13">
        <v>107235</v>
      </c>
      <c r="O5" s="13">
        <v>450856</v>
      </c>
      <c r="P5" s="13">
        <v>159996</v>
      </c>
      <c r="Q5" s="13">
        <v>5467862</v>
      </c>
      <c r="R5" s="13">
        <v>0</v>
      </c>
      <c r="S5" s="13">
        <v>590</v>
      </c>
      <c r="T5" s="13">
        <v>5504277</v>
      </c>
      <c r="U5" s="13">
        <v>5717314</v>
      </c>
      <c r="V5" s="13">
        <v>624941</v>
      </c>
      <c r="W5" s="13">
        <v>42362</v>
      </c>
      <c r="X5" s="13">
        <v>1216558</v>
      </c>
      <c r="Y5" s="13">
        <v>626466</v>
      </c>
      <c r="Z5" s="13">
        <v>4624391</v>
      </c>
      <c r="AA5" s="13">
        <v>5140868</v>
      </c>
      <c r="AB5" s="13">
        <v>8476</v>
      </c>
      <c r="AC5" s="13">
        <v>1244363</v>
      </c>
      <c r="AD5" s="13">
        <v>5866895</v>
      </c>
      <c r="AE5" s="19"/>
      <c r="AF5" s="13">
        <v>0</v>
      </c>
      <c r="AG5" s="13">
        <v>33243</v>
      </c>
      <c r="AH5" s="13">
        <v>204733</v>
      </c>
      <c r="AI5" s="13">
        <v>317333</v>
      </c>
      <c r="AJ5" s="13">
        <v>116347</v>
      </c>
      <c r="AK5" s="13">
        <v>77357</v>
      </c>
      <c r="AL5" s="13">
        <v>242894</v>
      </c>
      <c r="AM5" s="13">
        <v>92744</v>
      </c>
      <c r="AN5" s="13">
        <v>443514</v>
      </c>
      <c r="AO5" s="13">
        <v>150694</v>
      </c>
      <c r="AP5" s="13">
        <v>3689716</v>
      </c>
      <c r="AQ5" s="13">
        <v>5187053</v>
      </c>
      <c r="AR5" s="13">
        <v>111504</v>
      </c>
      <c r="AS5" s="13">
        <v>1524605</v>
      </c>
      <c r="AT5" s="13">
        <v>0</v>
      </c>
      <c r="AU5" s="13">
        <v>62578</v>
      </c>
      <c r="AV5" s="13">
        <v>66026</v>
      </c>
      <c r="AW5" s="13">
        <v>208408</v>
      </c>
      <c r="AX5" s="13">
        <v>111210</v>
      </c>
      <c r="AY5" s="13">
        <v>0</v>
      </c>
      <c r="AZ5" s="13">
        <v>0</v>
      </c>
      <c r="BA5" s="13">
        <v>0</v>
      </c>
      <c r="BB5" s="13">
        <v>13112265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36401946</v>
      </c>
      <c r="D6" s="13">
        <v>58343793</v>
      </c>
      <c r="E6" s="13">
        <v>7523797</v>
      </c>
      <c r="F6" s="13">
        <v>9902534</v>
      </c>
      <c r="G6" s="14"/>
      <c r="H6" s="13">
        <v>77419</v>
      </c>
      <c r="I6" s="13">
        <v>5893369</v>
      </c>
      <c r="J6" s="13">
        <v>6656779</v>
      </c>
      <c r="K6" s="13">
        <v>1305462</v>
      </c>
      <c r="L6" s="13">
        <v>2989946</v>
      </c>
      <c r="M6" s="13">
        <v>44723</v>
      </c>
      <c r="N6" s="13">
        <v>127739</v>
      </c>
      <c r="O6" s="13">
        <v>555330</v>
      </c>
      <c r="P6" s="13">
        <v>215522</v>
      </c>
      <c r="Q6" s="13">
        <v>7358678</v>
      </c>
      <c r="R6" s="13">
        <v>0</v>
      </c>
      <c r="S6" s="13">
        <v>1329563</v>
      </c>
      <c r="T6" s="13">
        <v>7966208</v>
      </c>
      <c r="U6" s="13">
        <v>8955704</v>
      </c>
      <c r="V6" s="13">
        <v>783066</v>
      </c>
      <c r="W6" s="13">
        <v>53976</v>
      </c>
      <c r="X6" s="13">
        <v>1472315</v>
      </c>
      <c r="Y6" s="13">
        <v>985958</v>
      </c>
      <c r="Z6" s="13">
        <v>6690548</v>
      </c>
      <c r="AA6" s="13">
        <v>6719030</v>
      </c>
      <c r="AB6" s="13">
        <v>445675</v>
      </c>
      <c r="AC6" s="13">
        <v>1502848</v>
      </c>
      <c r="AD6" s="13">
        <v>7741981</v>
      </c>
      <c r="AE6" s="19"/>
      <c r="AF6" s="13">
        <v>0</v>
      </c>
      <c r="AG6" s="13">
        <v>44581</v>
      </c>
      <c r="AH6" s="13">
        <v>261085</v>
      </c>
      <c r="AI6" s="13">
        <v>386719</v>
      </c>
      <c r="AJ6" s="13">
        <v>143071</v>
      </c>
      <c r="AK6" s="13">
        <v>102166</v>
      </c>
      <c r="AL6" s="13">
        <v>271118</v>
      </c>
      <c r="AM6" s="13">
        <v>114349</v>
      </c>
      <c r="AN6" s="13">
        <v>538520</v>
      </c>
      <c r="AO6" s="13">
        <v>191602</v>
      </c>
      <c r="AP6" s="13">
        <v>4733870</v>
      </c>
      <c r="AQ6" s="13">
        <v>7166457</v>
      </c>
      <c r="AR6" s="13">
        <v>127234</v>
      </c>
      <c r="AS6" s="13">
        <v>1961976</v>
      </c>
      <c r="AT6" s="13">
        <v>0</v>
      </c>
      <c r="AU6" s="13">
        <v>98841</v>
      </c>
      <c r="AV6" s="13">
        <v>87139</v>
      </c>
      <c r="AW6" s="13">
        <v>252249</v>
      </c>
      <c r="AX6" s="26">
        <v>128373</v>
      </c>
      <c r="AY6" s="13">
        <v>0</v>
      </c>
      <c r="AZ6" s="13">
        <v>0</v>
      </c>
      <c r="BA6" s="13">
        <v>0</v>
      </c>
      <c r="BB6" s="13">
        <v>15148918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47100318</v>
      </c>
      <c r="D7" s="13">
        <v>74578165</v>
      </c>
      <c r="E7" s="13">
        <v>7523797</v>
      </c>
      <c r="F7" s="13">
        <v>12753754</v>
      </c>
      <c r="G7" s="2"/>
      <c r="H7" s="13">
        <v>107573</v>
      </c>
      <c r="I7" s="13">
        <v>7564370</v>
      </c>
      <c r="J7" s="13">
        <v>9229737</v>
      </c>
      <c r="K7" s="13">
        <v>1598011</v>
      </c>
      <c r="L7" s="13">
        <v>3731938</v>
      </c>
      <c r="M7" s="13">
        <v>47723</v>
      </c>
      <c r="N7" s="13">
        <v>156132</v>
      </c>
      <c r="O7" s="13">
        <v>716060</v>
      </c>
      <c r="P7" s="13">
        <v>274337</v>
      </c>
      <c r="Q7" s="13">
        <v>9648334</v>
      </c>
      <c r="R7" s="13">
        <v>0</v>
      </c>
      <c r="S7" s="13">
        <v>4438713</v>
      </c>
      <c r="T7" s="13">
        <v>10789801</v>
      </c>
      <c r="U7" s="13">
        <v>15223003</v>
      </c>
      <c r="V7" s="13">
        <v>986020</v>
      </c>
      <c r="W7" s="13">
        <v>69650</v>
      </c>
      <c r="X7" s="13">
        <v>1969630</v>
      </c>
      <c r="Y7" s="13">
        <v>1482824</v>
      </c>
      <c r="Z7" s="13">
        <v>8892172</v>
      </c>
      <c r="AA7" s="13">
        <v>8945567</v>
      </c>
      <c r="AB7" s="13">
        <v>978396</v>
      </c>
      <c r="AC7" s="13">
        <v>1806912</v>
      </c>
      <c r="AD7" s="13">
        <v>9518395</v>
      </c>
      <c r="AE7" s="19"/>
      <c r="AF7" s="13">
        <v>0</v>
      </c>
      <c r="AG7" s="13">
        <v>57289</v>
      </c>
      <c r="AH7" s="13">
        <v>336136</v>
      </c>
      <c r="AI7" s="13">
        <v>452799</v>
      </c>
      <c r="AJ7" s="13">
        <v>191065</v>
      </c>
      <c r="AK7" s="13">
        <v>135111</v>
      </c>
      <c r="AL7" s="13">
        <v>271118</v>
      </c>
      <c r="AM7" s="13">
        <v>134422</v>
      </c>
      <c r="AN7" s="13">
        <v>665143</v>
      </c>
      <c r="AO7" s="13">
        <v>229753</v>
      </c>
      <c r="AP7" s="13">
        <v>6210711</v>
      </c>
      <c r="AQ7" s="13">
        <v>9620112</v>
      </c>
      <c r="AR7" s="13">
        <v>146519</v>
      </c>
      <c r="AS7" s="13">
        <v>2472502</v>
      </c>
      <c r="AT7" s="13">
        <v>0</v>
      </c>
      <c r="AU7" s="13">
        <v>165328</v>
      </c>
      <c r="AV7" s="13">
        <v>159622</v>
      </c>
      <c r="AW7" s="13">
        <v>317253</v>
      </c>
      <c r="AX7" s="13">
        <v>150050</v>
      </c>
      <c r="AY7" s="13">
        <v>0</v>
      </c>
      <c r="AZ7" s="13">
        <v>0</v>
      </c>
      <c r="BA7" s="13">
        <v>0</v>
      </c>
      <c r="BB7" s="13">
        <v>17816367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63146935</v>
      </c>
      <c r="D9" s="13">
        <v>98636469</v>
      </c>
      <c r="E9" s="13">
        <v>7523797</v>
      </c>
      <c r="F9" s="13">
        <v>17012762</v>
      </c>
      <c r="G9" s="14"/>
      <c r="H9" s="13">
        <v>143819</v>
      </c>
      <c r="I9" s="13">
        <v>10085327</v>
      </c>
      <c r="J9" s="13">
        <v>13384268</v>
      </c>
      <c r="K9" s="13">
        <v>2176982</v>
      </c>
      <c r="L9" s="13">
        <v>4532024</v>
      </c>
      <c r="M9" s="13">
        <v>52684</v>
      </c>
      <c r="N9" s="13">
        <v>190005</v>
      </c>
      <c r="O9" s="13">
        <v>983809</v>
      </c>
      <c r="P9" s="13">
        <v>350082</v>
      </c>
      <c r="Q9" s="13">
        <v>13273321</v>
      </c>
      <c r="R9" s="13">
        <v>0</v>
      </c>
      <c r="S9" s="13">
        <v>6231300</v>
      </c>
      <c r="T9" s="13">
        <v>13741090</v>
      </c>
      <c r="U9" s="13">
        <v>20169932</v>
      </c>
      <c r="V9" s="13">
        <v>1291984</v>
      </c>
      <c r="W9" s="13">
        <v>93400</v>
      </c>
      <c r="X9" s="13">
        <v>2573614</v>
      </c>
      <c r="Y9" s="13">
        <v>1836792</v>
      </c>
      <c r="Z9" s="13">
        <v>12319518</v>
      </c>
      <c r="AA9" s="13">
        <v>12192917</v>
      </c>
      <c r="AB9" s="13">
        <v>992250</v>
      </c>
      <c r="AC9" s="13">
        <v>2084156</v>
      </c>
      <c r="AD9" s="13">
        <v>13072099</v>
      </c>
      <c r="AE9" s="19"/>
      <c r="AF9" s="13">
        <v>0</v>
      </c>
      <c r="AG9" s="13">
        <v>65175</v>
      </c>
      <c r="AH9" s="13">
        <v>448038</v>
      </c>
      <c r="AI9" s="13">
        <v>536575</v>
      </c>
      <c r="AJ9" s="13">
        <v>267459</v>
      </c>
      <c r="AK9" s="13">
        <v>178843</v>
      </c>
      <c r="AL9" s="13">
        <v>271118</v>
      </c>
      <c r="AM9" s="13">
        <v>158628</v>
      </c>
      <c r="AN9" s="13">
        <v>846929</v>
      </c>
      <c r="AO9" s="13">
        <v>289095</v>
      </c>
      <c r="AP9" s="13">
        <v>8472279</v>
      </c>
      <c r="AQ9" s="13">
        <v>13294740</v>
      </c>
      <c r="AR9" s="13">
        <v>160421</v>
      </c>
      <c r="AS9" s="13">
        <v>3266442</v>
      </c>
      <c r="AT9" s="13">
        <v>0</v>
      </c>
      <c r="AU9" s="13">
        <v>178949</v>
      </c>
      <c r="AV9" s="13">
        <v>234461</v>
      </c>
      <c r="AW9" s="13">
        <v>440106</v>
      </c>
      <c r="AX9" s="13">
        <v>172680</v>
      </c>
      <c r="AY9" s="13">
        <v>206</v>
      </c>
      <c r="AZ9" s="13">
        <v>0</v>
      </c>
      <c r="BA9" s="13">
        <v>0</v>
      </c>
      <c r="BB9" s="13">
        <v>22289934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E807-9572-4954-9808-84452897A92D}">
  <sheetPr codeName="Sheet201"/>
  <dimension ref="A1:BC9"/>
  <sheetViews>
    <sheetView workbookViewId="0">
      <selection sqref="A1:XFD1048576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250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12237870</v>
      </c>
      <c r="D4" s="13">
        <v>21688447</v>
      </c>
      <c r="E4" s="13">
        <v>3925415</v>
      </c>
      <c r="F4" s="13">
        <v>4251812</v>
      </c>
      <c r="G4" s="14"/>
      <c r="H4" s="13">
        <v>2292</v>
      </c>
      <c r="I4" s="13">
        <v>2482384</v>
      </c>
      <c r="J4" s="13">
        <v>2564573</v>
      </c>
      <c r="K4" s="13">
        <v>577283</v>
      </c>
      <c r="L4" s="13">
        <v>1038642</v>
      </c>
      <c r="M4" s="13">
        <v>13813</v>
      </c>
      <c r="N4" s="13">
        <v>41383</v>
      </c>
      <c r="O4" s="13">
        <v>291087</v>
      </c>
      <c r="P4" s="13">
        <v>96802</v>
      </c>
      <c r="Q4" s="13">
        <v>1998971</v>
      </c>
      <c r="R4" s="13">
        <v>0</v>
      </c>
      <c r="S4" s="13">
        <v>0</v>
      </c>
      <c r="T4" s="13">
        <v>2411676</v>
      </c>
      <c r="U4" s="13">
        <v>2772148</v>
      </c>
      <c r="V4" s="13">
        <v>320479</v>
      </c>
      <c r="W4" s="13">
        <v>23299</v>
      </c>
      <c r="X4" s="13">
        <v>687342</v>
      </c>
      <c r="Y4" s="13">
        <v>454414</v>
      </c>
      <c r="Z4" s="13">
        <v>2761528</v>
      </c>
      <c r="AA4" s="13">
        <v>935999</v>
      </c>
      <c r="AB4" s="13">
        <v>0</v>
      </c>
      <c r="AC4" s="13">
        <v>467369</v>
      </c>
      <c r="AD4" s="13">
        <v>2913886</v>
      </c>
      <c r="AE4" s="19"/>
      <c r="AF4" s="13">
        <v>0</v>
      </c>
      <c r="AG4" s="13">
        <v>15806</v>
      </c>
      <c r="AH4" s="13">
        <v>112303</v>
      </c>
      <c r="AI4" s="13">
        <v>73458</v>
      </c>
      <c r="AJ4" s="13">
        <v>67795</v>
      </c>
      <c r="AK4" s="13">
        <v>41811</v>
      </c>
      <c r="AL4" s="13">
        <v>58619</v>
      </c>
      <c r="AM4" s="13">
        <v>24720</v>
      </c>
      <c r="AN4" s="13">
        <v>218203</v>
      </c>
      <c r="AO4" s="13">
        <v>60689</v>
      </c>
      <c r="AP4" s="13">
        <v>2001432</v>
      </c>
      <c r="AQ4" s="13">
        <v>2710952</v>
      </c>
      <c r="AR4" s="13">
        <v>11928</v>
      </c>
      <c r="AS4" s="13">
        <v>710739</v>
      </c>
      <c r="AT4" s="13">
        <v>0</v>
      </c>
      <c r="AU4" s="13">
        <v>29518</v>
      </c>
      <c r="AV4" s="13">
        <v>24204</v>
      </c>
      <c r="AW4" s="13">
        <v>129641</v>
      </c>
      <c r="AX4" s="13">
        <v>25274</v>
      </c>
      <c r="AY4" s="13">
        <v>0</v>
      </c>
      <c r="AZ4" s="13">
        <v>0</v>
      </c>
      <c r="BA4" s="13">
        <v>0</v>
      </c>
      <c r="BB4" s="13">
        <v>4652851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22999884</v>
      </c>
      <c r="D5" s="13">
        <v>39670031</v>
      </c>
      <c r="E5" s="13">
        <v>7385229</v>
      </c>
      <c r="F5" s="13">
        <v>7793293</v>
      </c>
      <c r="G5" s="14"/>
      <c r="H5" s="13">
        <v>4284</v>
      </c>
      <c r="I5" s="13">
        <v>4577538</v>
      </c>
      <c r="J5" s="13">
        <v>4571236</v>
      </c>
      <c r="K5" s="13">
        <v>1040409</v>
      </c>
      <c r="L5" s="13">
        <v>1882580</v>
      </c>
      <c r="M5" s="13">
        <v>22452</v>
      </c>
      <c r="N5" s="13">
        <v>83046</v>
      </c>
      <c r="O5" s="13">
        <v>489951</v>
      </c>
      <c r="P5" s="13">
        <v>174264</v>
      </c>
      <c r="Q5" s="13">
        <v>3696156</v>
      </c>
      <c r="R5" s="13">
        <v>0</v>
      </c>
      <c r="S5" s="13">
        <v>0</v>
      </c>
      <c r="T5" s="13">
        <v>5424721</v>
      </c>
      <c r="U5" s="13">
        <v>5666344</v>
      </c>
      <c r="V5" s="13">
        <v>580551</v>
      </c>
      <c r="W5" s="13">
        <v>42542</v>
      </c>
      <c r="X5" s="13">
        <v>1339038</v>
      </c>
      <c r="Y5" s="13">
        <v>685085</v>
      </c>
      <c r="Z5" s="13">
        <v>4979936</v>
      </c>
      <c r="AA5" s="13">
        <v>1860787</v>
      </c>
      <c r="AB5" s="13">
        <v>0</v>
      </c>
      <c r="AC5" s="13">
        <v>799169</v>
      </c>
      <c r="AD5" s="13">
        <v>5197739</v>
      </c>
      <c r="AE5" s="19"/>
      <c r="AF5" s="13">
        <v>0</v>
      </c>
      <c r="AG5" s="13">
        <v>34271</v>
      </c>
      <c r="AH5" s="13">
        <v>202883</v>
      </c>
      <c r="AI5" s="13">
        <v>92005</v>
      </c>
      <c r="AJ5" s="13">
        <v>128838</v>
      </c>
      <c r="AK5" s="13">
        <v>71421</v>
      </c>
      <c r="AL5" s="13">
        <v>59273</v>
      </c>
      <c r="AM5" s="13">
        <v>43087</v>
      </c>
      <c r="AN5" s="13">
        <v>387605</v>
      </c>
      <c r="AO5" s="13">
        <v>112995</v>
      </c>
      <c r="AP5" s="13">
        <v>3608757</v>
      </c>
      <c r="AQ5" s="13">
        <v>4931113</v>
      </c>
      <c r="AR5" s="13">
        <v>23581</v>
      </c>
      <c r="AS5" s="13">
        <v>1284237</v>
      </c>
      <c r="AT5" s="13">
        <v>0</v>
      </c>
      <c r="AU5" s="13">
        <v>46076</v>
      </c>
      <c r="AV5" s="13">
        <v>44332</v>
      </c>
      <c r="AW5" s="13">
        <v>193920</v>
      </c>
      <c r="AX5" s="13">
        <v>40285</v>
      </c>
      <c r="AY5" s="13">
        <v>0</v>
      </c>
      <c r="AZ5" s="13">
        <v>0</v>
      </c>
      <c r="BA5" s="13">
        <v>0</v>
      </c>
      <c r="BB5" s="13">
        <v>8502140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29570784</v>
      </c>
      <c r="D6" s="13">
        <v>50512100</v>
      </c>
      <c r="E6" s="13">
        <v>7528440</v>
      </c>
      <c r="F6" s="13">
        <v>9914849</v>
      </c>
      <c r="G6" s="14"/>
      <c r="H6" s="13">
        <v>5570</v>
      </c>
      <c r="I6" s="13">
        <v>5824834</v>
      </c>
      <c r="J6" s="13">
        <v>6265789</v>
      </c>
      <c r="K6" s="13">
        <v>1318124</v>
      </c>
      <c r="L6" s="13">
        <v>2360134</v>
      </c>
      <c r="M6" s="13">
        <v>28998</v>
      </c>
      <c r="N6" s="13">
        <v>108918</v>
      </c>
      <c r="O6" s="13">
        <v>594448</v>
      </c>
      <c r="P6" s="13">
        <v>230350</v>
      </c>
      <c r="Q6" s="13">
        <v>5616573</v>
      </c>
      <c r="R6" s="13">
        <v>0</v>
      </c>
      <c r="S6" s="13">
        <v>0</v>
      </c>
      <c r="T6" s="13">
        <v>8548290</v>
      </c>
      <c r="U6" s="13">
        <v>7828509</v>
      </c>
      <c r="V6" s="13">
        <v>742192</v>
      </c>
      <c r="W6" s="13">
        <v>54309</v>
      </c>
      <c r="X6" s="13">
        <v>1584045</v>
      </c>
      <c r="Y6" s="13">
        <v>831020</v>
      </c>
      <c r="Z6" s="13">
        <v>6915312</v>
      </c>
      <c r="AA6" s="13">
        <v>3579677</v>
      </c>
      <c r="AB6" s="13">
        <v>182580</v>
      </c>
      <c r="AC6" s="13">
        <v>992151</v>
      </c>
      <c r="AD6" s="13">
        <v>7109389</v>
      </c>
      <c r="AE6" s="19"/>
      <c r="AF6" s="13">
        <v>0</v>
      </c>
      <c r="AG6" s="13">
        <v>44738</v>
      </c>
      <c r="AH6" s="13">
        <v>258284</v>
      </c>
      <c r="AI6" s="13">
        <v>123897</v>
      </c>
      <c r="AJ6" s="13">
        <v>160785</v>
      </c>
      <c r="AK6" s="13">
        <v>87434</v>
      </c>
      <c r="AL6" s="13">
        <v>59273</v>
      </c>
      <c r="AM6" s="13">
        <v>56947</v>
      </c>
      <c r="AN6" s="13">
        <v>516200</v>
      </c>
      <c r="AO6" s="13">
        <v>141404</v>
      </c>
      <c r="AP6" s="13">
        <v>4677582</v>
      </c>
      <c r="AQ6" s="13">
        <v>6319565</v>
      </c>
      <c r="AR6" s="13">
        <v>31290</v>
      </c>
      <c r="AS6" s="13">
        <v>1608806</v>
      </c>
      <c r="AT6" s="13">
        <v>0</v>
      </c>
      <c r="AU6" s="13">
        <v>53683</v>
      </c>
      <c r="AV6" s="13">
        <v>65429</v>
      </c>
      <c r="AW6" s="13">
        <v>237488</v>
      </c>
      <c r="AX6" s="26">
        <v>49200</v>
      </c>
      <c r="AY6" s="13">
        <v>0</v>
      </c>
      <c r="AZ6" s="13">
        <v>0</v>
      </c>
      <c r="BA6" s="13">
        <v>0</v>
      </c>
      <c r="BB6" s="13">
        <v>10811066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38328201</v>
      </c>
      <c r="D7" s="13">
        <v>65225339</v>
      </c>
      <c r="E7" s="13">
        <v>7528440</v>
      </c>
      <c r="F7" s="13">
        <v>12754528</v>
      </c>
      <c r="G7" s="2"/>
      <c r="H7" s="13">
        <v>7190</v>
      </c>
      <c r="I7" s="13">
        <v>7500067</v>
      </c>
      <c r="J7" s="13">
        <v>8253296</v>
      </c>
      <c r="K7" s="13">
        <v>1686694</v>
      </c>
      <c r="L7" s="13">
        <v>2964633</v>
      </c>
      <c r="M7" s="13">
        <v>36225</v>
      </c>
      <c r="N7" s="13">
        <v>143221</v>
      </c>
      <c r="O7" s="13">
        <v>736146</v>
      </c>
      <c r="P7" s="13">
        <v>290126</v>
      </c>
      <c r="Q7" s="13">
        <v>8232060</v>
      </c>
      <c r="R7" s="13">
        <v>0</v>
      </c>
      <c r="S7" s="13">
        <v>0</v>
      </c>
      <c r="T7" s="13">
        <v>12323806</v>
      </c>
      <c r="U7" s="13">
        <v>13379204</v>
      </c>
      <c r="V7" s="13">
        <v>958759</v>
      </c>
      <c r="W7" s="13">
        <v>70162</v>
      </c>
      <c r="X7" s="13">
        <v>2116436</v>
      </c>
      <c r="Y7" s="13">
        <v>1111175</v>
      </c>
      <c r="Z7" s="13">
        <v>9704563</v>
      </c>
      <c r="AA7" s="13">
        <v>6030605</v>
      </c>
      <c r="AB7" s="13">
        <v>808140</v>
      </c>
      <c r="AC7" s="13">
        <v>1224102</v>
      </c>
      <c r="AD7" s="13">
        <v>9825088</v>
      </c>
      <c r="AE7" s="19"/>
      <c r="AF7" s="13">
        <v>0</v>
      </c>
      <c r="AG7" s="13">
        <v>53670</v>
      </c>
      <c r="AH7" s="13">
        <v>332839</v>
      </c>
      <c r="AI7" s="13">
        <v>154280</v>
      </c>
      <c r="AJ7" s="13">
        <v>225065</v>
      </c>
      <c r="AK7" s="13">
        <v>110807</v>
      </c>
      <c r="AL7" s="13">
        <v>59273</v>
      </c>
      <c r="AM7" s="13">
        <v>75020</v>
      </c>
      <c r="AN7" s="13">
        <v>652740</v>
      </c>
      <c r="AO7" s="13">
        <v>173958</v>
      </c>
      <c r="AP7" s="13">
        <v>6116885</v>
      </c>
      <c r="AQ7" s="13">
        <v>8162897</v>
      </c>
      <c r="AR7" s="13">
        <v>39874</v>
      </c>
      <c r="AS7" s="13">
        <v>2095128</v>
      </c>
      <c r="AT7" s="13">
        <v>0</v>
      </c>
      <c r="AU7" s="13">
        <v>108335</v>
      </c>
      <c r="AV7" s="13">
        <v>115443</v>
      </c>
      <c r="AW7" s="13">
        <v>313610</v>
      </c>
      <c r="AX7" s="13">
        <v>59774</v>
      </c>
      <c r="AY7" s="13">
        <v>0</v>
      </c>
      <c r="AZ7" s="13">
        <v>0</v>
      </c>
      <c r="BA7" s="13">
        <v>0</v>
      </c>
      <c r="BB7" s="13">
        <v>13876949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47657703</v>
      </c>
      <c r="D9" s="13">
        <v>86326160</v>
      </c>
      <c r="E9" s="13">
        <v>7528440</v>
      </c>
      <c r="F9" s="13">
        <v>17015627</v>
      </c>
      <c r="G9" s="14"/>
      <c r="H9" s="13">
        <v>9612</v>
      </c>
      <c r="I9" s="13">
        <v>10030764</v>
      </c>
      <c r="J9" s="13">
        <v>11989534</v>
      </c>
      <c r="K9" s="13">
        <v>2240678</v>
      </c>
      <c r="L9" s="13">
        <v>3584551</v>
      </c>
      <c r="M9" s="13">
        <v>46007</v>
      </c>
      <c r="N9" s="13">
        <v>185167</v>
      </c>
      <c r="O9" s="13">
        <v>962526</v>
      </c>
      <c r="P9" s="13">
        <v>391257</v>
      </c>
      <c r="Q9" s="13">
        <v>11651215</v>
      </c>
      <c r="R9" s="13">
        <v>0</v>
      </c>
      <c r="S9" s="13">
        <v>0</v>
      </c>
      <c r="T9" s="13">
        <v>15971417</v>
      </c>
      <c r="U9" s="13">
        <v>18469475</v>
      </c>
      <c r="V9" s="13">
        <v>1290536</v>
      </c>
      <c r="W9" s="13">
        <v>93891</v>
      </c>
      <c r="X9" s="13">
        <v>2502680</v>
      </c>
      <c r="Y9" s="13">
        <v>1443928</v>
      </c>
      <c r="Z9" s="13">
        <v>13120843</v>
      </c>
      <c r="AA9" s="13">
        <v>9032055</v>
      </c>
      <c r="AB9" s="13">
        <v>822565</v>
      </c>
      <c r="AC9" s="13">
        <v>1417460</v>
      </c>
      <c r="AD9" s="13">
        <v>12026220</v>
      </c>
      <c r="AE9" s="19"/>
      <c r="AF9" s="13">
        <v>0</v>
      </c>
      <c r="AG9" s="13">
        <v>57772</v>
      </c>
      <c r="AH9" s="13">
        <v>447557</v>
      </c>
      <c r="AI9" s="13">
        <v>202765</v>
      </c>
      <c r="AJ9" s="13">
        <v>310350</v>
      </c>
      <c r="AK9" s="13">
        <v>137418</v>
      </c>
      <c r="AL9" s="13">
        <v>59273</v>
      </c>
      <c r="AM9" s="13">
        <v>91509</v>
      </c>
      <c r="AN9" s="13">
        <v>754592</v>
      </c>
      <c r="AO9" s="13">
        <v>209243</v>
      </c>
      <c r="AP9" s="13">
        <v>8208966</v>
      </c>
      <c r="AQ9" s="13">
        <v>11983509</v>
      </c>
      <c r="AR9" s="13">
        <v>50830</v>
      </c>
      <c r="AS9" s="13">
        <v>2771158</v>
      </c>
      <c r="AT9" s="13">
        <v>0</v>
      </c>
      <c r="AU9" s="13">
        <v>118532</v>
      </c>
      <c r="AV9" s="13">
        <v>182639</v>
      </c>
      <c r="AW9" s="13">
        <v>441459</v>
      </c>
      <c r="AX9" s="13">
        <v>67863</v>
      </c>
      <c r="AY9" s="13">
        <v>0</v>
      </c>
      <c r="AZ9" s="13">
        <v>0</v>
      </c>
      <c r="BA9" s="13">
        <v>0</v>
      </c>
      <c r="BB9" s="13">
        <v>13907034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757E-D3B5-40A8-BE98-5F6ADA6E651D}">
  <sheetPr codeName="Sheet202"/>
  <dimension ref="A1:BC9"/>
  <sheetViews>
    <sheetView workbookViewId="0">
      <selection sqref="A1:XFD1048576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251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25299603</v>
      </c>
      <c r="D4" s="13">
        <v>0</v>
      </c>
      <c r="E4" s="13">
        <v>0</v>
      </c>
      <c r="F4" s="13">
        <v>5469956</v>
      </c>
      <c r="G4" s="14"/>
      <c r="H4" s="13">
        <v>2282</v>
      </c>
      <c r="I4" s="13">
        <v>2536987</v>
      </c>
      <c r="J4" s="13">
        <v>389418</v>
      </c>
      <c r="K4" s="13">
        <v>554072</v>
      </c>
      <c r="L4" s="13">
        <v>815874</v>
      </c>
      <c r="M4" s="13">
        <v>9539</v>
      </c>
      <c r="N4" s="13">
        <v>16892</v>
      </c>
      <c r="O4" s="13">
        <v>269220</v>
      </c>
      <c r="P4" s="13">
        <v>72125</v>
      </c>
      <c r="Q4" s="13">
        <v>24788</v>
      </c>
      <c r="R4" s="13">
        <v>0</v>
      </c>
      <c r="S4" s="13">
        <v>0</v>
      </c>
      <c r="T4" s="13">
        <v>2799627</v>
      </c>
      <c r="U4" s="13">
        <v>2657220</v>
      </c>
      <c r="V4" s="13">
        <v>344198</v>
      </c>
      <c r="W4" s="13">
        <v>23450</v>
      </c>
      <c r="X4" s="13">
        <v>709737</v>
      </c>
      <c r="Y4" s="13">
        <v>373305</v>
      </c>
      <c r="Z4" s="13">
        <v>2635626</v>
      </c>
      <c r="AA4" s="13">
        <v>0</v>
      </c>
      <c r="AB4" s="13">
        <v>0</v>
      </c>
      <c r="AC4" s="13">
        <v>322144</v>
      </c>
      <c r="AD4" s="13">
        <v>0</v>
      </c>
      <c r="AE4" s="19"/>
      <c r="AF4" s="13">
        <v>0</v>
      </c>
      <c r="AG4" s="13">
        <v>16285</v>
      </c>
      <c r="AH4" s="13">
        <v>116611</v>
      </c>
      <c r="AI4" s="13">
        <v>45479</v>
      </c>
      <c r="AJ4" s="13">
        <v>73608</v>
      </c>
      <c r="AK4" s="13">
        <v>27344</v>
      </c>
      <c r="AL4" s="13">
        <v>43824</v>
      </c>
      <c r="AM4" s="13">
        <v>13991</v>
      </c>
      <c r="AN4" s="13">
        <v>131402</v>
      </c>
      <c r="AO4" s="13">
        <v>35534</v>
      </c>
      <c r="AP4" s="13">
        <v>1969522</v>
      </c>
      <c r="AQ4" s="13">
        <v>448462</v>
      </c>
      <c r="AR4" s="13">
        <v>8968</v>
      </c>
      <c r="AS4" s="13">
        <v>663240</v>
      </c>
      <c r="AT4" s="13">
        <v>0</v>
      </c>
      <c r="AU4" s="13">
        <v>17059</v>
      </c>
      <c r="AV4" s="13">
        <v>18171</v>
      </c>
      <c r="AW4" s="13">
        <v>94844</v>
      </c>
      <c r="AX4" s="13">
        <v>9711</v>
      </c>
      <c r="AY4" s="13">
        <v>0</v>
      </c>
      <c r="AZ4" s="13">
        <v>0</v>
      </c>
      <c r="BA4" s="13">
        <v>0</v>
      </c>
      <c r="BB4" s="13">
        <v>9256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49507052</v>
      </c>
      <c r="D5" s="13">
        <v>0</v>
      </c>
      <c r="E5" s="13">
        <v>0</v>
      </c>
      <c r="F5" s="13">
        <v>10053082</v>
      </c>
      <c r="G5" s="14"/>
      <c r="H5" s="13">
        <v>4291</v>
      </c>
      <c r="I5" s="13">
        <v>4668771</v>
      </c>
      <c r="J5" s="13">
        <v>392754</v>
      </c>
      <c r="K5" s="13">
        <v>1008851</v>
      </c>
      <c r="L5" s="13">
        <v>1569545</v>
      </c>
      <c r="M5" s="13">
        <v>18133</v>
      </c>
      <c r="N5" s="13">
        <v>33055</v>
      </c>
      <c r="O5" s="13">
        <v>476694</v>
      </c>
      <c r="P5" s="13">
        <v>158286</v>
      </c>
      <c r="Q5" s="13">
        <v>500149</v>
      </c>
      <c r="R5" s="13">
        <v>0</v>
      </c>
      <c r="S5" s="13">
        <v>0</v>
      </c>
      <c r="T5" s="13">
        <v>5222314</v>
      </c>
      <c r="U5" s="13">
        <v>4902178</v>
      </c>
      <c r="V5" s="13">
        <v>623486</v>
      </c>
      <c r="W5" s="13">
        <v>42976</v>
      </c>
      <c r="X5" s="13">
        <v>1492670</v>
      </c>
      <c r="Y5" s="13">
        <v>636777</v>
      </c>
      <c r="Z5" s="13">
        <v>4710744</v>
      </c>
      <c r="AA5" s="13">
        <v>13120</v>
      </c>
      <c r="AB5" s="13">
        <v>0</v>
      </c>
      <c r="AC5" s="13">
        <v>611304</v>
      </c>
      <c r="AD5" s="13">
        <v>19551</v>
      </c>
      <c r="AE5" s="19"/>
      <c r="AF5" s="13">
        <v>0</v>
      </c>
      <c r="AG5" s="13">
        <v>32296</v>
      </c>
      <c r="AH5" s="13">
        <v>216665</v>
      </c>
      <c r="AI5" s="13">
        <v>74681</v>
      </c>
      <c r="AJ5" s="13">
        <v>132472</v>
      </c>
      <c r="AK5" s="13">
        <v>53350</v>
      </c>
      <c r="AL5" s="13">
        <v>48126</v>
      </c>
      <c r="AM5" s="13">
        <v>27110</v>
      </c>
      <c r="AN5" s="13">
        <v>217255</v>
      </c>
      <c r="AO5" s="13">
        <v>66654</v>
      </c>
      <c r="AP5" s="13">
        <v>3669532</v>
      </c>
      <c r="AQ5" s="13">
        <v>1081240</v>
      </c>
      <c r="AR5" s="13">
        <v>17807</v>
      </c>
      <c r="AS5" s="13">
        <v>1213150</v>
      </c>
      <c r="AT5" s="13">
        <v>0</v>
      </c>
      <c r="AU5" s="13">
        <v>31466</v>
      </c>
      <c r="AV5" s="13">
        <v>33738</v>
      </c>
      <c r="AW5" s="13">
        <v>162143</v>
      </c>
      <c r="AX5" s="13">
        <v>17870</v>
      </c>
      <c r="AY5" s="13">
        <v>0</v>
      </c>
      <c r="AZ5" s="13">
        <v>0</v>
      </c>
      <c r="BA5" s="13">
        <v>0</v>
      </c>
      <c r="BB5" s="13">
        <v>20297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64778924</v>
      </c>
      <c r="D6" s="13">
        <v>0</v>
      </c>
      <c r="E6" s="13">
        <v>751504</v>
      </c>
      <c r="F6" s="13">
        <v>12809885</v>
      </c>
      <c r="G6" s="14"/>
      <c r="H6" s="13">
        <v>5591</v>
      </c>
      <c r="I6" s="13">
        <v>5958018</v>
      </c>
      <c r="J6" s="13">
        <v>1270966</v>
      </c>
      <c r="K6" s="13">
        <v>1270779</v>
      </c>
      <c r="L6" s="13">
        <v>2015336</v>
      </c>
      <c r="M6" s="13">
        <v>24589</v>
      </c>
      <c r="N6" s="13">
        <v>40541</v>
      </c>
      <c r="O6" s="13">
        <v>563758</v>
      </c>
      <c r="P6" s="13">
        <v>217351</v>
      </c>
      <c r="Q6" s="13">
        <v>2193056</v>
      </c>
      <c r="R6" s="13">
        <v>0</v>
      </c>
      <c r="S6" s="13">
        <v>0</v>
      </c>
      <c r="T6" s="13">
        <v>6963090</v>
      </c>
      <c r="U6" s="13">
        <v>6425537</v>
      </c>
      <c r="V6" s="13">
        <v>790915</v>
      </c>
      <c r="W6" s="13">
        <v>54877</v>
      </c>
      <c r="X6" s="13">
        <v>1819701</v>
      </c>
      <c r="Y6" s="13">
        <v>772932</v>
      </c>
      <c r="Z6" s="13">
        <v>6599477</v>
      </c>
      <c r="AA6" s="13">
        <v>1803062</v>
      </c>
      <c r="AB6" s="13">
        <v>151103</v>
      </c>
      <c r="AC6" s="13">
        <v>801535</v>
      </c>
      <c r="AD6" s="13">
        <v>1423063</v>
      </c>
      <c r="AE6" s="19"/>
      <c r="AF6" s="13">
        <v>0</v>
      </c>
      <c r="AG6" s="13">
        <v>41653</v>
      </c>
      <c r="AH6" s="13">
        <v>276278</v>
      </c>
      <c r="AI6" s="13">
        <v>98798</v>
      </c>
      <c r="AJ6" s="13">
        <v>159424</v>
      </c>
      <c r="AK6" s="13">
        <v>68956</v>
      </c>
      <c r="AL6" s="13">
        <v>48126</v>
      </c>
      <c r="AM6" s="13">
        <v>36928</v>
      </c>
      <c r="AN6" s="13">
        <v>273245</v>
      </c>
      <c r="AO6" s="13">
        <v>87464</v>
      </c>
      <c r="AP6" s="13">
        <v>4716455</v>
      </c>
      <c r="AQ6" s="13">
        <v>3040477</v>
      </c>
      <c r="AR6" s="13">
        <v>24761</v>
      </c>
      <c r="AS6" s="13">
        <v>1583443</v>
      </c>
      <c r="AT6" s="13">
        <v>0</v>
      </c>
      <c r="AU6" s="13">
        <v>41501</v>
      </c>
      <c r="AV6" s="13">
        <v>50470</v>
      </c>
      <c r="AW6" s="13">
        <v>201156</v>
      </c>
      <c r="AX6" s="26">
        <v>27928</v>
      </c>
      <c r="AY6" s="13">
        <v>0</v>
      </c>
      <c r="AZ6" s="13">
        <v>0</v>
      </c>
      <c r="BA6" s="13">
        <v>0</v>
      </c>
      <c r="BB6" s="13">
        <v>1972668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83051660</v>
      </c>
      <c r="D7" s="13">
        <v>0</v>
      </c>
      <c r="E7" s="13">
        <v>3525620</v>
      </c>
      <c r="F7" s="13">
        <v>16482778</v>
      </c>
      <c r="G7" s="2"/>
      <c r="H7" s="13">
        <v>7212</v>
      </c>
      <c r="I7" s="13">
        <v>7655896</v>
      </c>
      <c r="J7" s="13">
        <v>3527079</v>
      </c>
      <c r="K7" s="13">
        <v>1628400</v>
      </c>
      <c r="L7" s="13">
        <v>2590128</v>
      </c>
      <c r="M7" s="13">
        <v>31825</v>
      </c>
      <c r="N7" s="13">
        <v>51029</v>
      </c>
      <c r="O7" s="13">
        <v>746911</v>
      </c>
      <c r="P7" s="13">
        <v>274561</v>
      </c>
      <c r="Q7" s="13">
        <v>4558024</v>
      </c>
      <c r="R7" s="13">
        <v>0</v>
      </c>
      <c r="S7" s="13">
        <v>0</v>
      </c>
      <c r="T7" s="13">
        <v>9125674</v>
      </c>
      <c r="U7" s="13">
        <v>11771060</v>
      </c>
      <c r="V7" s="13">
        <v>1012939</v>
      </c>
      <c r="W7" s="13">
        <v>70703</v>
      </c>
      <c r="X7" s="13">
        <v>2582864</v>
      </c>
      <c r="Y7" s="13">
        <v>1049136</v>
      </c>
      <c r="Z7" s="13">
        <v>9395087</v>
      </c>
      <c r="AA7" s="13">
        <v>4511567</v>
      </c>
      <c r="AB7" s="13">
        <v>427201</v>
      </c>
      <c r="AC7" s="13">
        <v>1037841</v>
      </c>
      <c r="AD7" s="13">
        <v>3572092</v>
      </c>
      <c r="AE7" s="19"/>
      <c r="AF7" s="13">
        <v>0</v>
      </c>
      <c r="AG7" s="13">
        <v>51116</v>
      </c>
      <c r="AH7" s="13">
        <v>344724</v>
      </c>
      <c r="AI7" s="13">
        <v>129949</v>
      </c>
      <c r="AJ7" s="13">
        <v>197352</v>
      </c>
      <c r="AK7" s="13">
        <v>85293</v>
      </c>
      <c r="AL7" s="13">
        <v>48126</v>
      </c>
      <c r="AM7" s="13">
        <v>47538</v>
      </c>
      <c r="AN7" s="13">
        <v>359344</v>
      </c>
      <c r="AO7" s="13">
        <v>123925</v>
      </c>
      <c r="AP7" s="13">
        <v>6091550</v>
      </c>
      <c r="AQ7" s="13">
        <v>5116700</v>
      </c>
      <c r="AR7" s="13">
        <v>32530</v>
      </c>
      <c r="AS7" s="13">
        <v>2076680</v>
      </c>
      <c r="AT7" s="13">
        <v>0</v>
      </c>
      <c r="AU7" s="13">
        <v>88285</v>
      </c>
      <c r="AV7" s="13">
        <v>85571</v>
      </c>
      <c r="AW7" s="13">
        <v>248610</v>
      </c>
      <c r="AX7" s="13">
        <v>43558</v>
      </c>
      <c r="AY7" s="13">
        <v>0</v>
      </c>
      <c r="AZ7" s="13">
        <v>11371</v>
      </c>
      <c r="BA7" s="13">
        <v>0</v>
      </c>
      <c r="BB7" s="13">
        <v>5954778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109436876</v>
      </c>
      <c r="D9" s="13">
        <v>0</v>
      </c>
      <c r="E9" s="13">
        <v>7575163</v>
      </c>
      <c r="F9" s="13">
        <v>21989627</v>
      </c>
      <c r="G9" s="14"/>
      <c r="H9" s="13">
        <v>9705</v>
      </c>
      <c r="I9" s="13">
        <v>10218151</v>
      </c>
      <c r="J9" s="13">
        <v>6834660</v>
      </c>
      <c r="K9" s="13">
        <v>2169660</v>
      </c>
      <c r="L9" s="13">
        <v>3373070</v>
      </c>
      <c r="M9" s="13">
        <v>42806</v>
      </c>
      <c r="N9" s="13">
        <v>74711</v>
      </c>
      <c r="O9" s="13">
        <v>1036473</v>
      </c>
      <c r="P9" s="13">
        <v>368523</v>
      </c>
      <c r="Q9" s="13">
        <v>7647284</v>
      </c>
      <c r="R9" s="13">
        <v>0</v>
      </c>
      <c r="S9" s="13">
        <v>79444</v>
      </c>
      <c r="T9" s="13">
        <v>11336288</v>
      </c>
      <c r="U9" s="13">
        <v>15246071</v>
      </c>
      <c r="V9" s="13">
        <v>1373750</v>
      </c>
      <c r="W9" s="13">
        <v>94633</v>
      </c>
      <c r="X9" s="13">
        <v>3437786</v>
      </c>
      <c r="Y9" s="13">
        <v>1427190</v>
      </c>
      <c r="Z9" s="13">
        <v>10368167</v>
      </c>
      <c r="AA9" s="13">
        <v>8036711</v>
      </c>
      <c r="AB9" s="13">
        <v>427201</v>
      </c>
      <c r="AC9" s="13">
        <v>1335875</v>
      </c>
      <c r="AD9" s="13">
        <v>6614013</v>
      </c>
      <c r="AE9" s="19"/>
      <c r="AF9" s="13">
        <v>0</v>
      </c>
      <c r="AG9" s="13">
        <v>59272</v>
      </c>
      <c r="AH9" s="13">
        <v>466852</v>
      </c>
      <c r="AI9" s="13">
        <v>201139</v>
      </c>
      <c r="AJ9" s="13">
        <v>277831</v>
      </c>
      <c r="AK9" s="13">
        <v>116197</v>
      </c>
      <c r="AL9" s="13">
        <v>54136</v>
      </c>
      <c r="AM9" s="13">
        <v>62722</v>
      </c>
      <c r="AN9" s="13">
        <v>516943</v>
      </c>
      <c r="AO9" s="13">
        <v>176717</v>
      </c>
      <c r="AP9" s="13">
        <v>8237122</v>
      </c>
      <c r="AQ9" s="13">
        <v>8683460</v>
      </c>
      <c r="AR9" s="13">
        <v>64999</v>
      </c>
      <c r="AS9" s="13">
        <v>2825398</v>
      </c>
      <c r="AT9" s="13">
        <v>0</v>
      </c>
      <c r="AU9" s="13">
        <v>104943</v>
      </c>
      <c r="AV9" s="13">
        <v>146107</v>
      </c>
      <c r="AW9" s="13">
        <v>326797</v>
      </c>
      <c r="AX9" s="13">
        <v>64434</v>
      </c>
      <c r="AY9" s="13">
        <v>279</v>
      </c>
      <c r="AZ9" s="13">
        <v>8068779</v>
      </c>
      <c r="BA9" s="13">
        <v>0</v>
      </c>
      <c r="BB9" s="13">
        <v>10095836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8358-D6E3-49A3-ABDB-B4A486A93A2C}">
  <sheetPr codeName="Sheet203"/>
  <dimension ref="A1:BC9"/>
  <sheetViews>
    <sheetView workbookViewId="0">
      <selection sqref="A1:XFD1048576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252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23969099</v>
      </c>
      <c r="D4" s="13">
        <v>3307572</v>
      </c>
      <c r="E4" s="13">
        <v>4039352</v>
      </c>
      <c r="F4" s="13">
        <v>4317831</v>
      </c>
      <c r="G4" s="14"/>
      <c r="H4" s="13">
        <v>2278</v>
      </c>
      <c r="I4" s="13">
        <v>2574006</v>
      </c>
      <c r="J4" s="13">
        <v>2517324</v>
      </c>
      <c r="K4" s="13">
        <v>537550</v>
      </c>
      <c r="L4" s="13">
        <v>1349491</v>
      </c>
      <c r="M4" s="13">
        <v>21331</v>
      </c>
      <c r="N4" s="13">
        <v>50524</v>
      </c>
      <c r="O4" s="13">
        <v>331590</v>
      </c>
      <c r="P4" s="13">
        <v>69432</v>
      </c>
      <c r="Q4" s="13">
        <v>2928281</v>
      </c>
      <c r="R4" s="13">
        <v>0</v>
      </c>
      <c r="S4" s="13">
        <v>2360603</v>
      </c>
      <c r="T4" s="13">
        <v>957408</v>
      </c>
      <c r="U4" s="13">
        <v>1983089</v>
      </c>
      <c r="V4" s="13">
        <v>377932</v>
      </c>
      <c r="W4" s="13">
        <v>24052</v>
      </c>
      <c r="X4" s="13">
        <v>838361</v>
      </c>
      <c r="Y4" s="13">
        <v>123846</v>
      </c>
      <c r="Z4" s="13">
        <v>2640470</v>
      </c>
      <c r="AA4" s="13">
        <v>3617023</v>
      </c>
      <c r="AB4" s="13">
        <v>0</v>
      </c>
      <c r="AC4" s="13">
        <v>761929</v>
      </c>
      <c r="AD4" s="13">
        <v>1393065</v>
      </c>
      <c r="AE4" s="19"/>
      <c r="AF4" s="13">
        <v>0</v>
      </c>
      <c r="AG4" s="13">
        <v>20936</v>
      </c>
      <c r="AH4" s="13">
        <v>126580</v>
      </c>
      <c r="AI4" s="13">
        <v>178242</v>
      </c>
      <c r="AJ4" s="13">
        <v>64325</v>
      </c>
      <c r="AK4" s="13">
        <v>38104</v>
      </c>
      <c r="AL4" s="13">
        <v>16157</v>
      </c>
      <c r="AM4" s="13">
        <v>28805</v>
      </c>
      <c r="AN4" s="13">
        <v>283810</v>
      </c>
      <c r="AO4" s="13">
        <v>85367</v>
      </c>
      <c r="AP4" s="13">
        <v>1979806</v>
      </c>
      <c r="AQ4" s="13">
        <v>4092251</v>
      </c>
      <c r="AR4" s="13">
        <v>74675</v>
      </c>
      <c r="AS4" s="13">
        <v>958363</v>
      </c>
      <c r="AT4" s="13">
        <v>0</v>
      </c>
      <c r="AU4" s="13">
        <v>35266</v>
      </c>
      <c r="AV4" s="13">
        <v>39327</v>
      </c>
      <c r="AW4" s="13">
        <v>143324</v>
      </c>
      <c r="AX4" s="13">
        <v>42142</v>
      </c>
      <c r="AY4" s="13">
        <v>0</v>
      </c>
      <c r="AZ4" s="13">
        <v>0</v>
      </c>
      <c r="BA4" s="13">
        <v>0</v>
      </c>
      <c r="BB4" s="13">
        <v>7591307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43013731</v>
      </c>
      <c r="D5" s="13">
        <v>14774981</v>
      </c>
      <c r="E5" s="13">
        <v>7490998</v>
      </c>
      <c r="F5" s="13">
        <v>7844691</v>
      </c>
      <c r="G5" s="14"/>
      <c r="H5" s="13">
        <v>6877</v>
      </c>
      <c r="I5" s="13">
        <v>4839040</v>
      </c>
      <c r="J5" s="13">
        <v>4847971</v>
      </c>
      <c r="K5" s="13">
        <v>981117</v>
      </c>
      <c r="L5" s="13">
        <v>2365657</v>
      </c>
      <c r="M5" s="13">
        <v>39428</v>
      </c>
      <c r="N5" s="13">
        <v>89497</v>
      </c>
      <c r="O5" s="13">
        <v>616091</v>
      </c>
      <c r="P5" s="13">
        <v>132885</v>
      </c>
      <c r="Q5" s="13">
        <v>4154065</v>
      </c>
      <c r="R5" s="13">
        <v>0</v>
      </c>
      <c r="S5" s="13">
        <v>4094391</v>
      </c>
      <c r="T5" s="13">
        <v>3462394</v>
      </c>
      <c r="U5" s="13">
        <v>6120872</v>
      </c>
      <c r="V5" s="13">
        <v>665604</v>
      </c>
      <c r="W5" s="13">
        <v>44203</v>
      </c>
      <c r="X5" s="13">
        <v>1617156</v>
      </c>
      <c r="Y5" s="13">
        <v>144896</v>
      </c>
      <c r="Z5" s="13">
        <v>4928584</v>
      </c>
      <c r="AA5" s="13">
        <v>6505319</v>
      </c>
      <c r="AB5" s="13">
        <v>0</v>
      </c>
      <c r="AC5" s="13">
        <v>1398789</v>
      </c>
      <c r="AD5" s="13">
        <v>3669991</v>
      </c>
      <c r="AE5" s="19"/>
      <c r="AF5" s="13">
        <v>0</v>
      </c>
      <c r="AG5" s="13">
        <v>37682</v>
      </c>
      <c r="AH5" s="13">
        <v>227601</v>
      </c>
      <c r="AI5" s="13">
        <v>314651</v>
      </c>
      <c r="AJ5" s="13">
        <v>118107</v>
      </c>
      <c r="AK5" s="13">
        <v>81079</v>
      </c>
      <c r="AL5" s="13">
        <v>16157</v>
      </c>
      <c r="AM5" s="13">
        <v>48689</v>
      </c>
      <c r="AN5" s="13">
        <v>508387</v>
      </c>
      <c r="AO5" s="13">
        <v>156070</v>
      </c>
      <c r="AP5" s="13">
        <v>3600460</v>
      </c>
      <c r="AQ5" s="13">
        <v>6756522</v>
      </c>
      <c r="AR5" s="13">
        <v>114308</v>
      </c>
      <c r="AS5" s="13">
        <v>1788820</v>
      </c>
      <c r="AT5" s="13">
        <v>0</v>
      </c>
      <c r="AU5" s="13">
        <v>66966</v>
      </c>
      <c r="AV5" s="13">
        <v>66900</v>
      </c>
      <c r="AW5" s="13">
        <v>222239</v>
      </c>
      <c r="AX5" s="13">
        <v>71369</v>
      </c>
      <c r="AY5" s="13">
        <v>0</v>
      </c>
      <c r="AZ5" s="13">
        <v>0</v>
      </c>
      <c r="BA5" s="13">
        <v>0</v>
      </c>
      <c r="BB5" s="13">
        <v>12723994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55807835</v>
      </c>
      <c r="D6" s="13">
        <v>21771021</v>
      </c>
      <c r="E6" s="13">
        <v>7517662</v>
      </c>
      <c r="F6" s="13">
        <v>9960098</v>
      </c>
      <c r="G6" s="14"/>
      <c r="H6" s="13">
        <v>11214</v>
      </c>
      <c r="I6" s="13">
        <v>6147627</v>
      </c>
      <c r="J6" s="13">
        <v>6920060</v>
      </c>
      <c r="K6" s="13">
        <v>1244822</v>
      </c>
      <c r="L6" s="13">
        <v>2952203</v>
      </c>
      <c r="M6" s="13">
        <v>48424</v>
      </c>
      <c r="N6" s="13">
        <v>113943</v>
      </c>
      <c r="O6" s="13">
        <v>716124</v>
      </c>
      <c r="P6" s="13">
        <v>163179</v>
      </c>
      <c r="Q6" s="13">
        <v>5220734</v>
      </c>
      <c r="R6" s="13">
        <v>0</v>
      </c>
      <c r="S6" s="13">
        <v>4139741</v>
      </c>
      <c r="T6" s="13">
        <v>5431545</v>
      </c>
      <c r="U6" s="13">
        <v>8388053</v>
      </c>
      <c r="V6" s="13">
        <v>843329</v>
      </c>
      <c r="W6" s="13">
        <v>56417</v>
      </c>
      <c r="X6" s="13">
        <v>1871227</v>
      </c>
      <c r="Y6" s="13">
        <v>226621</v>
      </c>
      <c r="Z6" s="13">
        <v>6866668</v>
      </c>
      <c r="AA6" s="13">
        <v>8530869</v>
      </c>
      <c r="AB6" s="13">
        <v>415026</v>
      </c>
      <c r="AC6" s="13">
        <v>1719275</v>
      </c>
      <c r="AD6" s="13">
        <v>5573820</v>
      </c>
      <c r="AE6" s="19"/>
      <c r="AF6" s="13">
        <v>0</v>
      </c>
      <c r="AG6" s="13">
        <v>46991</v>
      </c>
      <c r="AH6" s="13">
        <v>288768</v>
      </c>
      <c r="AI6" s="13">
        <v>374395</v>
      </c>
      <c r="AJ6" s="13">
        <v>141319</v>
      </c>
      <c r="AK6" s="13">
        <v>107839</v>
      </c>
      <c r="AL6" s="13">
        <v>16157</v>
      </c>
      <c r="AM6" s="13">
        <v>75118</v>
      </c>
      <c r="AN6" s="13">
        <v>638372</v>
      </c>
      <c r="AO6" s="13">
        <v>200132</v>
      </c>
      <c r="AP6" s="13">
        <v>4655525</v>
      </c>
      <c r="AQ6" s="13">
        <v>8674481</v>
      </c>
      <c r="AR6" s="13">
        <v>133325</v>
      </c>
      <c r="AS6" s="13">
        <v>2239109</v>
      </c>
      <c r="AT6" s="13">
        <v>0</v>
      </c>
      <c r="AU6" s="13">
        <v>97911</v>
      </c>
      <c r="AV6" s="13">
        <v>85468</v>
      </c>
      <c r="AW6" s="13">
        <v>262978</v>
      </c>
      <c r="AX6" s="26">
        <v>91383</v>
      </c>
      <c r="AY6" s="13">
        <v>0</v>
      </c>
      <c r="AZ6" s="13">
        <v>0</v>
      </c>
      <c r="BA6" s="13">
        <v>0</v>
      </c>
      <c r="BB6" s="13">
        <v>15369482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72314071</v>
      </c>
      <c r="D7" s="13">
        <v>31775331</v>
      </c>
      <c r="E7" s="13">
        <v>7517662</v>
      </c>
      <c r="F7" s="13">
        <v>12786663</v>
      </c>
      <c r="G7" s="2"/>
      <c r="H7" s="13">
        <v>19066</v>
      </c>
      <c r="I7" s="13">
        <v>7831908</v>
      </c>
      <c r="J7" s="13">
        <v>9624063</v>
      </c>
      <c r="K7" s="13">
        <v>1614166</v>
      </c>
      <c r="L7" s="13">
        <v>3611090</v>
      </c>
      <c r="M7" s="13">
        <v>55511</v>
      </c>
      <c r="N7" s="13">
        <v>144572</v>
      </c>
      <c r="O7" s="13">
        <v>887463</v>
      </c>
      <c r="P7" s="13">
        <v>236867</v>
      </c>
      <c r="Q7" s="13">
        <v>8025583</v>
      </c>
      <c r="R7" s="13">
        <v>0</v>
      </c>
      <c r="S7" s="13">
        <v>4139741</v>
      </c>
      <c r="T7" s="13">
        <v>8029732</v>
      </c>
      <c r="U7" s="13">
        <v>14999089</v>
      </c>
      <c r="V7" s="13">
        <v>1060470</v>
      </c>
      <c r="W7" s="13">
        <v>72714</v>
      </c>
      <c r="X7" s="13">
        <v>2524405</v>
      </c>
      <c r="Y7" s="13">
        <v>244474</v>
      </c>
      <c r="Z7" s="13">
        <v>9574783</v>
      </c>
      <c r="AA7" s="13">
        <v>11340599</v>
      </c>
      <c r="AB7" s="13">
        <v>957010</v>
      </c>
      <c r="AC7" s="13">
        <v>2056921</v>
      </c>
      <c r="AD7" s="13">
        <v>8260267</v>
      </c>
      <c r="AE7" s="19"/>
      <c r="AF7" s="13">
        <v>0</v>
      </c>
      <c r="AG7" s="13">
        <v>57454</v>
      </c>
      <c r="AH7" s="13">
        <v>370140</v>
      </c>
      <c r="AI7" s="13">
        <v>452278</v>
      </c>
      <c r="AJ7" s="13">
        <v>182478</v>
      </c>
      <c r="AK7" s="13">
        <v>140108</v>
      </c>
      <c r="AL7" s="13">
        <v>16157</v>
      </c>
      <c r="AM7" s="13">
        <v>114722</v>
      </c>
      <c r="AN7" s="13">
        <v>813823</v>
      </c>
      <c r="AO7" s="13">
        <v>242773</v>
      </c>
      <c r="AP7" s="13">
        <v>6134916</v>
      </c>
      <c r="AQ7" s="13">
        <v>11345530</v>
      </c>
      <c r="AR7" s="13">
        <v>149135</v>
      </c>
      <c r="AS7" s="13">
        <v>2756349</v>
      </c>
      <c r="AT7" s="13">
        <v>0</v>
      </c>
      <c r="AU7" s="13">
        <v>145698</v>
      </c>
      <c r="AV7" s="13">
        <v>143892</v>
      </c>
      <c r="AW7" s="13">
        <v>342094</v>
      </c>
      <c r="AX7" s="13">
        <v>110046</v>
      </c>
      <c r="AY7" s="13">
        <v>0</v>
      </c>
      <c r="AZ7" s="13">
        <v>0</v>
      </c>
      <c r="BA7" s="13">
        <v>0</v>
      </c>
      <c r="BB7" s="13">
        <v>18344732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100320359</v>
      </c>
      <c r="D9" s="13">
        <v>47117250</v>
      </c>
      <c r="E9" s="13">
        <v>7517662</v>
      </c>
      <c r="F9" s="13">
        <v>17020240</v>
      </c>
      <c r="G9" s="14"/>
      <c r="H9" s="13">
        <v>49350</v>
      </c>
      <c r="I9" s="13">
        <v>10359209</v>
      </c>
      <c r="J9" s="13">
        <v>12792369</v>
      </c>
      <c r="K9" s="13">
        <v>2182578</v>
      </c>
      <c r="L9" s="13">
        <v>4433110</v>
      </c>
      <c r="M9" s="13">
        <v>68646</v>
      </c>
      <c r="N9" s="13">
        <v>196861</v>
      </c>
      <c r="O9" s="13">
        <v>1145496</v>
      </c>
      <c r="P9" s="13">
        <v>319737</v>
      </c>
      <c r="Q9" s="13">
        <v>12139872</v>
      </c>
      <c r="R9" s="13">
        <v>0</v>
      </c>
      <c r="S9" s="13">
        <v>4139741</v>
      </c>
      <c r="T9" s="13">
        <v>14982826</v>
      </c>
      <c r="U9" s="13">
        <v>18655511</v>
      </c>
      <c r="V9" s="13">
        <v>1387381</v>
      </c>
      <c r="W9" s="13">
        <v>97322</v>
      </c>
      <c r="X9" s="13">
        <v>3237445</v>
      </c>
      <c r="Y9" s="13">
        <v>362997</v>
      </c>
      <c r="Z9" s="13">
        <v>12718512</v>
      </c>
      <c r="AA9" s="13">
        <v>12685945</v>
      </c>
      <c r="AB9" s="13">
        <v>961480</v>
      </c>
      <c r="AC9" s="13">
        <v>2464251</v>
      </c>
      <c r="AD9" s="13">
        <v>11541251</v>
      </c>
      <c r="AE9" s="19"/>
      <c r="AF9" s="13">
        <v>0</v>
      </c>
      <c r="AG9" s="13">
        <v>67153</v>
      </c>
      <c r="AH9" s="13">
        <v>486988</v>
      </c>
      <c r="AI9" s="13">
        <v>594889</v>
      </c>
      <c r="AJ9" s="13">
        <v>254900</v>
      </c>
      <c r="AK9" s="13">
        <v>182158</v>
      </c>
      <c r="AL9" s="13">
        <v>16157</v>
      </c>
      <c r="AM9" s="13">
        <v>159543</v>
      </c>
      <c r="AN9" s="13">
        <v>1058305</v>
      </c>
      <c r="AO9" s="13">
        <v>297416</v>
      </c>
      <c r="AP9" s="13">
        <v>8324525</v>
      </c>
      <c r="AQ9" s="13">
        <v>13728137</v>
      </c>
      <c r="AR9" s="13">
        <v>178113</v>
      </c>
      <c r="AS9" s="13">
        <v>3560290</v>
      </c>
      <c r="AT9" s="13">
        <v>0</v>
      </c>
      <c r="AU9" s="13">
        <v>157848</v>
      </c>
      <c r="AV9" s="13">
        <v>224803</v>
      </c>
      <c r="AW9" s="13">
        <v>470171</v>
      </c>
      <c r="AX9" s="13">
        <v>125171</v>
      </c>
      <c r="AY9" s="13">
        <v>0</v>
      </c>
      <c r="AZ9" s="13">
        <v>0</v>
      </c>
      <c r="BA9" s="13">
        <v>0</v>
      </c>
      <c r="BB9" s="13">
        <v>22364167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0979-429F-4342-BD3A-582A8C5BB823}">
  <sheetPr codeName="Sheet204"/>
  <dimension ref="A1:BC9"/>
  <sheetViews>
    <sheetView workbookViewId="0">
      <selection activeCell="F17" sqref="F17"/>
    </sheetView>
  </sheetViews>
  <sheetFormatPr defaultRowHeight="15"/>
  <cols>
    <col min="3" max="3" width="9.5703125" bestFit="1" customWidth="1"/>
  </cols>
  <sheetData>
    <row r="1" spans="1:55">
      <c r="A1" s="33" t="s">
        <v>253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39235371</v>
      </c>
      <c r="D4" s="13">
        <v>0</v>
      </c>
      <c r="E4" s="13">
        <v>3859621</v>
      </c>
      <c r="F4" s="13">
        <v>4251588</v>
      </c>
      <c r="G4" s="14"/>
      <c r="H4" s="13">
        <v>42823</v>
      </c>
      <c r="I4" s="13">
        <v>2522531</v>
      </c>
      <c r="J4" s="13">
        <v>3661045</v>
      </c>
      <c r="K4" s="13">
        <v>540427</v>
      </c>
      <c r="L4" s="13">
        <v>1345567</v>
      </c>
      <c r="M4" s="13">
        <v>20929</v>
      </c>
      <c r="N4" s="13">
        <v>67648</v>
      </c>
      <c r="O4" s="13">
        <v>337158</v>
      </c>
      <c r="P4" s="13">
        <v>109173</v>
      </c>
      <c r="Q4" s="13">
        <v>4224462</v>
      </c>
      <c r="R4" s="13">
        <v>0</v>
      </c>
      <c r="S4" s="13">
        <v>402</v>
      </c>
      <c r="T4" s="13">
        <v>6846764</v>
      </c>
      <c r="U4" s="13">
        <v>3828412</v>
      </c>
      <c r="V4" s="13">
        <v>338310</v>
      </c>
      <c r="W4" s="13">
        <v>24132</v>
      </c>
      <c r="X4" s="13">
        <v>745402</v>
      </c>
      <c r="Y4" s="13">
        <v>26819</v>
      </c>
      <c r="Z4" s="13">
        <v>3507380</v>
      </c>
      <c r="AA4" s="13">
        <v>948435</v>
      </c>
      <c r="AB4" s="13">
        <v>175</v>
      </c>
      <c r="AC4" s="13">
        <v>785011</v>
      </c>
      <c r="AD4" s="13">
        <v>3546534</v>
      </c>
      <c r="AE4" s="19"/>
      <c r="AF4" s="13">
        <v>0</v>
      </c>
      <c r="AG4" s="13">
        <v>22245</v>
      </c>
      <c r="AH4" s="13">
        <v>123813</v>
      </c>
      <c r="AI4" s="13">
        <v>161409</v>
      </c>
      <c r="AJ4" s="13">
        <v>64875</v>
      </c>
      <c r="AK4" s="13">
        <v>45000</v>
      </c>
      <c r="AL4" s="13">
        <v>0</v>
      </c>
      <c r="AM4" s="13">
        <v>32826</v>
      </c>
      <c r="AN4" s="13">
        <v>304355</v>
      </c>
      <c r="AO4" s="13">
        <v>85259</v>
      </c>
      <c r="AP4" s="13">
        <v>2219201</v>
      </c>
      <c r="AQ4" s="13">
        <v>1430917</v>
      </c>
      <c r="AR4" s="13">
        <v>73169</v>
      </c>
      <c r="AS4" s="13">
        <v>944949</v>
      </c>
      <c r="AT4" s="13">
        <v>0</v>
      </c>
      <c r="AU4" s="13">
        <v>34737</v>
      </c>
      <c r="AV4" s="13">
        <v>39119</v>
      </c>
      <c r="AW4" s="13">
        <v>142657</v>
      </c>
      <c r="AX4" s="13">
        <v>42445</v>
      </c>
      <c r="AY4" s="13">
        <v>0</v>
      </c>
      <c r="AZ4" s="13">
        <v>0</v>
      </c>
      <c r="BA4" s="13">
        <v>0</v>
      </c>
      <c r="BB4" s="13">
        <v>6104444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74685963</v>
      </c>
      <c r="D5" s="13">
        <v>0</v>
      </c>
      <c r="E5" s="13">
        <v>7327983</v>
      </c>
      <c r="F5" s="13">
        <v>7794654</v>
      </c>
      <c r="G5" s="14"/>
      <c r="H5" s="13">
        <v>57903</v>
      </c>
      <c r="I5" s="13">
        <v>4716829</v>
      </c>
      <c r="J5" s="13">
        <v>6788709</v>
      </c>
      <c r="K5" s="13">
        <v>1003800</v>
      </c>
      <c r="L5" s="13">
        <v>2304456</v>
      </c>
      <c r="M5" s="13">
        <v>39325</v>
      </c>
      <c r="N5" s="13">
        <v>111337</v>
      </c>
      <c r="O5" s="13">
        <v>564706</v>
      </c>
      <c r="P5" s="13">
        <v>168972</v>
      </c>
      <c r="Q5" s="13">
        <v>7497381</v>
      </c>
      <c r="R5" s="13">
        <v>0</v>
      </c>
      <c r="S5" s="13">
        <v>402</v>
      </c>
      <c r="T5" s="13">
        <v>12265092</v>
      </c>
      <c r="U5" s="13">
        <v>7653211</v>
      </c>
      <c r="V5" s="13">
        <v>602513</v>
      </c>
      <c r="W5" s="13">
        <v>44148</v>
      </c>
      <c r="X5" s="13">
        <v>1355684</v>
      </c>
      <c r="Y5" s="13">
        <v>31773</v>
      </c>
      <c r="Z5" s="13">
        <v>5954500</v>
      </c>
      <c r="AA5" s="13">
        <v>3262042</v>
      </c>
      <c r="AB5" s="13">
        <v>175</v>
      </c>
      <c r="AC5" s="13">
        <v>1344985</v>
      </c>
      <c r="AD5" s="13">
        <v>5911147</v>
      </c>
      <c r="AE5" s="19"/>
      <c r="AF5" s="13">
        <v>0</v>
      </c>
      <c r="AG5" s="13">
        <v>36929</v>
      </c>
      <c r="AH5" s="13">
        <v>226545</v>
      </c>
      <c r="AI5" s="13">
        <v>286191</v>
      </c>
      <c r="AJ5" s="13">
        <v>117663</v>
      </c>
      <c r="AK5" s="13">
        <v>85365</v>
      </c>
      <c r="AL5" s="13">
        <v>0</v>
      </c>
      <c r="AM5" s="13">
        <v>53318</v>
      </c>
      <c r="AN5" s="13">
        <v>544821</v>
      </c>
      <c r="AO5" s="13">
        <v>156253</v>
      </c>
      <c r="AP5" s="13">
        <v>4402065</v>
      </c>
      <c r="AQ5" s="13">
        <v>4382731</v>
      </c>
      <c r="AR5" s="13">
        <v>113221</v>
      </c>
      <c r="AS5" s="13">
        <v>1629312</v>
      </c>
      <c r="AT5" s="13">
        <v>0</v>
      </c>
      <c r="AU5" s="13">
        <v>64923</v>
      </c>
      <c r="AV5" s="13">
        <v>70740</v>
      </c>
      <c r="AW5" s="13">
        <v>231737</v>
      </c>
      <c r="AX5" s="13">
        <v>67166</v>
      </c>
      <c r="AY5" s="13">
        <v>0</v>
      </c>
      <c r="AZ5" s="13">
        <v>0</v>
      </c>
      <c r="BA5" s="13">
        <v>0</v>
      </c>
      <c r="BB5" s="13">
        <v>8326978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92256007</v>
      </c>
      <c r="D6" s="13">
        <v>0</v>
      </c>
      <c r="E6" s="13">
        <v>7512960</v>
      </c>
      <c r="F6" s="13">
        <v>9921626</v>
      </c>
      <c r="G6" s="14"/>
      <c r="H6" s="13">
        <v>60226</v>
      </c>
      <c r="I6" s="13">
        <v>5996623</v>
      </c>
      <c r="J6" s="13">
        <v>8803488</v>
      </c>
      <c r="K6" s="13">
        <v>1280802</v>
      </c>
      <c r="L6" s="13">
        <v>2859786</v>
      </c>
      <c r="M6" s="13">
        <v>49339</v>
      </c>
      <c r="N6" s="13">
        <v>131669</v>
      </c>
      <c r="O6" s="13">
        <v>689738</v>
      </c>
      <c r="P6" s="13">
        <v>231261</v>
      </c>
      <c r="Q6" s="13">
        <v>9582333</v>
      </c>
      <c r="R6" s="13">
        <v>0</v>
      </c>
      <c r="S6" s="13">
        <v>402</v>
      </c>
      <c r="T6" s="13">
        <v>15819101</v>
      </c>
      <c r="U6" s="13">
        <v>11272896</v>
      </c>
      <c r="V6" s="13">
        <v>761978</v>
      </c>
      <c r="W6" s="13">
        <v>56310</v>
      </c>
      <c r="X6" s="13">
        <v>1677807</v>
      </c>
      <c r="Y6" s="13">
        <v>65594</v>
      </c>
      <c r="Z6" s="13">
        <v>7968787</v>
      </c>
      <c r="AA6" s="13">
        <v>5318339</v>
      </c>
      <c r="AB6" s="13">
        <v>354526</v>
      </c>
      <c r="AC6" s="13">
        <v>1656626</v>
      </c>
      <c r="AD6" s="13">
        <v>7832983</v>
      </c>
      <c r="AE6" s="19"/>
      <c r="AF6" s="13">
        <v>0</v>
      </c>
      <c r="AG6" s="13">
        <v>45294</v>
      </c>
      <c r="AH6" s="13">
        <v>288225</v>
      </c>
      <c r="AI6" s="13">
        <v>358783</v>
      </c>
      <c r="AJ6" s="13">
        <v>139836</v>
      </c>
      <c r="AK6" s="13">
        <v>108459</v>
      </c>
      <c r="AL6" s="13">
        <v>0</v>
      </c>
      <c r="AM6" s="13">
        <v>67362</v>
      </c>
      <c r="AN6" s="13">
        <v>683681</v>
      </c>
      <c r="AO6" s="13">
        <v>196716</v>
      </c>
      <c r="AP6" s="13">
        <v>5545087</v>
      </c>
      <c r="AQ6" s="13">
        <v>5471290</v>
      </c>
      <c r="AR6" s="13">
        <v>129533</v>
      </c>
      <c r="AS6" s="13">
        <v>2034501</v>
      </c>
      <c r="AT6" s="13">
        <v>0</v>
      </c>
      <c r="AU6" s="13">
        <v>89656</v>
      </c>
      <c r="AV6" s="13">
        <v>86840</v>
      </c>
      <c r="AW6" s="13">
        <v>274119</v>
      </c>
      <c r="AX6" s="26">
        <v>82294</v>
      </c>
      <c r="AY6" s="13">
        <v>0</v>
      </c>
      <c r="AZ6" s="13">
        <v>0</v>
      </c>
      <c r="BA6" s="13">
        <v>0</v>
      </c>
      <c r="BB6" s="13">
        <v>9670083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120228716</v>
      </c>
      <c r="D7" s="13">
        <v>0</v>
      </c>
      <c r="E7" s="13">
        <v>7512960</v>
      </c>
      <c r="F7" s="13">
        <v>12757255</v>
      </c>
      <c r="G7" s="2"/>
      <c r="H7" s="13">
        <v>67516</v>
      </c>
      <c r="I7" s="13">
        <v>7685792</v>
      </c>
      <c r="J7" s="13">
        <v>10535438</v>
      </c>
      <c r="K7" s="13">
        <v>1640848</v>
      </c>
      <c r="L7" s="13">
        <v>3532168</v>
      </c>
      <c r="M7" s="13">
        <v>56266</v>
      </c>
      <c r="N7" s="13">
        <v>159289</v>
      </c>
      <c r="O7" s="13">
        <v>836766</v>
      </c>
      <c r="P7" s="13">
        <v>305359</v>
      </c>
      <c r="Q7" s="13">
        <v>12267171</v>
      </c>
      <c r="R7" s="13">
        <v>0</v>
      </c>
      <c r="S7" s="13">
        <v>402</v>
      </c>
      <c r="T7" s="13">
        <v>20271680</v>
      </c>
      <c r="U7" s="13">
        <v>17715626</v>
      </c>
      <c r="V7" s="13">
        <v>967283</v>
      </c>
      <c r="W7" s="13">
        <v>72539</v>
      </c>
      <c r="X7" s="13">
        <v>2335763</v>
      </c>
      <c r="Y7" s="13">
        <v>207529</v>
      </c>
      <c r="Z7" s="13">
        <v>10458505</v>
      </c>
      <c r="AA7" s="13">
        <v>7889099</v>
      </c>
      <c r="AB7" s="13">
        <v>926816</v>
      </c>
      <c r="AC7" s="13">
        <v>2006630</v>
      </c>
      <c r="AD7" s="13">
        <v>10348719</v>
      </c>
      <c r="AE7" s="19"/>
      <c r="AF7" s="13">
        <v>0</v>
      </c>
      <c r="AG7" s="13">
        <v>54994</v>
      </c>
      <c r="AH7" s="13">
        <v>370751</v>
      </c>
      <c r="AI7" s="13">
        <v>434209</v>
      </c>
      <c r="AJ7" s="13">
        <v>177266</v>
      </c>
      <c r="AK7" s="13">
        <v>139880</v>
      </c>
      <c r="AL7" s="13">
        <v>0</v>
      </c>
      <c r="AM7" s="13">
        <v>85067</v>
      </c>
      <c r="AN7" s="13">
        <v>874429</v>
      </c>
      <c r="AO7" s="13">
        <v>233937</v>
      </c>
      <c r="AP7" s="13">
        <v>7079230</v>
      </c>
      <c r="AQ7" s="13">
        <v>7272709</v>
      </c>
      <c r="AR7" s="13">
        <v>142844</v>
      </c>
      <c r="AS7" s="13">
        <v>2580679</v>
      </c>
      <c r="AT7" s="13">
        <v>0</v>
      </c>
      <c r="AU7" s="13">
        <v>146140</v>
      </c>
      <c r="AV7" s="13">
        <v>148142</v>
      </c>
      <c r="AW7" s="13">
        <v>353031</v>
      </c>
      <c r="AX7" s="13">
        <v>102085</v>
      </c>
      <c r="AY7" s="13">
        <v>0</v>
      </c>
      <c r="AZ7" s="13">
        <v>0</v>
      </c>
      <c r="BA7" s="13">
        <v>0</v>
      </c>
      <c r="BB7" s="13">
        <v>14630774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158405244</v>
      </c>
      <c r="D9" s="13">
        <v>7211540</v>
      </c>
      <c r="E9" s="13">
        <v>7512960</v>
      </c>
      <c r="F9" s="13">
        <v>17010195</v>
      </c>
      <c r="G9" s="14"/>
      <c r="H9" s="13">
        <v>86595</v>
      </c>
      <c r="I9" s="13">
        <v>10209509</v>
      </c>
      <c r="J9" s="13">
        <v>13455098</v>
      </c>
      <c r="K9" s="13">
        <v>2161853</v>
      </c>
      <c r="L9" s="13">
        <v>4346224</v>
      </c>
      <c r="M9" s="13">
        <v>66960</v>
      </c>
      <c r="N9" s="13">
        <v>207576</v>
      </c>
      <c r="O9" s="13">
        <v>1127726</v>
      </c>
      <c r="P9" s="13">
        <v>386241</v>
      </c>
      <c r="Q9" s="13">
        <v>15954546</v>
      </c>
      <c r="R9" s="13">
        <v>0</v>
      </c>
      <c r="S9" s="13">
        <v>402</v>
      </c>
      <c r="T9" s="13">
        <v>27642660</v>
      </c>
      <c r="U9" s="13">
        <v>22952861</v>
      </c>
      <c r="V9" s="13">
        <v>1292444</v>
      </c>
      <c r="W9" s="13">
        <v>96690</v>
      </c>
      <c r="X9" s="13">
        <v>3097505</v>
      </c>
      <c r="Y9" s="13">
        <v>271377</v>
      </c>
      <c r="Z9" s="13">
        <v>13477627</v>
      </c>
      <c r="AA9" s="13">
        <v>10929101</v>
      </c>
      <c r="AB9" s="13">
        <v>934263</v>
      </c>
      <c r="AC9" s="13">
        <v>2380130</v>
      </c>
      <c r="AD9" s="13">
        <v>13357927</v>
      </c>
      <c r="AE9" s="19"/>
      <c r="AF9" s="13">
        <v>0</v>
      </c>
      <c r="AG9" s="13">
        <v>62732</v>
      </c>
      <c r="AH9" s="13">
        <v>498038</v>
      </c>
      <c r="AI9" s="13">
        <v>582489</v>
      </c>
      <c r="AJ9" s="13">
        <v>245087</v>
      </c>
      <c r="AK9" s="13">
        <v>184901</v>
      </c>
      <c r="AL9" s="13">
        <v>0</v>
      </c>
      <c r="AM9" s="13">
        <v>105879</v>
      </c>
      <c r="AN9" s="13">
        <v>1130387</v>
      </c>
      <c r="AO9" s="13">
        <v>285442</v>
      </c>
      <c r="AP9" s="13">
        <v>9330569</v>
      </c>
      <c r="AQ9" s="13">
        <v>9937870</v>
      </c>
      <c r="AR9" s="13">
        <v>168602</v>
      </c>
      <c r="AS9" s="13">
        <v>3352733</v>
      </c>
      <c r="AT9" s="13">
        <v>0</v>
      </c>
      <c r="AU9" s="13">
        <v>161491</v>
      </c>
      <c r="AV9" s="13">
        <v>227748</v>
      </c>
      <c r="AW9" s="13">
        <v>481983</v>
      </c>
      <c r="AX9" s="13">
        <v>125861</v>
      </c>
      <c r="AY9" s="13">
        <v>0</v>
      </c>
      <c r="AZ9" s="13">
        <v>0</v>
      </c>
      <c r="BA9" s="13">
        <v>0</v>
      </c>
      <c r="BB9" s="13">
        <v>21725007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C8B2-59A0-4E5D-82DA-2B684AE73591}">
  <sheetPr codeName="Sheet2"/>
  <dimension ref="A1:BC10"/>
  <sheetViews>
    <sheetView workbookViewId="0">
      <selection activeCell="E24" sqref="E24"/>
    </sheetView>
  </sheetViews>
  <sheetFormatPr defaultColWidth="11.7109375" defaultRowHeight="15"/>
  <cols>
    <col min="10" max="10" width="12.7109375" customWidth="1"/>
  </cols>
  <sheetData>
    <row r="1" spans="1:55">
      <c r="A1" s="33" t="s">
        <v>74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21124923</v>
      </c>
      <c r="D4" s="13">
        <v>0</v>
      </c>
      <c r="E4" s="13">
        <v>3525918</v>
      </c>
      <c r="F4" s="13">
        <v>8761893</v>
      </c>
      <c r="G4" s="14"/>
      <c r="H4" s="13">
        <v>22176</v>
      </c>
      <c r="I4" s="13">
        <v>2550506</v>
      </c>
      <c r="J4" s="13">
        <v>0</v>
      </c>
      <c r="K4" s="13">
        <v>54806</v>
      </c>
      <c r="L4" s="13">
        <v>3782022</v>
      </c>
      <c r="M4" s="13">
        <v>49928</v>
      </c>
      <c r="N4" s="13">
        <v>30508</v>
      </c>
      <c r="O4" s="13">
        <v>760743</v>
      </c>
      <c r="P4" s="13">
        <v>1240999</v>
      </c>
      <c r="Q4" s="13">
        <v>3031616</v>
      </c>
      <c r="R4" s="13">
        <v>0</v>
      </c>
      <c r="S4" s="13">
        <v>2509377</v>
      </c>
      <c r="T4" s="13">
        <v>76157</v>
      </c>
      <c r="U4" s="13">
        <v>3701416</v>
      </c>
      <c r="V4" s="13">
        <v>373879</v>
      </c>
      <c r="W4" s="13">
        <v>0</v>
      </c>
      <c r="X4" s="13">
        <v>42811</v>
      </c>
      <c r="Y4" s="13">
        <v>0</v>
      </c>
      <c r="Z4" s="13">
        <v>0</v>
      </c>
      <c r="AA4" s="13">
        <v>3560877</v>
      </c>
      <c r="AB4" s="13">
        <v>0</v>
      </c>
      <c r="AC4" s="13">
        <v>3970145</v>
      </c>
      <c r="AD4" s="13">
        <v>0</v>
      </c>
      <c r="AE4" s="19"/>
      <c r="AF4" s="13">
        <v>0</v>
      </c>
      <c r="AG4" s="13">
        <v>312507</v>
      </c>
      <c r="AH4" s="13">
        <v>86205</v>
      </c>
      <c r="AI4" s="13">
        <v>48549</v>
      </c>
      <c r="AJ4" s="13">
        <v>21970</v>
      </c>
      <c r="AK4" s="13">
        <v>29197</v>
      </c>
      <c r="AL4" s="13">
        <v>0</v>
      </c>
      <c r="AM4" s="13">
        <v>50233</v>
      </c>
      <c r="AN4" s="13">
        <v>1517561</v>
      </c>
      <c r="AO4" s="13">
        <v>89776</v>
      </c>
      <c r="AP4" s="13">
        <v>1688</v>
      </c>
      <c r="AQ4" s="13">
        <v>44640</v>
      </c>
      <c r="AR4" s="13">
        <v>26299</v>
      </c>
      <c r="AS4" s="13">
        <v>593730</v>
      </c>
      <c r="AT4" s="13">
        <v>0</v>
      </c>
      <c r="AU4" s="13">
        <v>35320</v>
      </c>
      <c r="AV4" s="13">
        <v>32825</v>
      </c>
      <c r="AW4" s="13">
        <v>344133</v>
      </c>
      <c r="AX4" s="13">
        <v>429068</v>
      </c>
      <c r="AY4" s="13">
        <v>47984</v>
      </c>
      <c r="AZ4" s="13">
        <v>0</v>
      </c>
      <c r="BA4" s="13">
        <v>5288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38622270</v>
      </c>
      <c r="D5" s="13">
        <v>0</v>
      </c>
      <c r="E5" s="13">
        <v>5008035</v>
      </c>
      <c r="F5" s="13">
        <v>16079940</v>
      </c>
      <c r="G5" s="14"/>
      <c r="H5" s="13">
        <v>37437</v>
      </c>
      <c r="I5" s="13">
        <v>5609325</v>
      </c>
      <c r="J5" s="13">
        <v>0</v>
      </c>
      <c r="K5" s="13">
        <v>115313</v>
      </c>
      <c r="L5" s="13">
        <v>6625806</v>
      </c>
      <c r="M5" s="13">
        <v>86553</v>
      </c>
      <c r="N5" s="13">
        <v>56922</v>
      </c>
      <c r="O5" s="13">
        <v>1308970</v>
      </c>
      <c r="P5" s="13">
        <v>2283368</v>
      </c>
      <c r="Q5" s="13">
        <v>5843718</v>
      </c>
      <c r="R5" s="13">
        <v>0</v>
      </c>
      <c r="S5" s="13">
        <v>4375486</v>
      </c>
      <c r="T5" s="13">
        <v>144299</v>
      </c>
      <c r="U5" s="13">
        <v>7817924</v>
      </c>
      <c r="V5" s="13">
        <v>673835</v>
      </c>
      <c r="W5" s="13">
        <v>0</v>
      </c>
      <c r="X5" s="13">
        <v>78568</v>
      </c>
      <c r="Y5" s="13">
        <v>0</v>
      </c>
      <c r="Z5" s="13">
        <v>1425835</v>
      </c>
      <c r="AA5" s="13">
        <v>6536428</v>
      </c>
      <c r="AB5" s="13">
        <v>0</v>
      </c>
      <c r="AC5" s="13">
        <v>6986082</v>
      </c>
      <c r="AD5" s="13">
        <v>1773645</v>
      </c>
      <c r="AE5" s="19"/>
      <c r="AF5" s="13">
        <v>0</v>
      </c>
      <c r="AG5" s="13">
        <v>532534</v>
      </c>
      <c r="AH5" s="13">
        <v>156929</v>
      </c>
      <c r="AI5" s="13">
        <v>80218</v>
      </c>
      <c r="AJ5" s="13">
        <v>36510</v>
      </c>
      <c r="AK5" s="13">
        <v>53499</v>
      </c>
      <c r="AL5" s="13">
        <v>0</v>
      </c>
      <c r="AM5" s="13">
        <v>99513</v>
      </c>
      <c r="AN5" s="13">
        <v>2677371</v>
      </c>
      <c r="AO5" s="13">
        <v>152955</v>
      </c>
      <c r="AP5" s="13">
        <v>2695</v>
      </c>
      <c r="AQ5" s="13">
        <v>82808</v>
      </c>
      <c r="AR5" s="13">
        <v>46021</v>
      </c>
      <c r="AS5" s="13">
        <v>1183436</v>
      </c>
      <c r="AT5" s="13">
        <v>0</v>
      </c>
      <c r="AU5" s="13">
        <v>61924</v>
      </c>
      <c r="AV5" s="13">
        <v>47063</v>
      </c>
      <c r="AW5" s="13">
        <v>600052</v>
      </c>
      <c r="AX5" s="13">
        <v>669318</v>
      </c>
      <c r="AY5" s="13">
        <v>78623</v>
      </c>
      <c r="AZ5" s="13">
        <v>0</v>
      </c>
      <c r="BA5" s="13">
        <v>8233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51256464</v>
      </c>
      <c r="D6" s="13">
        <v>0</v>
      </c>
      <c r="E6" s="13">
        <v>5008044</v>
      </c>
      <c r="F6" s="13">
        <v>20471548</v>
      </c>
      <c r="G6" s="14"/>
      <c r="H6" s="13">
        <v>48584</v>
      </c>
      <c r="I6" s="13">
        <v>8034628</v>
      </c>
      <c r="J6" s="13">
        <v>0</v>
      </c>
      <c r="K6" s="13">
        <v>165705</v>
      </c>
      <c r="L6" s="13">
        <v>10811761</v>
      </c>
      <c r="M6" s="13">
        <v>104390</v>
      </c>
      <c r="N6" s="13">
        <v>72587</v>
      </c>
      <c r="O6" s="13">
        <v>1766621</v>
      </c>
      <c r="P6" s="13">
        <v>2908209</v>
      </c>
      <c r="Q6" s="13">
        <v>8284537</v>
      </c>
      <c r="R6" s="13">
        <v>0</v>
      </c>
      <c r="S6" s="13">
        <v>5638773</v>
      </c>
      <c r="T6" s="13">
        <v>183926</v>
      </c>
      <c r="U6" s="13">
        <v>11736398</v>
      </c>
      <c r="V6" s="13">
        <v>858437</v>
      </c>
      <c r="W6" s="13">
        <v>0</v>
      </c>
      <c r="X6" s="13">
        <v>96502</v>
      </c>
      <c r="Y6" s="13">
        <v>0</v>
      </c>
      <c r="Z6" s="13">
        <v>3116593</v>
      </c>
      <c r="AA6" s="13">
        <v>8784198</v>
      </c>
      <c r="AB6" s="13">
        <v>0</v>
      </c>
      <c r="AC6" s="13">
        <v>9353486</v>
      </c>
      <c r="AD6" s="13">
        <v>3699237</v>
      </c>
      <c r="AE6" s="19"/>
      <c r="AF6" s="13">
        <v>0</v>
      </c>
      <c r="AG6" s="13">
        <v>704975</v>
      </c>
      <c r="AH6" s="13">
        <v>201594</v>
      </c>
      <c r="AI6" s="13">
        <v>89597</v>
      </c>
      <c r="AJ6" s="13">
        <v>47216</v>
      </c>
      <c r="AK6" s="13">
        <v>67938</v>
      </c>
      <c r="AL6" s="13">
        <v>0</v>
      </c>
      <c r="AM6" s="13">
        <v>151898</v>
      </c>
      <c r="AN6" s="13">
        <v>3435664</v>
      </c>
      <c r="AO6" s="13">
        <v>192848</v>
      </c>
      <c r="AP6" s="13">
        <v>4690</v>
      </c>
      <c r="AQ6" s="13">
        <v>105927</v>
      </c>
      <c r="AR6" s="13">
        <v>54447</v>
      </c>
      <c r="AS6" s="13">
        <v>1490943</v>
      </c>
      <c r="AT6" s="13">
        <v>0</v>
      </c>
      <c r="AU6" s="13">
        <v>85159</v>
      </c>
      <c r="AV6" s="13">
        <v>58909</v>
      </c>
      <c r="AW6" s="13">
        <v>775974</v>
      </c>
      <c r="AX6" s="13">
        <v>837763</v>
      </c>
      <c r="AY6" s="13">
        <v>100801</v>
      </c>
      <c r="AZ6" s="13">
        <v>0</v>
      </c>
      <c r="BA6" s="13">
        <v>11309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70600179</v>
      </c>
      <c r="D7" s="13">
        <v>0</v>
      </c>
      <c r="E7" s="13">
        <v>5008044</v>
      </c>
      <c r="F7" s="13">
        <v>26328008</v>
      </c>
      <c r="G7" s="14"/>
      <c r="H7" s="13">
        <v>65965</v>
      </c>
      <c r="I7" s="13">
        <v>10416208</v>
      </c>
      <c r="J7" s="13">
        <v>0</v>
      </c>
      <c r="K7" s="13">
        <v>228191</v>
      </c>
      <c r="L7" s="13">
        <v>13782532</v>
      </c>
      <c r="M7" s="13">
        <v>127927</v>
      </c>
      <c r="N7" s="13">
        <v>85915</v>
      </c>
      <c r="O7" s="13">
        <v>2210756</v>
      </c>
      <c r="P7" s="13">
        <v>3741484</v>
      </c>
      <c r="Q7" s="13">
        <v>11136152</v>
      </c>
      <c r="R7" s="13">
        <v>0</v>
      </c>
      <c r="S7" s="13">
        <v>7042185</v>
      </c>
      <c r="T7" s="13">
        <v>234760</v>
      </c>
      <c r="U7" s="13">
        <v>16511225</v>
      </c>
      <c r="V7" s="13">
        <v>1104168</v>
      </c>
      <c r="W7" s="13">
        <v>0</v>
      </c>
      <c r="X7" s="13">
        <v>122690</v>
      </c>
      <c r="Y7" s="13">
        <v>0</v>
      </c>
      <c r="Z7" s="13">
        <v>5438933</v>
      </c>
      <c r="AA7" s="13">
        <v>11835902</v>
      </c>
      <c r="AB7" s="13">
        <v>0</v>
      </c>
      <c r="AC7" s="13">
        <v>11654272</v>
      </c>
      <c r="AD7" s="13">
        <v>6195959</v>
      </c>
      <c r="AE7" s="19"/>
      <c r="AF7" s="13">
        <v>0</v>
      </c>
      <c r="AG7" s="13">
        <v>883960</v>
      </c>
      <c r="AH7" s="13">
        <v>257852</v>
      </c>
      <c r="AI7" s="13">
        <v>98501</v>
      </c>
      <c r="AJ7" s="13">
        <v>55561</v>
      </c>
      <c r="AK7" s="13">
        <v>85935</v>
      </c>
      <c r="AL7" s="13">
        <v>0</v>
      </c>
      <c r="AM7" s="13">
        <v>185088</v>
      </c>
      <c r="AN7" s="13">
        <v>4231016</v>
      </c>
      <c r="AO7" s="13">
        <v>249510</v>
      </c>
      <c r="AP7" s="13">
        <v>5297</v>
      </c>
      <c r="AQ7" s="13">
        <v>137466</v>
      </c>
      <c r="AR7" s="13">
        <v>57099</v>
      </c>
      <c r="AS7" s="13">
        <v>1963724</v>
      </c>
      <c r="AT7" s="13">
        <v>0</v>
      </c>
      <c r="AU7" s="13">
        <v>113696</v>
      </c>
      <c r="AV7" s="13">
        <v>122256</v>
      </c>
      <c r="AW7" s="13">
        <v>953156</v>
      </c>
      <c r="AX7" s="13">
        <v>1041829</v>
      </c>
      <c r="AY7" s="13">
        <v>123860</v>
      </c>
      <c r="AZ7" s="13">
        <v>0</v>
      </c>
      <c r="BA7" s="13">
        <v>13961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100195333</v>
      </c>
      <c r="D9" s="13">
        <v>0</v>
      </c>
      <c r="E9" s="13">
        <v>5008044</v>
      </c>
      <c r="F9" s="13">
        <v>35111302</v>
      </c>
      <c r="G9" s="14"/>
      <c r="H9" s="13">
        <v>111924</v>
      </c>
      <c r="I9" s="13">
        <v>12966564</v>
      </c>
      <c r="J9" s="13">
        <v>0</v>
      </c>
      <c r="K9" s="13">
        <v>302270</v>
      </c>
      <c r="L9" s="13">
        <v>16409580</v>
      </c>
      <c r="M9" s="13">
        <v>167127</v>
      </c>
      <c r="N9" s="13">
        <v>104427</v>
      </c>
      <c r="O9" s="13">
        <v>2700069</v>
      </c>
      <c r="P9" s="13">
        <v>5001171</v>
      </c>
      <c r="Q9" s="13">
        <v>14237233</v>
      </c>
      <c r="R9" s="13">
        <v>0</v>
      </c>
      <c r="S9" s="13">
        <v>7042185</v>
      </c>
      <c r="T9" s="13">
        <v>315109</v>
      </c>
      <c r="U9" s="13">
        <v>20912158</v>
      </c>
      <c r="V9" s="13">
        <v>1467657</v>
      </c>
      <c r="W9" s="13">
        <v>0</v>
      </c>
      <c r="X9" s="13">
        <v>167416</v>
      </c>
      <c r="Y9" s="13">
        <v>0</v>
      </c>
      <c r="Z9" s="13">
        <v>6115198</v>
      </c>
      <c r="AA9" s="13">
        <v>16048439</v>
      </c>
      <c r="AB9" s="13">
        <v>0</v>
      </c>
      <c r="AC9" s="13">
        <v>14189585</v>
      </c>
      <c r="AD9" s="13">
        <v>9291157</v>
      </c>
      <c r="AE9" s="19"/>
      <c r="AF9" s="13">
        <v>0</v>
      </c>
      <c r="AG9" s="13">
        <v>1077550</v>
      </c>
      <c r="AH9" s="13">
        <v>341126</v>
      </c>
      <c r="AI9" s="13">
        <v>115053</v>
      </c>
      <c r="AJ9" s="13">
        <v>66121</v>
      </c>
      <c r="AK9" s="13">
        <v>115571</v>
      </c>
      <c r="AL9" s="13">
        <v>0</v>
      </c>
      <c r="AM9" s="13">
        <v>231905</v>
      </c>
      <c r="AN9" s="13">
        <v>5150596</v>
      </c>
      <c r="AO9" s="13">
        <v>341796</v>
      </c>
      <c r="AP9" s="13">
        <v>5825</v>
      </c>
      <c r="AQ9" s="13">
        <v>185416</v>
      </c>
      <c r="AR9" s="13">
        <v>57099</v>
      </c>
      <c r="AS9" s="13">
        <v>2584624</v>
      </c>
      <c r="AT9" s="13">
        <v>0</v>
      </c>
      <c r="AU9" s="13">
        <v>128048</v>
      </c>
      <c r="AV9" s="13">
        <v>178113</v>
      </c>
      <c r="AW9" s="13">
        <v>1180881</v>
      </c>
      <c r="AX9" s="13">
        <v>1275722</v>
      </c>
      <c r="AY9" s="13">
        <v>157516</v>
      </c>
      <c r="AZ9" s="13">
        <v>0</v>
      </c>
      <c r="BA9" s="13">
        <v>17490</v>
      </c>
      <c r="BB9" s="13">
        <v>0</v>
      </c>
      <c r="BC9" s="13">
        <v>0</v>
      </c>
    </row>
    <row r="10" spans="1:55">
      <c r="BC10" s="22"/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7D31-D43A-41DC-B754-54B4858C7650}">
  <sheetPr codeName="Sheet20"/>
  <dimension ref="A1:BC9"/>
  <sheetViews>
    <sheetView workbookViewId="0">
      <selection activeCell="E24" sqref="E24"/>
    </sheetView>
  </sheetViews>
  <sheetFormatPr defaultColWidth="11.7109375" defaultRowHeight="15"/>
  <cols>
    <col min="7" max="7" width="3" customWidth="1"/>
  </cols>
  <sheetData>
    <row r="1" spans="1:55">
      <c r="A1" s="33" t="s">
        <v>57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35117938</v>
      </c>
      <c r="D4" s="13">
        <v>0</v>
      </c>
      <c r="E4" s="13">
        <v>0</v>
      </c>
      <c r="F4" s="13">
        <v>4210491</v>
      </c>
      <c r="G4" s="14"/>
      <c r="H4" s="13">
        <v>45378</v>
      </c>
      <c r="I4" s="13">
        <v>2434557</v>
      </c>
      <c r="J4" s="13">
        <v>0</v>
      </c>
      <c r="K4" s="13">
        <v>516610</v>
      </c>
      <c r="L4" s="13">
        <v>4631446</v>
      </c>
      <c r="M4" s="13">
        <v>41466</v>
      </c>
      <c r="N4" s="13">
        <v>33927</v>
      </c>
      <c r="O4" s="13">
        <v>575678</v>
      </c>
      <c r="P4" s="13">
        <v>1239810</v>
      </c>
      <c r="Q4" s="13">
        <v>0</v>
      </c>
      <c r="R4" s="13">
        <v>0</v>
      </c>
      <c r="S4" s="13">
        <v>0</v>
      </c>
      <c r="T4" s="13">
        <v>1799851</v>
      </c>
      <c r="U4" s="13">
        <v>2850470</v>
      </c>
      <c r="V4" s="13">
        <v>351200</v>
      </c>
      <c r="W4" s="13">
        <v>0</v>
      </c>
      <c r="X4" s="13">
        <v>44907</v>
      </c>
      <c r="Y4" s="13">
        <v>46599</v>
      </c>
      <c r="Z4" s="13">
        <v>0</v>
      </c>
      <c r="AA4" s="13">
        <v>0</v>
      </c>
      <c r="AB4" s="13">
        <v>0</v>
      </c>
      <c r="AC4" s="13">
        <v>3355195</v>
      </c>
      <c r="AD4" s="13">
        <v>0</v>
      </c>
      <c r="AE4" s="19"/>
      <c r="AF4" s="13">
        <v>0</v>
      </c>
      <c r="AG4" s="13">
        <v>222697</v>
      </c>
      <c r="AH4" s="13">
        <v>128455</v>
      </c>
      <c r="AI4" s="13">
        <v>136401</v>
      </c>
      <c r="AJ4" s="13">
        <v>54163</v>
      </c>
      <c r="AK4" s="13">
        <v>38239</v>
      </c>
      <c r="AL4" s="13">
        <v>1043</v>
      </c>
      <c r="AM4" s="13">
        <v>43931</v>
      </c>
      <c r="AN4" s="13">
        <v>815572</v>
      </c>
      <c r="AO4" s="13">
        <v>92339</v>
      </c>
      <c r="AP4" s="13">
        <v>101083</v>
      </c>
      <c r="AQ4" s="13">
        <v>1878</v>
      </c>
      <c r="AR4" s="13">
        <v>45217</v>
      </c>
      <c r="AS4" s="13">
        <v>988471</v>
      </c>
      <c r="AT4" s="13">
        <v>0</v>
      </c>
      <c r="AU4" s="13">
        <v>42228</v>
      </c>
      <c r="AV4" s="13">
        <v>37108</v>
      </c>
      <c r="AW4" s="13">
        <v>228703</v>
      </c>
      <c r="AX4" s="13">
        <v>201020</v>
      </c>
      <c r="AY4" s="13">
        <v>29169</v>
      </c>
      <c r="AZ4" s="13">
        <v>12719544</v>
      </c>
      <c r="BA4" s="13">
        <v>4296</v>
      </c>
      <c r="BB4" s="13">
        <v>7317805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65531869</v>
      </c>
      <c r="D5" s="13">
        <v>0</v>
      </c>
      <c r="E5" s="13">
        <v>0</v>
      </c>
      <c r="F5" s="13">
        <v>7722197</v>
      </c>
      <c r="G5" s="14"/>
      <c r="H5" s="13">
        <v>81785</v>
      </c>
      <c r="I5" s="13">
        <v>4303566</v>
      </c>
      <c r="J5" s="13">
        <v>0</v>
      </c>
      <c r="K5" s="13">
        <v>923129</v>
      </c>
      <c r="L5" s="13">
        <v>7648840</v>
      </c>
      <c r="M5" s="13">
        <v>73945</v>
      </c>
      <c r="N5" s="13">
        <v>52565</v>
      </c>
      <c r="O5" s="13">
        <v>1080399</v>
      </c>
      <c r="P5" s="13">
        <v>2277713</v>
      </c>
      <c r="Q5" s="13">
        <v>757400</v>
      </c>
      <c r="R5" s="13">
        <v>0</v>
      </c>
      <c r="S5" s="13">
        <v>0</v>
      </c>
      <c r="T5" s="13">
        <v>2969025</v>
      </c>
      <c r="U5" s="13">
        <v>5222010</v>
      </c>
      <c r="V5" s="13">
        <v>641911</v>
      </c>
      <c r="W5" s="13">
        <v>778</v>
      </c>
      <c r="X5" s="13">
        <v>105977</v>
      </c>
      <c r="Y5" s="13">
        <v>46599</v>
      </c>
      <c r="Z5" s="13">
        <v>0</v>
      </c>
      <c r="AA5" s="13">
        <v>0</v>
      </c>
      <c r="AB5" s="13">
        <v>0</v>
      </c>
      <c r="AC5" s="13">
        <v>5666350</v>
      </c>
      <c r="AD5" s="13">
        <v>1877455</v>
      </c>
      <c r="AE5" s="19"/>
      <c r="AF5" s="13">
        <v>0</v>
      </c>
      <c r="AG5" s="13">
        <v>391184</v>
      </c>
      <c r="AH5" s="13">
        <v>231737</v>
      </c>
      <c r="AI5" s="13">
        <v>228196</v>
      </c>
      <c r="AJ5" s="13">
        <v>102058</v>
      </c>
      <c r="AK5" s="13">
        <v>70100</v>
      </c>
      <c r="AL5" s="13">
        <v>1069</v>
      </c>
      <c r="AM5" s="13">
        <v>76671</v>
      </c>
      <c r="AN5" s="13">
        <v>1487946</v>
      </c>
      <c r="AO5" s="13">
        <v>160982</v>
      </c>
      <c r="AP5" s="13">
        <v>103322</v>
      </c>
      <c r="AQ5" s="13">
        <v>1878</v>
      </c>
      <c r="AR5" s="13">
        <v>77732</v>
      </c>
      <c r="AS5" s="13">
        <v>1785492</v>
      </c>
      <c r="AT5" s="13">
        <v>0</v>
      </c>
      <c r="AU5" s="13">
        <v>68091</v>
      </c>
      <c r="AV5" s="13">
        <v>57293</v>
      </c>
      <c r="AW5" s="13">
        <v>454984</v>
      </c>
      <c r="AX5" s="13">
        <v>425939</v>
      </c>
      <c r="AY5" s="13">
        <v>49908</v>
      </c>
      <c r="AZ5" s="13">
        <v>23463335</v>
      </c>
      <c r="BA5" s="13">
        <v>8462</v>
      </c>
      <c r="BB5" s="13">
        <v>12201110</v>
      </c>
      <c r="BC5" s="13">
        <v>26</v>
      </c>
    </row>
    <row r="6" spans="1:55" ht="15.75" thickBot="1">
      <c r="A6" s="12">
        <v>44434.291666666664</v>
      </c>
      <c r="B6" s="12">
        <v>44434.875</v>
      </c>
      <c r="C6" s="13">
        <v>83789612</v>
      </c>
      <c r="D6" s="13">
        <v>0</v>
      </c>
      <c r="E6" s="13">
        <v>0</v>
      </c>
      <c r="F6" s="13">
        <v>9829539</v>
      </c>
      <c r="G6" s="14"/>
      <c r="H6" s="13">
        <v>107957</v>
      </c>
      <c r="I6" s="13">
        <v>5427117</v>
      </c>
      <c r="J6" s="13">
        <v>0</v>
      </c>
      <c r="K6" s="13">
        <v>1157188</v>
      </c>
      <c r="L6" s="13">
        <v>11844789</v>
      </c>
      <c r="M6" s="13">
        <v>89914</v>
      </c>
      <c r="N6" s="13">
        <v>57980</v>
      </c>
      <c r="O6" s="13">
        <v>1467155</v>
      </c>
      <c r="P6" s="13">
        <v>2896627</v>
      </c>
      <c r="Q6" s="13">
        <v>2481392</v>
      </c>
      <c r="R6" s="13">
        <v>0</v>
      </c>
      <c r="S6" s="13">
        <v>0</v>
      </c>
      <c r="T6" s="13">
        <v>3024857</v>
      </c>
      <c r="U6" s="13">
        <v>6795985</v>
      </c>
      <c r="V6" s="13">
        <v>828465</v>
      </c>
      <c r="W6" s="13">
        <v>778</v>
      </c>
      <c r="X6" s="13">
        <v>127946</v>
      </c>
      <c r="Y6" s="13">
        <v>46599</v>
      </c>
      <c r="Z6" s="13">
        <v>0</v>
      </c>
      <c r="AA6" s="13">
        <v>0</v>
      </c>
      <c r="AB6" s="13">
        <v>0</v>
      </c>
      <c r="AC6" s="13">
        <v>7560392</v>
      </c>
      <c r="AD6" s="13">
        <v>3694850</v>
      </c>
      <c r="AE6" s="19"/>
      <c r="AF6" s="13">
        <v>0</v>
      </c>
      <c r="AG6" s="13">
        <v>517902</v>
      </c>
      <c r="AH6" s="13">
        <v>294059</v>
      </c>
      <c r="AI6" s="13">
        <v>274428</v>
      </c>
      <c r="AJ6" s="13">
        <v>138899</v>
      </c>
      <c r="AK6" s="13">
        <v>88979</v>
      </c>
      <c r="AL6" s="13">
        <v>1069</v>
      </c>
      <c r="AM6" s="13">
        <v>96644</v>
      </c>
      <c r="AN6" s="13">
        <v>2017134</v>
      </c>
      <c r="AO6" s="13">
        <v>202999</v>
      </c>
      <c r="AP6" s="13">
        <v>108552</v>
      </c>
      <c r="AQ6" s="13">
        <v>1878</v>
      </c>
      <c r="AR6" s="13">
        <v>94658</v>
      </c>
      <c r="AS6" s="13">
        <v>2317277</v>
      </c>
      <c r="AT6" s="13">
        <v>0</v>
      </c>
      <c r="AU6" s="13">
        <v>94625</v>
      </c>
      <c r="AV6" s="13">
        <v>76911</v>
      </c>
      <c r="AW6" s="13">
        <v>570851</v>
      </c>
      <c r="AX6" s="13">
        <v>543850</v>
      </c>
      <c r="AY6" s="13">
        <v>65056</v>
      </c>
      <c r="AZ6" s="13">
        <v>29918975</v>
      </c>
      <c r="BA6" s="13">
        <v>11575</v>
      </c>
      <c r="BB6" s="13">
        <v>16222431</v>
      </c>
      <c r="BC6" s="13">
        <v>26</v>
      </c>
    </row>
    <row r="7" spans="1:55" ht="15.75" thickBot="1">
      <c r="A7" s="12">
        <v>44434.291666666664</v>
      </c>
      <c r="B7" s="12">
        <v>44434.041666666701</v>
      </c>
      <c r="C7" s="13">
        <v>108110739</v>
      </c>
      <c r="D7" s="13">
        <v>0</v>
      </c>
      <c r="E7" s="13">
        <v>0</v>
      </c>
      <c r="F7" s="13">
        <v>12639560</v>
      </c>
      <c r="G7" s="14"/>
      <c r="H7" s="13">
        <v>124169</v>
      </c>
      <c r="I7" s="13">
        <v>7003441</v>
      </c>
      <c r="J7" s="13">
        <v>0</v>
      </c>
      <c r="K7" s="13">
        <v>1475730</v>
      </c>
      <c r="L7" s="13">
        <v>14808171</v>
      </c>
      <c r="M7" s="13">
        <v>110041</v>
      </c>
      <c r="N7" s="13">
        <v>62531</v>
      </c>
      <c r="O7" s="13">
        <v>1915044</v>
      </c>
      <c r="P7" s="13">
        <v>3726592</v>
      </c>
      <c r="Q7" s="13">
        <v>4538997</v>
      </c>
      <c r="R7" s="13">
        <v>0</v>
      </c>
      <c r="S7" s="13">
        <v>0</v>
      </c>
      <c r="T7" s="13">
        <v>3772042</v>
      </c>
      <c r="U7" s="13">
        <v>9040251</v>
      </c>
      <c r="V7" s="13">
        <v>1075896</v>
      </c>
      <c r="W7" s="13">
        <v>778</v>
      </c>
      <c r="X7" s="13">
        <v>153618</v>
      </c>
      <c r="Y7" s="13">
        <v>46599</v>
      </c>
      <c r="Z7" s="13">
        <v>0</v>
      </c>
      <c r="AA7" s="13">
        <v>0</v>
      </c>
      <c r="AB7" s="13">
        <v>0</v>
      </c>
      <c r="AC7" s="13">
        <v>9489484</v>
      </c>
      <c r="AD7" s="13">
        <v>5933379</v>
      </c>
      <c r="AE7" s="19"/>
      <c r="AF7" s="13">
        <v>0</v>
      </c>
      <c r="AG7" s="13">
        <v>656617</v>
      </c>
      <c r="AH7" s="13">
        <v>374056</v>
      </c>
      <c r="AI7" s="13">
        <v>323024</v>
      </c>
      <c r="AJ7" s="13">
        <v>201179</v>
      </c>
      <c r="AK7" s="13">
        <v>112422</v>
      </c>
      <c r="AL7" s="13">
        <v>1069</v>
      </c>
      <c r="AM7" s="13">
        <v>107512</v>
      </c>
      <c r="AN7" s="13">
        <v>2572388</v>
      </c>
      <c r="AO7" s="13">
        <v>256947</v>
      </c>
      <c r="AP7" s="13">
        <v>108694</v>
      </c>
      <c r="AQ7" s="13">
        <v>1878</v>
      </c>
      <c r="AR7" s="13">
        <v>113668</v>
      </c>
      <c r="AS7" s="13">
        <v>2912089</v>
      </c>
      <c r="AT7" s="13">
        <v>0</v>
      </c>
      <c r="AU7" s="13">
        <v>135936</v>
      </c>
      <c r="AV7" s="13">
        <v>142770</v>
      </c>
      <c r="AW7" s="13">
        <v>724902</v>
      </c>
      <c r="AX7" s="13">
        <v>657182</v>
      </c>
      <c r="AY7" s="13">
        <v>81291</v>
      </c>
      <c r="AZ7" s="13">
        <v>38436295</v>
      </c>
      <c r="BA7" s="13">
        <v>14623</v>
      </c>
      <c r="BB7" s="13">
        <v>19008964</v>
      </c>
      <c r="BC7" s="13">
        <v>26</v>
      </c>
    </row>
    <row r="8" spans="1:55" ht="7.9" customHeight="1" thickBot="1">
      <c r="A8" s="1"/>
      <c r="B8" s="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 ht="15.75" thickBot="1">
      <c r="A9" s="28" t="s">
        <v>76</v>
      </c>
      <c r="B9" s="29"/>
      <c r="C9" s="13">
        <v>141427881</v>
      </c>
      <c r="D9" s="13">
        <v>0</v>
      </c>
      <c r="E9" s="13">
        <v>0</v>
      </c>
      <c r="F9" s="13">
        <v>16870036</v>
      </c>
      <c r="G9" s="14"/>
      <c r="H9" s="13">
        <v>129138</v>
      </c>
      <c r="I9" s="13">
        <v>9705307</v>
      </c>
      <c r="J9" s="13">
        <v>0</v>
      </c>
      <c r="K9" s="13">
        <v>1951719</v>
      </c>
      <c r="L9" s="13">
        <v>17091777</v>
      </c>
      <c r="M9" s="13">
        <v>135460</v>
      </c>
      <c r="N9" s="13">
        <v>65097</v>
      </c>
      <c r="O9" s="13">
        <v>2475464</v>
      </c>
      <c r="P9" s="13">
        <v>4988926</v>
      </c>
      <c r="Q9" s="13">
        <v>4561776</v>
      </c>
      <c r="R9" s="13">
        <v>0</v>
      </c>
      <c r="S9" s="13">
        <v>0</v>
      </c>
      <c r="T9" s="13">
        <v>5603732</v>
      </c>
      <c r="U9" s="13">
        <v>11615307</v>
      </c>
      <c r="V9" s="13">
        <v>1439152</v>
      </c>
      <c r="W9" s="13">
        <v>778</v>
      </c>
      <c r="X9" s="13">
        <v>199632</v>
      </c>
      <c r="Y9" s="13">
        <v>46599</v>
      </c>
      <c r="Z9" s="13">
        <v>0</v>
      </c>
      <c r="AA9" s="13">
        <v>0</v>
      </c>
      <c r="AB9" s="13">
        <v>0</v>
      </c>
      <c r="AC9" s="13">
        <v>11360712</v>
      </c>
      <c r="AD9" s="13">
        <v>6337948</v>
      </c>
      <c r="AE9" s="23"/>
      <c r="AF9" s="13">
        <v>0</v>
      </c>
      <c r="AG9" s="13">
        <v>782517</v>
      </c>
      <c r="AH9" s="13">
        <v>491049</v>
      </c>
      <c r="AI9" s="13">
        <v>381646</v>
      </c>
      <c r="AJ9" s="13">
        <v>262819</v>
      </c>
      <c r="AK9" s="13">
        <v>150474</v>
      </c>
      <c r="AL9" s="13">
        <v>1069</v>
      </c>
      <c r="AM9" s="13">
        <v>119318</v>
      </c>
      <c r="AN9" s="13">
        <v>3161801</v>
      </c>
      <c r="AO9" s="13">
        <v>329606</v>
      </c>
      <c r="AP9" s="13">
        <v>109685</v>
      </c>
      <c r="AQ9" s="13">
        <v>4181</v>
      </c>
      <c r="AR9" s="13">
        <v>139198</v>
      </c>
      <c r="AS9" s="13">
        <v>3755939</v>
      </c>
      <c r="AT9" s="13">
        <v>0</v>
      </c>
      <c r="AU9" s="13">
        <v>150089</v>
      </c>
      <c r="AV9" s="13">
        <v>213932</v>
      </c>
      <c r="AW9" s="13">
        <v>929250</v>
      </c>
      <c r="AX9" s="13">
        <v>783952</v>
      </c>
      <c r="AY9" s="13">
        <v>100456</v>
      </c>
      <c r="AZ9" s="13">
        <v>51149971</v>
      </c>
      <c r="BA9" s="13">
        <v>17875</v>
      </c>
      <c r="BB9" s="13">
        <v>19008964</v>
      </c>
      <c r="BC9" s="13">
        <v>26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D3A4-8ED6-4FF9-B52F-ED1184957796}">
  <sheetPr codeName="Sheet205"/>
  <dimension ref="A1:BC9"/>
  <sheetViews>
    <sheetView workbookViewId="0">
      <selection activeCell="G27" sqref="G27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254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24345798</v>
      </c>
      <c r="D4" s="13">
        <v>20152069</v>
      </c>
      <c r="E4" s="13">
        <v>3928592</v>
      </c>
      <c r="F4" s="13">
        <v>4245872</v>
      </c>
      <c r="G4" s="14"/>
      <c r="H4" s="13">
        <v>19906</v>
      </c>
      <c r="I4" s="13">
        <v>2502234</v>
      </c>
      <c r="J4" s="13">
        <v>2681700</v>
      </c>
      <c r="K4" s="13">
        <v>520323</v>
      </c>
      <c r="L4" s="13">
        <v>1318661</v>
      </c>
      <c r="M4" s="13">
        <v>21265</v>
      </c>
      <c r="N4" s="13">
        <v>71719</v>
      </c>
      <c r="O4" s="13">
        <v>314995</v>
      </c>
      <c r="P4" s="13">
        <v>96524</v>
      </c>
      <c r="Q4" s="13">
        <v>3233895</v>
      </c>
      <c r="R4" s="13">
        <v>0</v>
      </c>
      <c r="S4" s="13">
        <v>0</v>
      </c>
      <c r="T4" s="13">
        <v>5964663</v>
      </c>
      <c r="U4" s="13">
        <v>4987025</v>
      </c>
      <c r="V4" s="13">
        <v>353531</v>
      </c>
      <c r="W4" s="13">
        <v>23731</v>
      </c>
      <c r="X4" s="13">
        <v>703593</v>
      </c>
      <c r="Y4" s="13">
        <v>119965</v>
      </c>
      <c r="Z4" s="13">
        <v>3023665</v>
      </c>
      <c r="AA4" s="13">
        <v>2982379</v>
      </c>
      <c r="AB4" s="13">
        <v>0</v>
      </c>
      <c r="AC4" s="13">
        <v>726304</v>
      </c>
      <c r="AD4" s="13">
        <v>3122237</v>
      </c>
      <c r="AE4" s="19"/>
      <c r="AF4" s="13">
        <v>0</v>
      </c>
      <c r="AG4" s="13">
        <v>14481</v>
      </c>
      <c r="AH4" s="13">
        <v>113614</v>
      </c>
      <c r="AI4" s="13">
        <v>198614</v>
      </c>
      <c r="AJ4" s="13">
        <v>71060</v>
      </c>
      <c r="AK4" s="13">
        <v>49478</v>
      </c>
      <c r="AL4" s="13">
        <v>0</v>
      </c>
      <c r="AM4" s="13">
        <v>30374</v>
      </c>
      <c r="AN4" s="13">
        <v>317539</v>
      </c>
      <c r="AO4" s="13">
        <v>74663</v>
      </c>
      <c r="AP4" s="13">
        <v>2131070</v>
      </c>
      <c r="AQ4" s="13">
        <v>2655741</v>
      </c>
      <c r="AR4" s="13">
        <v>57368</v>
      </c>
      <c r="AS4" s="13">
        <v>989541</v>
      </c>
      <c r="AT4" s="13">
        <v>0</v>
      </c>
      <c r="AU4" s="13">
        <v>40305</v>
      </c>
      <c r="AV4" s="13">
        <v>27661</v>
      </c>
      <c r="AW4" s="13">
        <v>112490</v>
      </c>
      <c r="AX4" s="13">
        <v>45932</v>
      </c>
      <c r="AY4" s="13">
        <v>0</v>
      </c>
      <c r="AZ4" s="13">
        <v>0</v>
      </c>
      <c r="BA4" s="13">
        <v>0</v>
      </c>
      <c r="BB4" s="13">
        <v>6669837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40519757</v>
      </c>
      <c r="D5" s="13">
        <v>38056048</v>
      </c>
      <c r="E5" s="13">
        <v>7414993</v>
      </c>
      <c r="F5" s="13">
        <v>7783071</v>
      </c>
      <c r="G5" s="14"/>
      <c r="H5" s="13">
        <v>47584</v>
      </c>
      <c r="I5" s="13">
        <v>4587812</v>
      </c>
      <c r="J5" s="13">
        <v>5895464</v>
      </c>
      <c r="K5" s="13">
        <v>980323</v>
      </c>
      <c r="L5" s="13">
        <v>2350666</v>
      </c>
      <c r="M5" s="13">
        <v>38679</v>
      </c>
      <c r="N5" s="13">
        <v>118011</v>
      </c>
      <c r="O5" s="13">
        <v>550882</v>
      </c>
      <c r="P5" s="13">
        <v>171092</v>
      </c>
      <c r="Q5" s="13">
        <v>6390020</v>
      </c>
      <c r="R5" s="13">
        <v>0</v>
      </c>
      <c r="S5" s="13">
        <v>468433</v>
      </c>
      <c r="T5" s="13">
        <v>10115860</v>
      </c>
      <c r="U5" s="13">
        <v>10580872</v>
      </c>
      <c r="V5" s="13">
        <v>637114</v>
      </c>
      <c r="W5" s="13">
        <v>43706</v>
      </c>
      <c r="X5" s="13">
        <v>1249442</v>
      </c>
      <c r="Y5" s="13">
        <v>307649</v>
      </c>
      <c r="Z5" s="13">
        <v>5540261</v>
      </c>
      <c r="AA5" s="13">
        <v>5440073</v>
      </c>
      <c r="AB5" s="13">
        <v>8106</v>
      </c>
      <c r="AC5" s="13">
        <v>1265134</v>
      </c>
      <c r="AD5" s="13">
        <v>5938086</v>
      </c>
      <c r="AE5" s="19"/>
      <c r="AF5" s="13">
        <v>0</v>
      </c>
      <c r="AG5" s="13">
        <v>27738</v>
      </c>
      <c r="AH5" s="13">
        <v>213280</v>
      </c>
      <c r="AI5" s="13">
        <v>328031</v>
      </c>
      <c r="AJ5" s="13">
        <v>123093</v>
      </c>
      <c r="AK5" s="13">
        <v>90871</v>
      </c>
      <c r="AL5" s="13">
        <v>0</v>
      </c>
      <c r="AM5" s="13">
        <v>49864</v>
      </c>
      <c r="AN5" s="13">
        <v>553487</v>
      </c>
      <c r="AO5" s="13">
        <v>136276</v>
      </c>
      <c r="AP5" s="13">
        <v>3970200</v>
      </c>
      <c r="AQ5" s="13">
        <v>5016089</v>
      </c>
      <c r="AR5" s="13">
        <v>94811</v>
      </c>
      <c r="AS5" s="13">
        <v>1782827</v>
      </c>
      <c r="AT5" s="13">
        <v>0</v>
      </c>
      <c r="AU5" s="13">
        <v>72329</v>
      </c>
      <c r="AV5" s="13">
        <v>55238</v>
      </c>
      <c r="AW5" s="13">
        <v>188703</v>
      </c>
      <c r="AX5" s="13">
        <v>73754</v>
      </c>
      <c r="AY5" s="13">
        <v>0</v>
      </c>
      <c r="AZ5" s="13">
        <v>0</v>
      </c>
      <c r="BA5" s="13">
        <v>0</v>
      </c>
      <c r="BB5" s="13">
        <v>10996989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52390463</v>
      </c>
      <c r="D6" s="13">
        <v>48805308</v>
      </c>
      <c r="E6" s="13">
        <v>7510314</v>
      </c>
      <c r="F6" s="13">
        <v>9906522</v>
      </c>
      <c r="G6" s="14"/>
      <c r="H6" s="13">
        <v>60958</v>
      </c>
      <c r="I6" s="13">
        <v>5864086</v>
      </c>
      <c r="J6" s="13">
        <v>7789749</v>
      </c>
      <c r="K6" s="13">
        <v>1259053</v>
      </c>
      <c r="L6" s="13">
        <v>2902765</v>
      </c>
      <c r="M6" s="13">
        <v>47446</v>
      </c>
      <c r="N6" s="13">
        <v>147846</v>
      </c>
      <c r="O6" s="13">
        <v>692933</v>
      </c>
      <c r="P6" s="13">
        <v>225700</v>
      </c>
      <c r="Q6" s="13">
        <v>8547622</v>
      </c>
      <c r="R6" s="13">
        <v>0</v>
      </c>
      <c r="S6" s="13">
        <v>1655192</v>
      </c>
      <c r="T6" s="13">
        <v>13652193</v>
      </c>
      <c r="U6" s="13">
        <v>14541101</v>
      </c>
      <c r="V6" s="13">
        <v>803949</v>
      </c>
      <c r="W6" s="13">
        <v>55806</v>
      </c>
      <c r="X6" s="13">
        <f>1582248+0</f>
        <v>1582248</v>
      </c>
      <c r="Y6" s="13">
        <v>310290</v>
      </c>
      <c r="Z6" s="13">
        <v>7638581</v>
      </c>
      <c r="AA6" s="13">
        <v>7355454</v>
      </c>
      <c r="AB6" s="13">
        <v>537637</v>
      </c>
      <c r="AC6" s="13">
        <v>1575091</v>
      </c>
      <c r="AD6" s="13">
        <v>7909817</v>
      </c>
      <c r="AE6" s="19"/>
      <c r="AF6" s="13">
        <v>0</v>
      </c>
      <c r="AG6" s="13">
        <v>37091</v>
      </c>
      <c r="AH6" s="13">
        <v>271854</v>
      </c>
      <c r="AI6" s="13">
        <v>392546</v>
      </c>
      <c r="AJ6" s="13">
        <v>145605</v>
      </c>
      <c r="AK6" s="13">
        <v>115705</v>
      </c>
      <c r="AL6" s="13">
        <v>0</v>
      </c>
      <c r="AM6" s="13">
        <v>62903</v>
      </c>
      <c r="AN6" s="13">
        <v>673921</v>
      </c>
      <c r="AO6" s="13">
        <v>166273</v>
      </c>
      <c r="AP6" s="13">
        <v>5075547</v>
      </c>
      <c r="AQ6" s="13">
        <v>7034264</v>
      </c>
      <c r="AR6" s="13">
        <v>112252</v>
      </c>
      <c r="AS6" s="13">
        <v>2142696</v>
      </c>
      <c r="AT6" s="13">
        <v>0</v>
      </c>
      <c r="AU6" s="13">
        <v>108213</v>
      </c>
      <c r="AV6" s="13">
        <v>73797</v>
      </c>
      <c r="AW6" s="13">
        <v>232202</v>
      </c>
      <c r="AX6" s="26">
        <v>92230</v>
      </c>
      <c r="AY6" s="13">
        <v>0</v>
      </c>
      <c r="AZ6" s="13">
        <v>0</v>
      </c>
      <c r="BA6" s="13">
        <v>0</v>
      </c>
      <c r="BB6" s="13">
        <v>14378190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68379138</v>
      </c>
      <c r="D7" s="13">
        <v>63009150</v>
      </c>
      <c r="E7" s="13">
        <v>7510314</v>
      </c>
      <c r="F7" s="13">
        <v>12740668</v>
      </c>
      <c r="G7" s="2"/>
      <c r="H7" s="13">
        <v>69504</v>
      </c>
      <c r="I7" s="13">
        <v>7507009</v>
      </c>
      <c r="J7" s="13">
        <v>10143507</v>
      </c>
      <c r="K7" s="13">
        <v>1621032</v>
      </c>
      <c r="L7" s="13">
        <v>3577663</v>
      </c>
      <c r="M7" s="13">
        <v>54720</v>
      </c>
      <c r="N7" s="13">
        <v>184919</v>
      </c>
      <c r="O7" s="13">
        <v>890940</v>
      </c>
      <c r="P7" s="13">
        <v>287370</v>
      </c>
      <c r="Q7" s="13">
        <v>11310412</v>
      </c>
      <c r="R7" s="13">
        <v>0</v>
      </c>
      <c r="S7" s="13">
        <v>3318073</v>
      </c>
      <c r="T7" s="13">
        <v>17877662</v>
      </c>
      <c r="U7" s="13">
        <v>20110473</v>
      </c>
      <c r="V7" s="13">
        <v>1000555</v>
      </c>
      <c r="W7" s="13">
        <v>71962</v>
      </c>
      <c r="X7" s="13">
        <v>2068317</v>
      </c>
      <c r="Y7" s="13">
        <v>335231</v>
      </c>
      <c r="Z7" s="13">
        <v>10273874</v>
      </c>
      <c r="AA7" s="13">
        <v>9798553</v>
      </c>
      <c r="AB7" s="13">
        <v>820849</v>
      </c>
      <c r="AC7" s="13">
        <v>1914649</v>
      </c>
      <c r="AD7" s="13">
        <v>10618656</v>
      </c>
      <c r="AE7" s="19"/>
      <c r="AF7" s="13">
        <v>0</v>
      </c>
      <c r="AG7" s="13">
        <v>51582</v>
      </c>
      <c r="AH7" s="13">
        <v>350338</v>
      </c>
      <c r="AI7" s="13">
        <v>477401</v>
      </c>
      <c r="AJ7" s="13">
        <v>197079</v>
      </c>
      <c r="AK7" s="13">
        <v>147848</v>
      </c>
      <c r="AL7" s="13">
        <v>0</v>
      </c>
      <c r="AM7" s="13">
        <v>78099</v>
      </c>
      <c r="AN7" s="13">
        <v>836680</v>
      </c>
      <c r="AO7" s="13">
        <v>201171</v>
      </c>
      <c r="AP7" s="13">
        <v>6831073</v>
      </c>
      <c r="AQ7" s="13">
        <v>9812604</v>
      </c>
      <c r="AR7" s="13">
        <v>129772</v>
      </c>
      <c r="AS7" s="13">
        <v>2733301</v>
      </c>
      <c r="AT7" s="13">
        <v>0</v>
      </c>
      <c r="AU7" s="13">
        <v>157572</v>
      </c>
      <c r="AV7" s="13">
        <v>143199</v>
      </c>
      <c r="AW7" s="13">
        <v>305530</v>
      </c>
      <c r="AX7" s="13">
        <v>112525</v>
      </c>
      <c r="AY7" s="13">
        <v>0</v>
      </c>
      <c r="AZ7" s="13">
        <v>0</v>
      </c>
      <c r="BA7" s="13">
        <v>0</v>
      </c>
      <c r="BB7" s="13">
        <v>19073389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94833594</v>
      </c>
      <c r="D9" s="13">
        <v>84034870</v>
      </c>
      <c r="E9" s="13">
        <v>7510314</v>
      </c>
      <c r="F9" s="13">
        <v>17003217</v>
      </c>
      <c r="G9" s="14"/>
      <c r="H9" s="13">
        <v>98808</v>
      </c>
      <c r="I9" s="13">
        <v>9762674</v>
      </c>
      <c r="J9" s="13">
        <v>13669225</v>
      </c>
      <c r="K9" s="13">
        <v>2154893</v>
      </c>
      <c r="L9" s="13">
        <v>4391612</v>
      </c>
      <c r="M9" s="13">
        <v>65574</v>
      </c>
      <c r="N9" s="13">
        <v>242002</v>
      </c>
      <c r="O9" s="13">
        <v>1183205</v>
      </c>
      <c r="P9" s="13">
        <v>396793</v>
      </c>
      <c r="Q9" s="13">
        <v>15636915</v>
      </c>
      <c r="R9" s="13">
        <v>0</v>
      </c>
      <c r="S9" s="13">
        <v>3753398</v>
      </c>
      <c r="T9" s="13">
        <v>23371799</v>
      </c>
      <c r="U9" s="13">
        <v>25371779</v>
      </c>
      <c r="V9" s="13">
        <v>1295756</v>
      </c>
      <c r="W9" s="13">
        <v>96268</v>
      </c>
      <c r="X9" s="13">
        <v>2887999</v>
      </c>
      <c r="Y9" s="13">
        <v>484014</v>
      </c>
      <c r="Z9" s="13">
        <v>14371009</v>
      </c>
      <c r="AA9" s="13">
        <v>12712453</v>
      </c>
      <c r="AB9" s="13">
        <v>820849</v>
      </c>
      <c r="AC9" s="13">
        <v>2287767</v>
      </c>
      <c r="AD9" s="13">
        <v>14058275</v>
      </c>
      <c r="AE9" s="19"/>
      <c r="AF9" s="13">
        <v>0</v>
      </c>
      <c r="AG9" s="13">
        <v>64492</v>
      </c>
      <c r="AH9" s="13">
        <v>469971</v>
      </c>
      <c r="AI9" s="13">
        <v>620882</v>
      </c>
      <c r="AJ9" s="13">
        <v>271604</v>
      </c>
      <c r="AK9" s="13">
        <v>194121</v>
      </c>
      <c r="AL9" s="13">
        <v>0</v>
      </c>
      <c r="AM9" s="13">
        <v>99174</v>
      </c>
      <c r="AN9" s="13">
        <v>1083899</v>
      </c>
      <c r="AO9" s="13">
        <v>256310</v>
      </c>
      <c r="AP9" s="13">
        <v>9275328</v>
      </c>
      <c r="AQ9" s="13">
        <v>13439613</v>
      </c>
      <c r="AR9" s="13">
        <v>161130</v>
      </c>
      <c r="AS9" s="13">
        <v>3586752</v>
      </c>
      <c r="AT9" s="13">
        <v>0</v>
      </c>
      <c r="AU9" s="13">
        <v>177820</v>
      </c>
      <c r="AV9" s="13">
        <v>226909</v>
      </c>
      <c r="AW9" s="13">
        <v>438322</v>
      </c>
      <c r="AX9" s="13">
        <v>141383</v>
      </c>
      <c r="AY9" s="13">
        <v>0</v>
      </c>
      <c r="AZ9" s="13">
        <v>0</v>
      </c>
      <c r="BA9" s="13">
        <v>0</v>
      </c>
      <c r="BB9" s="13">
        <v>25816827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65C5-839D-4FD7-A346-7FE9C4B4F3B4}">
  <sheetPr codeName="Sheet206"/>
  <dimension ref="A1:BC9"/>
  <sheetViews>
    <sheetView workbookViewId="0">
      <selection activeCell="J30" sqref="J30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255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26982485</v>
      </c>
      <c r="D4" s="13">
        <v>22458373</v>
      </c>
      <c r="E4" s="13">
        <v>4005205</v>
      </c>
      <c r="F4" s="13">
        <v>4248552</v>
      </c>
      <c r="G4" s="14"/>
      <c r="H4" s="13">
        <v>47140</v>
      </c>
      <c r="I4" s="13">
        <v>2204229</v>
      </c>
      <c r="J4" s="13">
        <v>3100314</v>
      </c>
      <c r="K4" s="13">
        <v>534802</v>
      </c>
      <c r="L4" s="13">
        <v>1289543</v>
      </c>
      <c r="M4" s="13">
        <v>20056</v>
      </c>
      <c r="N4" s="13">
        <v>69390</v>
      </c>
      <c r="O4" s="13">
        <v>308086</v>
      </c>
      <c r="P4" s="13">
        <v>112902</v>
      </c>
      <c r="Q4" s="13">
        <v>3884081</v>
      </c>
      <c r="R4" s="13">
        <v>0</v>
      </c>
      <c r="S4" s="13">
        <v>2204816</v>
      </c>
      <c r="T4" s="13">
        <v>3203990</v>
      </c>
      <c r="U4" s="13">
        <v>3706188</v>
      </c>
      <c r="V4" s="13">
        <v>330605</v>
      </c>
      <c r="W4" s="13">
        <v>24223</v>
      </c>
      <c r="X4" s="13">
        <v>846776</v>
      </c>
      <c r="Y4" s="13">
        <v>0</v>
      </c>
      <c r="Z4" s="13">
        <v>4057394</v>
      </c>
      <c r="AA4" s="13">
        <v>2664038</v>
      </c>
      <c r="AB4" s="13">
        <v>0</v>
      </c>
      <c r="AC4" s="13">
        <v>794572</v>
      </c>
      <c r="AD4" s="13">
        <v>3454118</v>
      </c>
      <c r="AE4" s="19"/>
      <c r="AF4" s="13">
        <v>0</v>
      </c>
      <c r="AG4" s="13">
        <v>11246</v>
      </c>
      <c r="AH4" s="13">
        <v>119081</v>
      </c>
      <c r="AI4" s="13">
        <v>212495</v>
      </c>
      <c r="AJ4" s="13">
        <v>67356</v>
      </c>
      <c r="AK4" s="13">
        <v>45495</v>
      </c>
      <c r="AL4" s="13">
        <v>133031</v>
      </c>
      <c r="AM4" s="13">
        <v>34332</v>
      </c>
      <c r="AN4" s="13">
        <v>289427</v>
      </c>
      <c r="AO4" s="13">
        <v>82289</v>
      </c>
      <c r="AP4" s="13">
        <v>2386564</v>
      </c>
      <c r="AQ4" s="13">
        <v>3612323</v>
      </c>
      <c r="AR4" s="13">
        <v>71661</v>
      </c>
      <c r="AS4" s="13">
        <v>952015</v>
      </c>
      <c r="AT4" s="13">
        <v>0</v>
      </c>
      <c r="AU4" s="13">
        <v>45565</v>
      </c>
      <c r="AV4" s="13">
        <v>35069</v>
      </c>
      <c r="AW4" s="13">
        <v>113954</v>
      </c>
      <c r="AX4" s="13">
        <v>35341</v>
      </c>
      <c r="AY4" s="13">
        <v>0</v>
      </c>
      <c r="AZ4" s="13">
        <v>0</v>
      </c>
      <c r="BA4" s="13">
        <v>0</v>
      </c>
      <c r="BB4" s="13">
        <v>7052388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49472695</v>
      </c>
      <c r="D5" s="13">
        <v>41388352</v>
      </c>
      <c r="E5" s="13">
        <v>7506938</v>
      </c>
      <c r="F5" s="13">
        <v>7792313</v>
      </c>
      <c r="G5" s="14"/>
      <c r="H5" s="13">
        <v>86775</v>
      </c>
      <c r="I5" s="13">
        <v>4033375</v>
      </c>
      <c r="J5" s="13">
        <v>5626280</v>
      </c>
      <c r="K5" s="13">
        <v>983489</v>
      </c>
      <c r="L5" s="13">
        <v>2309469</v>
      </c>
      <c r="M5" s="13">
        <v>37002</v>
      </c>
      <c r="N5" s="13">
        <v>110751</v>
      </c>
      <c r="O5" s="13">
        <v>538907</v>
      </c>
      <c r="P5" s="13">
        <v>198163</v>
      </c>
      <c r="Q5" s="13">
        <v>6964649</v>
      </c>
      <c r="R5" s="13">
        <v>0</v>
      </c>
      <c r="S5" s="13">
        <v>4399645</v>
      </c>
      <c r="T5" s="13">
        <v>7075588</v>
      </c>
      <c r="U5" s="13">
        <v>9085869</v>
      </c>
      <c r="V5" s="13">
        <v>600891</v>
      </c>
      <c r="W5" s="13">
        <v>44415</v>
      </c>
      <c r="X5" s="13">
        <v>1578860</v>
      </c>
      <c r="Y5" s="13">
        <v>0</v>
      </c>
      <c r="Z5" s="13">
        <v>7562192</v>
      </c>
      <c r="AA5" s="13">
        <v>5124065</v>
      </c>
      <c r="AB5" s="13">
        <v>9367</v>
      </c>
      <c r="AC5" s="13">
        <v>1407466</v>
      </c>
      <c r="AD5" s="13">
        <v>6394398</v>
      </c>
      <c r="AE5" s="19"/>
      <c r="AF5" s="13">
        <v>0</v>
      </c>
      <c r="AG5" s="13">
        <v>26273</v>
      </c>
      <c r="AH5" s="13">
        <v>220129</v>
      </c>
      <c r="AI5" s="13">
        <v>362463</v>
      </c>
      <c r="AJ5" s="13">
        <v>114447</v>
      </c>
      <c r="AK5" s="13">
        <v>86025</v>
      </c>
      <c r="AL5" s="13">
        <v>134493</v>
      </c>
      <c r="AM5" s="13">
        <v>56446</v>
      </c>
      <c r="AN5" s="13">
        <v>490957</v>
      </c>
      <c r="AO5" s="13">
        <v>153277</v>
      </c>
      <c r="AP5" s="13">
        <v>4173296</v>
      </c>
      <c r="AQ5" s="13">
        <v>6691620</v>
      </c>
      <c r="AR5" s="13">
        <v>111736</v>
      </c>
      <c r="AS5" s="13">
        <v>1685627</v>
      </c>
      <c r="AT5" s="13">
        <v>0</v>
      </c>
      <c r="AU5" s="13">
        <v>73260</v>
      </c>
      <c r="AV5" s="13">
        <v>66030</v>
      </c>
      <c r="AW5" s="13">
        <v>203576</v>
      </c>
      <c r="AX5" s="13">
        <v>62034</v>
      </c>
      <c r="AY5" s="13">
        <v>0</v>
      </c>
      <c r="AZ5" s="13">
        <v>0</v>
      </c>
      <c r="BA5" s="13">
        <v>0</v>
      </c>
      <c r="BB5" s="13">
        <v>13246976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62993389</v>
      </c>
      <c r="D6" s="13">
        <v>53229125</v>
      </c>
      <c r="E6" s="13">
        <v>7512884</v>
      </c>
      <c r="F6" s="13">
        <v>9920206</v>
      </c>
      <c r="G6" s="14"/>
      <c r="H6" s="13">
        <v>110145</v>
      </c>
      <c r="I6" s="13">
        <v>5131583</v>
      </c>
      <c r="J6" s="13">
        <v>7281101</v>
      </c>
      <c r="K6" s="13">
        <v>1241931</v>
      </c>
      <c r="L6" s="13">
        <v>2854639</v>
      </c>
      <c r="M6" s="13">
        <v>45826</v>
      </c>
      <c r="N6" s="13">
        <v>135090</v>
      </c>
      <c r="O6" s="13">
        <v>683905</v>
      </c>
      <c r="P6" s="13">
        <v>263378</v>
      </c>
      <c r="Q6" s="13">
        <v>9114052</v>
      </c>
      <c r="R6" s="13">
        <v>0</v>
      </c>
      <c r="S6" s="13">
        <v>5702392</v>
      </c>
      <c r="T6" s="13">
        <f>10841375+1515928</f>
        <v>12357303</v>
      </c>
      <c r="U6" s="13">
        <v>13286701</v>
      </c>
      <c r="V6" s="13">
        <v>767237</v>
      </c>
      <c r="W6" s="13">
        <v>56589</v>
      </c>
      <c r="X6" s="13">
        <f>1845894+131031</f>
        <v>1976925</v>
      </c>
      <c r="Y6" s="13">
        <v>179532</v>
      </c>
      <c r="Z6" s="13">
        <v>9612812</v>
      </c>
      <c r="AA6" s="13">
        <v>7135464</v>
      </c>
      <c r="AB6" s="13">
        <v>880474</v>
      </c>
      <c r="AC6" s="13">
        <v>1709571</v>
      </c>
      <c r="AD6" s="13">
        <v>8005557</v>
      </c>
      <c r="AE6" s="19"/>
      <c r="AF6" s="13">
        <v>0</v>
      </c>
      <c r="AG6" s="13">
        <v>37484</v>
      </c>
      <c r="AH6" s="13">
        <v>281104</v>
      </c>
      <c r="AI6" s="13">
        <v>428232</v>
      </c>
      <c r="AJ6" s="13">
        <v>142501</v>
      </c>
      <c r="AK6" s="13">
        <v>109534</v>
      </c>
      <c r="AL6" s="13">
        <v>134493</v>
      </c>
      <c r="AM6" s="13">
        <v>89326</v>
      </c>
      <c r="AN6" s="13">
        <v>614259</v>
      </c>
      <c r="AO6" s="13">
        <v>189638</v>
      </c>
      <c r="AP6" s="13">
        <v>5370560</v>
      </c>
      <c r="AQ6" s="13">
        <v>8704941</v>
      </c>
      <c r="AR6" s="13">
        <v>130109</v>
      </c>
      <c r="AS6" s="13">
        <v>2122095</v>
      </c>
      <c r="AT6" s="13">
        <v>0</v>
      </c>
      <c r="AU6" s="13">
        <v>89496</v>
      </c>
      <c r="AV6" s="13">
        <v>78738</v>
      </c>
      <c r="AW6" s="13">
        <v>245759</v>
      </c>
      <c r="AX6" s="26">
        <v>79998</v>
      </c>
      <c r="AY6" s="13">
        <v>0</v>
      </c>
      <c r="AZ6" s="13">
        <v>0</v>
      </c>
      <c r="BA6" s="13">
        <v>0</v>
      </c>
      <c r="BB6" s="13">
        <v>16777258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76481711</v>
      </c>
      <c r="D7" s="13">
        <v>69055901</v>
      </c>
      <c r="E7" s="13">
        <v>7512884</v>
      </c>
      <c r="F7" s="13">
        <v>12757279</v>
      </c>
      <c r="G7" s="2"/>
      <c r="H7" s="13">
        <v>142013</v>
      </c>
      <c r="I7" s="13">
        <v>6599092</v>
      </c>
      <c r="J7" s="13">
        <v>9630101</v>
      </c>
      <c r="K7" s="13">
        <v>1615997</v>
      </c>
      <c r="L7" s="13">
        <v>3562444</v>
      </c>
      <c r="M7" s="13">
        <v>52953</v>
      </c>
      <c r="N7" s="13">
        <v>166589</v>
      </c>
      <c r="O7" s="13">
        <v>867988</v>
      </c>
      <c r="P7" s="13">
        <v>317617</v>
      </c>
      <c r="Q7" s="13">
        <v>11781909</v>
      </c>
      <c r="R7" s="13">
        <v>0</v>
      </c>
      <c r="S7" s="13">
        <v>7404971</v>
      </c>
      <c r="T7" s="13">
        <v>15181879</v>
      </c>
      <c r="U7" s="13">
        <v>18642630</v>
      </c>
      <c r="V7" s="13">
        <v>982488</v>
      </c>
      <c r="W7" s="13">
        <v>72792</v>
      </c>
      <c r="X7" s="13">
        <v>2468960</v>
      </c>
      <c r="Y7" s="13">
        <v>231243</v>
      </c>
      <c r="Z7" s="13">
        <v>12348010</v>
      </c>
      <c r="AA7" s="13">
        <v>9429830</v>
      </c>
      <c r="AB7" s="13">
        <v>1869273</v>
      </c>
      <c r="AC7" s="13">
        <v>2095002</v>
      </c>
      <c r="AD7" s="13">
        <v>10150881</v>
      </c>
      <c r="AE7" s="19"/>
      <c r="AF7" s="13">
        <v>0</v>
      </c>
      <c r="AG7" s="13">
        <v>51498</v>
      </c>
      <c r="AH7" s="13">
        <v>363990</v>
      </c>
      <c r="AI7" s="13">
        <v>512864</v>
      </c>
      <c r="AJ7" s="13">
        <v>197625</v>
      </c>
      <c r="AK7" s="13">
        <v>138531</v>
      </c>
      <c r="AL7" s="13">
        <v>134493</v>
      </c>
      <c r="AM7" s="13">
        <v>121612</v>
      </c>
      <c r="AN7" s="13">
        <v>784658</v>
      </c>
      <c r="AO7" s="13">
        <v>227307</v>
      </c>
      <c r="AP7" s="13">
        <v>6764402</v>
      </c>
      <c r="AQ7" s="13">
        <v>11345939</v>
      </c>
      <c r="AR7" s="13">
        <v>147715</v>
      </c>
      <c r="AS7" s="13">
        <v>2703822</v>
      </c>
      <c r="AT7" s="13">
        <v>0</v>
      </c>
      <c r="AU7" s="13">
        <v>154447</v>
      </c>
      <c r="AV7" s="13">
        <v>135358</v>
      </c>
      <c r="AW7" s="13">
        <v>323522</v>
      </c>
      <c r="AX7" s="13">
        <v>99044</v>
      </c>
      <c r="AY7" s="13">
        <v>0</v>
      </c>
      <c r="AZ7" s="13">
        <v>0</v>
      </c>
      <c r="BA7" s="13">
        <v>0</v>
      </c>
      <c r="BB7" s="13">
        <v>21289810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96430538</v>
      </c>
      <c r="D9" s="13">
        <v>92905164</v>
      </c>
      <c r="E9" s="13">
        <v>7512884</v>
      </c>
      <c r="F9" s="13">
        <v>17011810</v>
      </c>
      <c r="G9" s="14"/>
      <c r="H9" s="13">
        <v>191797</v>
      </c>
      <c r="I9" s="13">
        <v>8942548</v>
      </c>
      <c r="J9" s="13">
        <v>13218564</v>
      </c>
      <c r="K9" s="13">
        <v>2163859</v>
      </c>
      <c r="L9" s="13">
        <v>4417714</v>
      </c>
      <c r="M9" s="13">
        <v>64276</v>
      </c>
      <c r="N9" s="13">
        <v>219167</v>
      </c>
      <c r="O9" s="13">
        <v>1136492</v>
      </c>
      <c r="P9" s="13">
        <v>420013</v>
      </c>
      <c r="Q9" s="13">
        <v>14919330</v>
      </c>
      <c r="R9" s="13">
        <v>0</v>
      </c>
      <c r="S9" s="13">
        <v>7928519</v>
      </c>
      <c r="T9" s="13">
        <v>20048606</v>
      </c>
      <c r="U9" s="13">
        <v>24331311</v>
      </c>
      <c r="V9" s="13">
        <v>1308505</v>
      </c>
      <c r="W9" s="13">
        <v>97091</v>
      </c>
      <c r="X9" s="13">
        <v>3173304</v>
      </c>
      <c r="Y9" s="13">
        <v>304854</v>
      </c>
      <c r="Z9" s="13">
        <v>15697909</v>
      </c>
      <c r="AA9" s="13">
        <v>13027649</v>
      </c>
      <c r="AB9" s="13">
        <v>1978479</v>
      </c>
      <c r="AC9" s="13">
        <v>2466127</v>
      </c>
      <c r="AD9" s="13">
        <v>14045255</v>
      </c>
      <c r="AE9" s="19"/>
      <c r="AF9" s="13">
        <v>0</v>
      </c>
      <c r="AG9" s="13">
        <v>60908</v>
      </c>
      <c r="AH9" s="13">
        <v>492026</v>
      </c>
      <c r="AI9" s="13">
        <v>660478</v>
      </c>
      <c r="AJ9" s="13">
        <v>270854</v>
      </c>
      <c r="AK9" s="13">
        <v>176154</v>
      </c>
      <c r="AL9" s="13">
        <v>134493</v>
      </c>
      <c r="AM9" s="13">
        <v>173366</v>
      </c>
      <c r="AN9" s="13">
        <v>1006360</v>
      </c>
      <c r="AO9" s="13">
        <v>286495</v>
      </c>
      <c r="AP9" s="13">
        <v>8834253</v>
      </c>
      <c r="AQ9" s="13">
        <v>14489844</v>
      </c>
      <c r="AR9" s="13">
        <v>166247</v>
      </c>
      <c r="AS9" s="13">
        <v>3632822</v>
      </c>
      <c r="AT9" s="13">
        <v>0</v>
      </c>
      <c r="AU9" s="13">
        <v>202497</v>
      </c>
      <c r="AV9" s="13">
        <v>221118</v>
      </c>
      <c r="AW9" s="13">
        <v>457260</v>
      </c>
      <c r="AX9" s="13">
        <v>118069</v>
      </c>
      <c r="AY9" s="13">
        <v>0</v>
      </c>
      <c r="AZ9" s="13">
        <v>0</v>
      </c>
      <c r="BA9" s="13">
        <v>0</v>
      </c>
      <c r="BB9" s="13">
        <v>28641225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AFB6-3D9E-415C-B17C-A4A2D78D9F4D}">
  <sheetPr codeName="Sheet207"/>
  <dimension ref="A1:BC9"/>
  <sheetViews>
    <sheetView workbookViewId="0">
      <selection activeCell="C9" sqref="C9:BC9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256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21621697</v>
      </c>
      <c r="D4" s="13">
        <v>21890789</v>
      </c>
      <c r="E4" s="13">
        <v>4054206</v>
      </c>
      <c r="F4" s="13">
        <v>4247478</v>
      </c>
      <c r="G4" s="14"/>
      <c r="H4" s="13">
        <v>34243</v>
      </c>
      <c r="I4" s="13">
        <v>2459595</v>
      </c>
      <c r="J4" s="13">
        <v>3605410</v>
      </c>
      <c r="K4" s="13">
        <v>550698</v>
      </c>
      <c r="L4" s="13">
        <v>1272125</v>
      </c>
      <c r="M4" s="13">
        <v>19896</v>
      </c>
      <c r="N4" s="13">
        <v>68089</v>
      </c>
      <c r="O4" s="13">
        <v>181471</v>
      </c>
      <c r="P4" s="13">
        <v>108489</v>
      </c>
      <c r="Q4" s="13">
        <v>3500468</v>
      </c>
      <c r="R4" s="13">
        <v>0</v>
      </c>
      <c r="S4" s="13">
        <v>0</v>
      </c>
      <c r="T4" s="13">
        <v>3852681</v>
      </c>
      <c r="U4" s="13">
        <v>3791598</v>
      </c>
      <c r="V4" s="13">
        <v>349780</v>
      </c>
      <c r="W4" s="13">
        <v>16955</v>
      </c>
      <c r="X4" s="13">
        <v>739647</v>
      </c>
      <c r="Y4" s="13">
        <v>264259</v>
      </c>
      <c r="Z4" s="13">
        <v>3706399</v>
      </c>
      <c r="AA4" s="13">
        <v>3341476</v>
      </c>
      <c r="AB4" s="13">
        <v>0</v>
      </c>
      <c r="AC4" s="13">
        <v>675271</v>
      </c>
      <c r="AD4" s="13">
        <v>3837684</v>
      </c>
      <c r="AE4" s="19"/>
      <c r="AF4" s="13">
        <v>0</v>
      </c>
      <c r="AG4" s="13">
        <v>15719</v>
      </c>
      <c r="AH4" s="13">
        <v>122708</v>
      </c>
      <c r="AI4" s="13">
        <v>216080</v>
      </c>
      <c r="AJ4" s="13">
        <v>67387</v>
      </c>
      <c r="AK4" s="13">
        <v>42781</v>
      </c>
      <c r="AL4" s="13">
        <v>20295</v>
      </c>
      <c r="AM4" s="13">
        <v>35887</v>
      </c>
      <c r="AN4" s="13">
        <v>266346</v>
      </c>
      <c r="AO4" s="13">
        <v>95171</v>
      </c>
      <c r="AP4" s="13">
        <v>2127617</v>
      </c>
      <c r="AQ4" s="13">
        <v>3416874</v>
      </c>
      <c r="AR4" s="13">
        <v>41314</v>
      </c>
      <c r="AS4" s="13">
        <v>977103</v>
      </c>
      <c r="AT4" s="13">
        <v>0</v>
      </c>
      <c r="AU4" s="13">
        <v>43311</v>
      </c>
      <c r="AV4" s="13">
        <v>25172</v>
      </c>
      <c r="AW4" s="13">
        <v>141090</v>
      </c>
      <c r="AX4" s="13">
        <v>33149</v>
      </c>
      <c r="AY4" s="13">
        <v>0</v>
      </c>
      <c r="AZ4" s="13">
        <v>0</v>
      </c>
      <c r="BA4" s="13">
        <v>0</v>
      </c>
      <c r="BB4" s="13">
        <v>7230850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40538391</v>
      </c>
      <c r="D5" s="13">
        <v>40358086</v>
      </c>
      <c r="E5" s="13">
        <v>7499289</v>
      </c>
      <c r="F5" s="13">
        <v>7152823</v>
      </c>
      <c r="G5" s="14"/>
      <c r="H5" s="13">
        <v>73922</v>
      </c>
      <c r="I5" s="13">
        <v>4526257</v>
      </c>
      <c r="J5" s="13">
        <v>6517719</v>
      </c>
      <c r="K5" s="13">
        <v>1013447</v>
      </c>
      <c r="L5" s="13">
        <v>2271767</v>
      </c>
      <c r="M5" s="13">
        <v>36754</v>
      </c>
      <c r="N5" s="13">
        <v>104646</v>
      </c>
      <c r="O5" s="13">
        <v>394286</v>
      </c>
      <c r="P5" s="13">
        <v>216204</v>
      </c>
      <c r="Q5" s="13">
        <v>5926547</v>
      </c>
      <c r="R5" s="13">
        <v>0</v>
      </c>
      <c r="S5" s="13">
        <v>1613325</v>
      </c>
      <c r="T5" s="13">
        <v>7555955</v>
      </c>
      <c r="U5" s="13">
        <v>7430491</v>
      </c>
      <c r="V5" s="13">
        <v>630814</v>
      </c>
      <c r="W5" s="13">
        <v>16955</v>
      </c>
      <c r="X5" s="13">
        <v>1394817</v>
      </c>
      <c r="Y5" s="13">
        <v>458999</v>
      </c>
      <c r="Z5" s="13">
        <v>6551920</v>
      </c>
      <c r="AA5" s="13">
        <v>6068811</v>
      </c>
      <c r="AB5" s="13">
        <v>8983</v>
      </c>
      <c r="AC5" s="13">
        <v>1205897</v>
      </c>
      <c r="AD5" s="13">
        <v>6898714</v>
      </c>
      <c r="AE5" s="19"/>
      <c r="AF5" s="13">
        <v>0</v>
      </c>
      <c r="AG5" s="13">
        <v>27618</v>
      </c>
      <c r="AH5" s="13">
        <v>223097</v>
      </c>
      <c r="AI5" s="13">
        <v>370513</v>
      </c>
      <c r="AJ5" s="13">
        <v>115663</v>
      </c>
      <c r="AK5" s="13">
        <v>87497</v>
      </c>
      <c r="AL5" s="13">
        <v>20296</v>
      </c>
      <c r="AM5" s="13">
        <v>56172</v>
      </c>
      <c r="AN5" s="13">
        <v>456025</v>
      </c>
      <c r="AO5" s="13">
        <v>171561</v>
      </c>
      <c r="AP5" s="13">
        <v>4225380</v>
      </c>
      <c r="AQ5" s="13">
        <v>5846047</v>
      </c>
      <c r="AR5" s="13">
        <v>69386</v>
      </c>
      <c r="AS5" s="13">
        <v>1678025</v>
      </c>
      <c r="AT5" s="13">
        <v>0</v>
      </c>
      <c r="AU5" s="13">
        <v>68483</v>
      </c>
      <c r="AV5" s="13">
        <v>58150</v>
      </c>
      <c r="AW5" s="13">
        <v>235961</v>
      </c>
      <c r="AX5" s="13">
        <v>50011</v>
      </c>
      <c r="AY5" s="13">
        <v>0</v>
      </c>
      <c r="AZ5" s="13">
        <v>0</v>
      </c>
      <c r="BA5" s="13">
        <v>0</v>
      </c>
      <c r="BB5" s="13">
        <v>13259265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51955257</v>
      </c>
      <c r="D6" s="13">
        <v>51682788</v>
      </c>
      <c r="E6" s="13">
        <v>7515723</v>
      </c>
      <c r="F6" s="13">
        <v>9414759</v>
      </c>
      <c r="G6" s="14"/>
      <c r="H6" s="13">
        <v>98504</v>
      </c>
      <c r="I6" s="13">
        <v>5780645</v>
      </c>
      <c r="J6" s="13">
        <v>8163251</v>
      </c>
      <c r="K6" s="13">
        <v>1279491</v>
      </c>
      <c r="L6" s="13">
        <v>2807255</v>
      </c>
      <c r="M6" s="13">
        <v>43334</v>
      </c>
      <c r="N6" s="13">
        <v>124074</v>
      </c>
      <c r="O6" s="13">
        <v>546506</v>
      </c>
      <c r="P6" s="13">
        <v>266019</v>
      </c>
      <c r="Q6" s="13">
        <v>8049163</v>
      </c>
      <c r="R6" s="13">
        <v>0</v>
      </c>
      <c r="S6" s="13">
        <v>2948727</v>
      </c>
      <c r="T6" s="13">
        <v>10456853</v>
      </c>
      <c r="U6" s="13">
        <v>11561730</v>
      </c>
      <c r="V6" s="13">
        <v>801966</v>
      </c>
      <c r="W6" s="13">
        <v>16955</v>
      </c>
      <c r="X6" s="13">
        <v>1769751</v>
      </c>
      <c r="Y6" s="13">
        <v>653041</v>
      </c>
      <c r="Z6" s="13">
        <v>8683688</v>
      </c>
      <c r="AA6" s="13">
        <v>7778286</v>
      </c>
      <c r="AB6" s="13">
        <v>576284</v>
      </c>
      <c r="AC6" s="13">
        <v>1473920</v>
      </c>
      <c r="AD6" s="13">
        <v>8744358</v>
      </c>
      <c r="AE6" s="19"/>
      <c r="AF6" s="13">
        <v>0</v>
      </c>
      <c r="AG6" s="13">
        <v>34415</v>
      </c>
      <c r="AH6" s="13">
        <v>283666</v>
      </c>
      <c r="AI6" s="13">
        <v>443033</v>
      </c>
      <c r="AJ6" s="13">
        <v>143278</v>
      </c>
      <c r="AK6" s="13">
        <v>110999</v>
      </c>
      <c r="AL6" s="13">
        <v>20296</v>
      </c>
      <c r="AM6" s="13">
        <v>70778</v>
      </c>
      <c r="AN6" s="13">
        <v>565513</v>
      </c>
      <c r="AO6" s="13">
        <v>213210</v>
      </c>
      <c r="AP6" s="13">
        <v>5657272</v>
      </c>
      <c r="AQ6" s="13">
        <v>7659103</v>
      </c>
      <c r="AR6" s="13">
        <v>85704</v>
      </c>
      <c r="AS6" s="13">
        <v>2125615</v>
      </c>
      <c r="AT6" s="13">
        <v>0</v>
      </c>
      <c r="AU6" s="13">
        <v>96544</v>
      </c>
      <c r="AV6" s="13">
        <v>78642</v>
      </c>
      <c r="AW6" s="13">
        <v>279354</v>
      </c>
      <c r="AX6" s="26">
        <v>64634</v>
      </c>
      <c r="AY6" s="13">
        <v>0</v>
      </c>
      <c r="AZ6" s="13">
        <v>0</v>
      </c>
      <c r="BA6" s="13">
        <v>0</v>
      </c>
      <c r="BB6" s="13">
        <v>16957498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67158487</v>
      </c>
      <c r="D7" s="13">
        <v>66786884</v>
      </c>
      <c r="E7" s="13">
        <v>7515723</v>
      </c>
      <c r="F7" s="13">
        <v>12442020</v>
      </c>
      <c r="G7" s="2"/>
      <c r="H7" s="13">
        <v>131967</v>
      </c>
      <c r="I7" s="13">
        <v>7443590</v>
      </c>
      <c r="J7" s="13">
        <v>10192181</v>
      </c>
      <c r="K7" s="13">
        <v>1635246</v>
      </c>
      <c r="L7" s="13">
        <v>3496729</v>
      </c>
      <c r="M7" s="13">
        <v>50120</v>
      </c>
      <c r="N7" s="13">
        <v>149724</v>
      </c>
      <c r="O7" s="13">
        <v>744293</v>
      </c>
      <c r="P7" s="13">
        <v>335608</v>
      </c>
      <c r="Q7" s="13">
        <v>10654704</v>
      </c>
      <c r="R7" s="13">
        <v>0</v>
      </c>
      <c r="S7" s="13">
        <v>4660070</v>
      </c>
      <c r="T7" s="13">
        <v>13946053</v>
      </c>
      <c r="U7" s="13">
        <v>16946934</v>
      </c>
      <c r="V7" s="13">
        <v>1016762</v>
      </c>
      <c r="W7" s="13">
        <v>16955</v>
      </c>
      <c r="X7" s="13">
        <v>2227113</v>
      </c>
      <c r="Y7" s="13">
        <v>915551</v>
      </c>
      <c r="Z7" s="13">
        <v>11279670</v>
      </c>
      <c r="AA7" s="13">
        <v>10316321</v>
      </c>
      <c r="AB7" s="13">
        <v>1103997</v>
      </c>
      <c r="AC7" s="13">
        <v>1764182</v>
      </c>
      <c r="AD7" s="13">
        <v>11230090</v>
      </c>
      <c r="AE7" s="19"/>
      <c r="AF7" s="13">
        <v>0</v>
      </c>
      <c r="AG7" s="13">
        <v>43248</v>
      </c>
      <c r="AH7" s="13">
        <v>364942</v>
      </c>
      <c r="AI7" s="13">
        <v>524369</v>
      </c>
      <c r="AJ7" s="13">
        <v>191173</v>
      </c>
      <c r="AK7" s="13">
        <v>141804</v>
      </c>
      <c r="AL7" s="13">
        <v>20296</v>
      </c>
      <c r="AM7" s="13">
        <v>90491</v>
      </c>
      <c r="AN7" s="13">
        <v>749680</v>
      </c>
      <c r="AO7" s="13">
        <v>255563</v>
      </c>
      <c r="AP7" s="13">
        <v>7484129</v>
      </c>
      <c r="AQ7" s="13">
        <v>10096019</v>
      </c>
      <c r="AR7" s="13">
        <v>101878</v>
      </c>
      <c r="AS7" s="13">
        <v>2681362</v>
      </c>
      <c r="AT7" s="13">
        <v>0</v>
      </c>
      <c r="AU7" s="13">
        <v>146899</v>
      </c>
      <c r="AV7" s="13">
        <v>138796</v>
      </c>
      <c r="AW7" s="13">
        <v>356077</v>
      </c>
      <c r="AX7" s="13">
        <v>79800</v>
      </c>
      <c r="AY7" s="13">
        <v>0</v>
      </c>
      <c r="AZ7" s="13">
        <v>0</v>
      </c>
      <c r="BA7" s="13">
        <v>0</v>
      </c>
      <c r="BB7" s="13">
        <v>22131584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88777278</v>
      </c>
      <c r="D9" s="13">
        <v>89139920</v>
      </c>
      <c r="E9" s="13">
        <v>7515723</v>
      </c>
      <c r="F9" s="13">
        <v>16975913</v>
      </c>
      <c r="G9" s="14"/>
      <c r="H9" s="13">
        <v>166088</v>
      </c>
      <c r="I9" s="13">
        <v>9913918</v>
      </c>
      <c r="J9" s="13">
        <v>13292215</v>
      </c>
      <c r="K9" s="13">
        <v>2149023</v>
      </c>
      <c r="L9" s="13">
        <v>4288888</v>
      </c>
      <c r="M9" s="13">
        <v>61951</v>
      </c>
      <c r="N9" s="13">
        <v>191637</v>
      </c>
      <c r="O9" s="13">
        <v>1021819</v>
      </c>
      <c r="P9" s="13">
        <v>442809</v>
      </c>
      <c r="Q9" s="13">
        <v>14087298</v>
      </c>
      <c r="R9" s="13">
        <v>0</v>
      </c>
      <c r="S9" s="13">
        <v>5623193</v>
      </c>
      <c r="T9" s="13">
        <v>17905593</v>
      </c>
      <c r="U9" s="13">
        <v>22367309</v>
      </c>
      <c r="V9" s="13">
        <v>1339864</v>
      </c>
      <c r="W9" s="13">
        <v>16955</v>
      </c>
      <c r="X9" s="13">
        <v>2899671</v>
      </c>
      <c r="Y9" s="13">
        <v>1294366</v>
      </c>
      <c r="Z9" s="13">
        <v>15200701</v>
      </c>
      <c r="AA9" s="13">
        <v>13830839</v>
      </c>
      <c r="AB9" s="13">
        <v>1116996</v>
      </c>
      <c r="AC9" s="13">
        <v>2019062</v>
      </c>
      <c r="AD9" s="13">
        <v>15003804</v>
      </c>
      <c r="AE9" s="19"/>
      <c r="AF9" s="13">
        <v>0</v>
      </c>
      <c r="AG9" s="13">
        <v>50056</v>
      </c>
      <c r="AH9" s="13">
        <v>487260</v>
      </c>
      <c r="AI9" s="13">
        <v>632304</v>
      </c>
      <c r="AJ9" s="13">
        <v>277113</v>
      </c>
      <c r="AK9" s="13">
        <v>187855</v>
      </c>
      <c r="AL9" s="13">
        <v>20296</v>
      </c>
      <c r="AM9" s="13">
        <v>107590</v>
      </c>
      <c r="AN9" s="13">
        <v>988195</v>
      </c>
      <c r="AO9" s="13">
        <v>311331</v>
      </c>
      <c r="AP9" s="13">
        <v>10129260</v>
      </c>
      <c r="AQ9" s="13">
        <v>14093197</v>
      </c>
      <c r="AR9" s="13">
        <v>121664</v>
      </c>
      <c r="AS9" s="13">
        <v>3484128</v>
      </c>
      <c r="AT9" s="13">
        <v>0</v>
      </c>
      <c r="AU9" s="13">
        <v>161126</v>
      </c>
      <c r="AV9" s="13">
        <v>219400</v>
      </c>
      <c r="AW9" s="13">
        <v>486933</v>
      </c>
      <c r="AX9" s="13">
        <v>93877</v>
      </c>
      <c r="AY9" s="13">
        <v>0</v>
      </c>
      <c r="AZ9" s="13">
        <v>0</v>
      </c>
      <c r="BA9" s="13">
        <v>0</v>
      </c>
      <c r="BB9" s="13">
        <v>29536477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A871A-723C-4600-8422-A49F2826AC69}">
  <sheetPr codeName="Sheet208"/>
  <dimension ref="A1:BC9"/>
  <sheetViews>
    <sheetView workbookViewId="0">
      <selection activeCell="J33" sqref="J33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257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21322771</v>
      </c>
      <c r="D4" s="13">
        <v>19146565</v>
      </c>
      <c r="E4" s="13">
        <v>4073434</v>
      </c>
      <c r="F4" s="13">
        <v>4250833</v>
      </c>
      <c r="G4" s="14"/>
      <c r="H4" s="13">
        <v>8954</v>
      </c>
      <c r="I4" s="13">
        <v>2456010</v>
      </c>
      <c r="J4" s="13">
        <v>3099905</v>
      </c>
      <c r="K4" s="13">
        <v>543232</v>
      </c>
      <c r="L4" s="13">
        <v>1001846</v>
      </c>
      <c r="M4" s="13">
        <v>15490</v>
      </c>
      <c r="N4" s="13">
        <v>52093</v>
      </c>
      <c r="O4" s="13">
        <v>246860</v>
      </c>
      <c r="P4" s="13">
        <v>79784</v>
      </c>
      <c r="Q4" s="13">
        <v>3245198</v>
      </c>
      <c r="R4" s="13">
        <v>0</v>
      </c>
      <c r="S4" s="13">
        <v>0</v>
      </c>
      <c r="T4" s="13">
        <v>3654395</v>
      </c>
      <c r="U4" s="13">
        <v>2823564</v>
      </c>
      <c r="V4" s="13">
        <v>349540</v>
      </c>
      <c r="W4" s="13">
        <v>0</v>
      </c>
      <c r="X4" s="13">
        <v>737939</v>
      </c>
      <c r="Y4" s="13">
        <v>238191</v>
      </c>
      <c r="Z4" s="13">
        <v>3271657</v>
      </c>
      <c r="AA4" s="13">
        <v>3026111</v>
      </c>
      <c r="AB4" s="13">
        <v>0</v>
      </c>
      <c r="AC4" s="13">
        <v>396399</v>
      </c>
      <c r="AD4" s="13">
        <v>3487044</v>
      </c>
      <c r="AE4" s="19"/>
      <c r="AF4" s="13">
        <v>0</v>
      </c>
      <c r="AG4" s="13">
        <v>11096</v>
      </c>
      <c r="AH4" s="13">
        <v>121545</v>
      </c>
      <c r="AI4" s="13">
        <v>86202</v>
      </c>
      <c r="AJ4" s="13">
        <v>77636</v>
      </c>
      <c r="AK4" s="13">
        <v>39844</v>
      </c>
      <c r="AL4" s="13">
        <v>137697</v>
      </c>
      <c r="AM4" s="13">
        <v>15698</v>
      </c>
      <c r="AN4" s="13">
        <v>275588</v>
      </c>
      <c r="AO4" s="13">
        <v>62163</v>
      </c>
      <c r="AP4" s="13">
        <v>2467482</v>
      </c>
      <c r="AQ4" s="13">
        <v>2983872</v>
      </c>
      <c r="AR4" s="13">
        <v>12431</v>
      </c>
      <c r="AS4" s="13">
        <v>765380</v>
      </c>
      <c r="AT4" s="13">
        <v>0</v>
      </c>
      <c r="AU4" s="13">
        <v>27857</v>
      </c>
      <c r="AV4" s="13">
        <v>27233</v>
      </c>
      <c r="AW4" s="13">
        <v>131691</v>
      </c>
      <c r="AX4" s="13">
        <v>23707</v>
      </c>
      <c r="AY4" s="13">
        <v>0</v>
      </c>
      <c r="AZ4" s="13">
        <v>0</v>
      </c>
      <c r="BA4" s="13">
        <v>0</v>
      </c>
      <c r="BB4" s="13">
        <v>7143931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39105717</v>
      </c>
      <c r="D5" s="13">
        <v>34990006</v>
      </c>
      <c r="E5" s="13">
        <v>7482513</v>
      </c>
      <c r="F5" s="13">
        <v>7792568</v>
      </c>
      <c r="G5" s="14"/>
      <c r="H5" s="13">
        <v>16464</v>
      </c>
      <c r="I5" s="13">
        <v>4510273</v>
      </c>
      <c r="J5" s="13">
        <v>5900050</v>
      </c>
      <c r="K5" s="13">
        <v>995251</v>
      </c>
      <c r="L5" s="13">
        <v>1813254</v>
      </c>
      <c r="M5" s="13">
        <v>26108</v>
      </c>
      <c r="N5" s="13">
        <v>92720</v>
      </c>
      <c r="O5" s="13">
        <v>425493</v>
      </c>
      <c r="P5" s="13">
        <v>170066</v>
      </c>
      <c r="Q5" s="13">
        <v>6300054</v>
      </c>
      <c r="R5" s="13">
        <v>0</v>
      </c>
      <c r="S5" s="13">
        <v>916690</v>
      </c>
      <c r="T5" s="13">
        <v>6839717</v>
      </c>
      <c r="U5" s="13">
        <v>5802537</v>
      </c>
      <c r="V5" s="13">
        <v>611086</v>
      </c>
      <c r="W5" s="13">
        <v>0</v>
      </c>
      <c r="X5" s="13">
        <v>1409278</v>
      </c>
      <c r="Y5" s="13">
        <v>247458</v>
      </c>
      <c r="Z5" s="13">
        <v>6037488</v>
      </c>
      <c r="AA5" s="13">
        <v>5902617</v>
      </c>
      <c r="AB5" s="13">
        <v>8510</v>
      </c>
      <c r="AC5" s="13">
        <v>687398</v>
      </c>
      <c r="AD5" s="13">
        <v>6256022</v>
      </c>
      <c r="AE5" s="19"/>
      <c r="AF5" s="13">
        <v>0</v>
      </c>
      <c r="AG5" s="13">
        <v>24860</v>
      </c>
      <c r="AH5" s="13">
        <v>223150</v>
      </c>
      <c r="AI5" s="13">
        <v>135527</v>
      </c>
      <c r="AJ5" s="13">
        <v>131709</v>
      </c>
      <c r="AK5" s="13">
        <v>67581</v>
      </c>
      <c r="AL5" s="13">
        <v>157523</v>
      </c>
      <c r="AM5" s="13">
        <v>32757</v>
      </c>
      <c r="AN5" s="13">
        <v>458218</v>
      </c>
      <c r="AO5" s="13">
        <v>108981</v>
      </c>
      <c r="AP5" s="13">
        <v>4490314</v>
      </c>
      <c r="AQ5" s="13">
        <v>5527390</v>
      </c>
      <c r="AR5" s="13">
        <v>23279</v>
      </c>
      <c r="AS5" s="13">
        <v>1355635</v>
      </c>
      <c r="AT5" s="13">
        <v>0</v>
      </c>
      <c r="AU5" s="13">
        <v>42840</v>
      </c>
      <c r="AV5" s="13">
        <v>46611</v>
      </c>
      <c r="AW5" s="13">
        <v>211187</v>
      </c>
      <c r="AX5" s="13">
        <v>36714</v>
      </c>
      <c r="AY5" s="13">
        <v>0</v>
      </c>
      <c r="AZ5" s="13">
        <v>0</v>
      </c>
      <c r="BA5" s="13">
        <v>0</v>
      </c>
      <c r="BB5" s="13">
        <v>12809467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51347906</v>
      </c>
      <c r="D6" s="13">
        <v>44665299</v>
      </c>
      <c r="E6" s="13">
        <v>7515905</v>
      </c>
      <c r="F6" s="13">
        <v>9919095</v>
      </c>
      <c r="G6" s="14"/>
      <c r="H6" s="13">
        <v>20799</v>
      </c>
      <c r="I6" s="13">
        <v>5749578</v>
      </c>
      <c r="J6" s="13">
        <v>7704565</v>
      </c>
      <c r="K6" s="13">
        <v>1263712</v>
      </c>
      <c r="L6" s="13">
        <v>2302117</v>
      </c>
      <c r="M6" s="13">
        <v>32470</v>
      </c>
      <c r="N6" s="13">
        <v>113242</v>
      </c>
      <c r="O6" s="13">
        <v>560593</v>
      </c>
      <c r="P6" s="13">
        <v>223459</v>
      </c>
      <c r="Q6" s="13">
        <v>8234065</v>
      </c>
      <c r="R6" s="13">
        <v>0</v>
      </c>
      <c r="S6" s="13">
        <v>2001026</v>
      </c>
      <c r="T6" s="13">
        <v>8473695</v>
      </c>
      <c r="U6" s="13">
        <v>10062690</v>
      </c>
      <c r="V6" s="13">
        <v>766414</v>
      </c>
      <c r="W6" s="13">
        <v>0</v>
      </c>
      <c r="X6" s="13">
        <v>1814848</v>
      </c>
      <c r="Y6" s="13">
        <v>378940</v>
      </c>
      <c r="Z6" s="13">
        <v>8043712</v>
      </c>
      <c r="AA6" s="13">
        <v>7538639</v>
      </c>
      <c r="AB6" s="13">
        <v>435318</v>
      </c>
      <c r="AC6" s="13">
        <v>848351</v>
      </c>
      <c r="AD6" s="13">
        <v>7975131</v>
      </c>
      <c r="AE6" s="19"/>
      <c r="AF6" s="13">
        <v>0</v>
      </c>
      <c r="AG6" s="13">
        <v>35726</v>
      </c>
      <c r="AH6" s="13">
        <v>284432</v>
      </c>
      <c r="AI6" s="13">
        <v>160744</v>
      </c>
      <c r="AJ6" s="13">
        <v>161301</v>
      </c>
      <c r="AK6" s="13">
        <v>82440</v>
      </c>
      <c r="AL6" s="13">
        <v>157523</v>
      </c>
      <c r="AM6" s="13">
        <v>39515</v>
      </c>
      <c r="AN6" s="13">
        <v>567159</v>
      </c>
      <c r="AO6" s="13">
        <v>135181</v>
      </c>
      <c r="AP6" s="13">
        <v>5808504</v>
      </c>
      <c r="AQ6" s="13">
        <v>7452399</v>
      </c>
      <c r="AR6" s="13">
        <v>30614</v>
      </c>
      <c r="AS6" s="13">
        <v>1661519</v>
      </c>
      <c r="AT6" s="13">
        <v>0</v>
      </c>
      <c r="AU6" s="13">
        <v>52422</v>
      </c>
      <c r="AV6" s="13">
        <v>64490</v>
      </c>
      <c r="AW6" s="13">
        <v>249884</v>
      </c>
      <c r="AX6" s="26">
        <v>44819</v>
      </c>
      <c r="AY6" s="13">
        <v>0</v>
      </c>
      <c r="AZ6" s="13">
        <v>0</v>
      </c>
      <c r="BA6" s="13">
        <v>0</v>
      </c>
      <c r="BB6" s="13">
        <v>16429434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66955509</v>
      </c>
      <c r="D7" s="13">
        <v>57436393</v>
      </c>
      <c r="E7" s="13">
        <v>7515905</v>
      </c>
      <c r="F7" s="13">
        <v>12754909</v>
      </c>
      <c r="G7" s="2"/>
      <c r="H7" s="13">
        <v>23006</v>
      </c>
      <c r="I7" s="13">
        <v>7404834</v>
      </c>
      <c r="J7" s="13">
        <v>9948727</v>
      </c>
      <c r="K7" s="13">
        <v>1611715</v>
      </c>
      <c r="L7" s="13">
        <v>2889996</v>
      </c>
      <c r="M7" s="13">
        <v>34953</v>
      </c>
      <c r="N7" s="13">
        <v>138258</v>
      </c>
      <c r="O7" s="13">
        <v>738903</v>
      </c>
      <c r="P7" s="13">
        <v>292299</v>
      </c>
      <c r="Q7" s="13">
        <v>11070848</v>
      </c>
      <c r="R7" s="13">
        <v>0</v>
      </c>
      <c r="S7" s="13">
        <v>3582061</v>
      </c>
      <c r="T7" s="13">
        <v>10861879</v>
      </c>
      <c r="U7" s="13">
        <v>14668422</v>
      </c>
      <c r="V7" s="13">
        <v>969043</v>
      </c>
      <c r="W7" s="13">
        <v>0</v>
      </c>
      <c r="X7" s="13">
        <v>2317323</v>
      </c>
      <c r="Y7" s="13">
        <v>660455</v>
      </c>
      <c r="Z7" s="13">
        <v>10828819</v>
      </c>
      <c r="AA7" s="13">
        <v>10017654</v>
      </c>
      <c r="AB7" s="13">
        <v>988438</v>
      </c>
      <c r="AC7" s="13">
        <v>1052313</v>
      </c>
      <c r="AD7" s="13">
        <v>10436768</v>
      </c>
      <c r="AE7" s="19"/>
      <c r="AF7" s="13">
        <v>0</v>
      </c>
      <c r="AG7" s="13">
        <v>50177</v>
      </c>
      <c r="AH7" s="13">
        <v>366033</v>
      </c>
      <c r="AI7" s="13">
        <v>193636</v>
      </c>
      <c r="AJ7" s="13">
        <v>205357</v>
      </c>
      <c r="AK7" s="13">
        <v>101577</v>
      </c>
      <c r="AL7" s="13">
        <v>157523</v>
      </c>
      <c r="AM7" s="13">
        <v>47849</v>
      </c>
      <c r="AN7" s="13">
        <v>676079</v>
      </c>
      <c r="AO7" s="13">
        <v>158521</v>
      </c>
      <c r="AP7" s="13">
        <v>7651822</v>
      </c>
      <c r="AQ7" s="13">
        <v>10201598</v>
      </c>
      <c r="AR7" s="13">
        <v>40185</v>
      </c>
      <c r="AS7" s="13">
        <v>2154810</v>
      </c>
      <c r="AT7" s="13">
        <v>0</v>
      </c>
      <c r="AU7" s="13">
        <v>106472</v>
      </c>
      <c r="AV7" s="13">
        <v>119883</v>
      </c>
      <c r="AW7" s="13">
        <v>341086</v>
      </c>
      <c r="AX7" s="13">
        <v>54920</v>
      </c>
      <c r="AY7" s="13">
        <v>0</v>
      </c>
      <c r="AZ7" s="13">
        <v>0</v>
      </c>
      <c r="BA7" s="13">
        <v>0</v>
      </c>
      <c r="BB7" s="13">
        <v>21435374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87959903</v>
      </c>
      <c r="D9" s="13">
        <v>76343098</v>
      </c>
      <c r="E9" s="13">
        <v>7515905</v>
      </c>
      <c r="F9" s="13">
        <v>16932039</v>
      </c>
      <c r="G9" s="14"/>
      <c r="H9" s="13">
        <v>27421</v>
      </c>
      <c r="I9" s="13">
        <v>9892754</v>
      </c>
      <c r="J9" s="13">
        <v>13756090</v>
      </c>
      <c r="K9" s="13">
        <v>2157176</v>
      </c>
      <c r="L9" s="13">
        <v>3537070</v>
      </c>
      <c r="M9" s="13">
        <v>38367</v>
      </c>
      <c r="N9" s="13">
        <v>175475</v>
      </c>
      <c r="O9" s="13">
        <v>1041880</v>
      </c>
      <c r="P9" s="13">
        <v>417066</v>
      </c>
      <c r="Q9" s="13">
        <v>13737876</v>
      </c>
      <c r="R9" s="13">
        <v>0</v>
      </c>
      <c r="S9" s="13">
        <v>4156998</v>
      </c>
      <c r="T9" s="13">
        <v>13664585</v>
      </c>
      <c r="U9" s="13">
        <v>19100382</v>
      </c>
      <c r="V9" s="13">
        <v>1285901</v>
      </c>
      <c r="W9" s="13">
        <v>0</v>
      </c>
      <c r="X9" s="13">
        <v>3055614</v>
      </c>
      <c r="Y9" s="13">
        <v>1096811</v>
      </c>
      <c r="Z9" s="13">
        <v>14534307</v>
      </c>
      <c r="AA9" s="13">
        <v>12218633</v>
      </c>
      <c r="AB9" s="13">
        <v>997452</v>
      </c>
      <c r="AC9" s="13">
        <v>1219317</v>
      </c>
      <c r="AD9" s="13">
        <v>13165772</v>
      </c>
      <c r="AE9" s="19"/>
      <c r="AF9" s="13">
        <v>0</v>
      </c>
      <c r="AG9" s="13">
        <v>62035</v>
      </c>
      <c r="AH9" s="13">
        <v>488134</v>
      </c>
      <c r="AI9" s="13">
        <v>241804</v>
      </c>
      <c r="AJ9" s="13">
        <v>286105</v>
      </c>
      <c r="AK9" s="13">
        <v>126839</v>
      </c>
      <c r="AL9" s="13">
        <v>157523</v>
      </c>
      <c r="AM9" s="13">
        <v>58652</v>
      </c>
      <c r="AN9" s="13">
        <v>771325</v>
      </c>
      <c r="AO9" s="13">
        <v>185006</v>
      </c>
      <c r="AP9" s="13">
        <v>10406954</v>
      </c>
      <c r="AQ9" s="13">
        <v>13627856</v>
      </c>
      <c r="AR9" s="13">
        <v>51654</v>
      </c>
      <c r="AS9" s="13">
        <v>2839860</v>
      </c>
      <c r="AT9" s="13">
        <v>0</v>
      </c>
      <c r="AU9" s="13">
        <v>120013</v>
      </c>
      <c r="AV9" s="13">
        <v>188327</v>
      </c>
      <c r="AW9" s="13">
        <v>460216</v>
      </c>
      <c r="AX9" s="13">
        <v>61897</v>
      </c>
      <c r="AY9" s="13">
        <v>0</v>
      </c>
      <c r="AZ9" s="13">
        <v>0</v>
      </c>
      <c r="BA9" s="13">
        <v>0</v>
      </c>
      <c r="BB9" s="13">
        <v>28152716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4BB3-A9DA-48EA-9C5B-C6D1B9780BBC}">
  <sheetPr codeName="Sheet209"/>
  <dimension ref="A1:BC9"/>
  <sheetViews>
    <sheetView workbookViewId="0">
      <selection activeCell="C9" sqref="C9:BC9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258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18391396</v>
      </c>
      <c r="D4" s="13">
        <v>17830321</v>
      </c>
      <c r="E4" s="13">
        <v>3890410</v>
      </c>
      <c r="F4" s="13">
        <v>4212861</v>
      </c>
      <c r="G4" s="14"/>
      <c r="H4" s="13">
        <v>4224</v>
      </c>
      <c r="I4" s="13">
        <v>2527625</v>
      </c>
      <c r="J4" s="13">
        <v>3539401</v>
      </c>
      <c r="K4" s="13">
        <v>541756</v>
      </c>
      <c r="L4" s="13">
        <v>819552</v>
      </c>
      <c r="M4" s="13">
        <v>9350</v>
      </c>
      <c r="N4" s="13">
        <v>19170</v>
      </c>
      <c r="O4" s="13">
        <v>208368</v>
      </c>
      <c r="P4" s="13">
        <v>103277</v>
      </c>
      <c r="Q4" s="13">
        <v>2261577</v>
      </c>
      <c r="R4" s="13">
        <v>0</v>
      </c>
      <c r="S4" s="13">
        <v>0</v>
      </c>
      <c r="T4" s="13">
        <v>2201276</v>
      </c>
      <c r="U4" s="13">
        <v>2726672</v>
      </c>
      <c r="V4" s="13">
        <v>329268</v>
      </c>
      <c r="W4" s="13">
        <v>0</v>
      </c>
      <c r="X4" s="13">
        <v>786506</v>
      </c>
      <c r="Y4" s="13">
        <v>279594</v>
      </c>
      <c r="Z4" s="13">
        <v>812996</v>
      </c>
      <c r="AA4" s="13">
        <v>1423948</v>
      </c>
      <c r="AB4" s="13">
        <v>0</v>
      </c>
      <c r="AC4" s="13">
        <v>277379</v>
      </c>
      <c r="AD4" s="13">
        <v>2591049</v>
      </c>
      <c r="AE4" s="19"/>
      <c r="AF4" s="13">
        <v>0</v>
      </c>
      <c r="AG4" s="13">
        <v>9988</v>
      </c>
      <c r="AH4" s="13">
        <v>120933</v>
      </c>
      <c r="AI4" s="13">
        <v>46254</v>
      </c>
      <c r="AJ4" s="13">
        <v>71944</v>
      </c>
      <c r="AK4" s="13">
        <v>27612</v>
      </c>
      <c r="AL4" s="13">
        <v>14940</v>
      </c>
      <c r="AM4" s="13">
        <v>13485</v>
      </c>
      <c r="AN4" s="13">
        <v>106607</v>
      </c>
      <c r="AO4" s="13">
        <v>31508</v>
      </c>
      <c r="AP4" s="13">
        <v>2681509</v>
      </c>
      <c r="AQ4" s="13">
        <v>1594950</v>
      </c>
      <c r="AR4" s="13">
        <v>11763</v>
      </c>
      <c r="AS4" s="13">
        <v>630745</v>
      </c>
      <c r="AT4" s="13">
        <v>0</v>
      </c>
      <c r="AU4" s="13">
        <v>20658</v>
      </c>
      <c r="AV4" s="13">
        <v>22377</v>
      </c>
      <c r="AW4" s="13">
        <v>87091</v>
      </c>
      <c r="AX4" s="13">
        <v>7642</v>
      </c>
      <c r="AY4" s="13">
        <v>0</v>
      </c>
      <c r="AZ4" s="13">
        <v>0</v>
      </c>
      <c r="BA4" s="13">
        <v>0</v>
      </c>
      <c r="BB4" s="13">
        <v>6110355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33540764</v>
      </c>
      <c r="D5" s="13">
        <v>32734113</v>
      </c>
      <c r="E5" s="13">
        <v>7388560</v>
      </c>
      <c r="F5" s="13">
        <v>7753841</v>
      </c>
      <c r="G5" s="14"/>
      <c r="H5" s="13">
        <v>8125</v>
      </c>
      <c r="I5" s="13">
        <v>4592240</v>
      </c>
      <c r="J5" s="13">
        <v>6133542</v>
      </c>
      <c r="K5" s="13">
        <v>996698</v>
      </c>
      <c r="L5" s="13">
        <v>1525257</v>
      </c>
      <c r="M5" s="13">
        <v>17947</v>
      </c>
      <c r="N5" s="13">
        <v>37617</v>
      </c>
      <c r="O5" s="13">
        <v>367715</v>
      </c>
      <c r="P5" s="13">
        <v>200669</v>
      </c>
      <c r="Q5" s="13">
        <v>4520691</v>
      </c>
      <c r="R5" s="13">
        <v>0</v>
      </c>
      <c r="S5" s="13">
        <v>325</v>
      </c>
      <c r="T5" s="13">
        <v>4664013</v>
      </c>
      <c r="U5" s="13">
        <v>5195600</v>
      </c>
      <c r="V5" s="13">
        <v>532194</v>
      </c>
      <c r="W5" s="13">
        <v>0</v>
      </c>
      <c r="X5" s="13">
        <v>1503859</v>
      </c>
      <c r="Y5" s="13">
        <v>412166</v>
      </c>
      <c r="Z5" s="13">
        <v>822445</v>
      </c>
      <c r="AA5" s="13">
        <v>4013163</v>
      </c>
      <c r="AB5" s="13">
        <v>0</v>
      </c>
      <c r="AC5" s="13">
        <v>528294</v>
      </c>
      <c r="AD5" s="13">
        <v>4802578</v>
      </c>
      <c r="AE5" s="19"/>
      <c r="AF5" s="13">
        <v>0</v>
      </c>
      <c r="AG5" s="13">
        <v>25523</v>
      </c>
      <c r="AH5" s="13">
        <v>222146</v>
      </c>
      <c r="AI5" s="13">
        <v>70715</v>
      </c>
      <c r="AJ5" s="13">
        <v>110385</v>
      </c>
      <c r="AK5" s="13">
        <v>49451</v>
      </c>
      <c r="AL5" s="13">
        <v>17302</v>
      </c>
      <c r="AM5" s="13">
        <v>25940</v>
      </c>
      <c r="AN5" s="13">
        <v>185965</v>
      </c>
      <c r="AO5" s="13">
        <v>54783</v>
      </c>
      <c r="AP5" s="13">
        <v>4822421</v>
      </c>
      <c r="AQ5" s="13">
        <v>1768974</v>
      </c>
      <c r="AR5" s="13">
        <v>26231</v>
      </c>
      <c r="AS5" s="13">
        <v>1153671</v>
      </c>
      <c r="AT5" s="13">
        <v>0</v>
      </c>
      <c r="AU5" s="13">
        <v>30267</v>
      </c>
      <c r="AV5" s="13">
        <v>39404</v>
      </c>
      <c r="AW5" s="13">
        <v>145278</v>
      </c>
      <c r="AX5" s="13">
        <v>15626</v>
      </c>
      <c r="AY5" s="13">
        <v>0</v>
      </c>
      <c r="AZ5" s="13">
        <v>0</v>
      </c>
      <c r="BA5" s="13">
        <v>0</v>
      </c>
      <c r="BB5" s="13">
        <v>11179279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42637633</v>
      </c>
      <c r="D6" s="13">
        <v>41783193</v>
      </c>
      <c r="E6" s="13">
        <v>7513491</v>
      </c>
      <c r="F6" s="13">
        <v>9886222</v>
      </c>
      <c r="G6" s="14"/>
      <c r="H6" s="13">
        <v>12257</v>
      </c>
      <c r="I6" s="13">
        <v>5842545</v>
      </c>
      <c r="J6" s="13">
        <v>8181323</v>
      </c>
      <c r="K6" s="13">
        <v>1265996</v>
      </c>
      <c r="L6" s="13">
        <v>1963866</v>
      </c>
      <c r="M6" s="13">
        <v>23726</v>
      </c>
      <c r="N6" s="13">
        <v>49206</v>
      </c>
      <c r="O6" s="13">
        <v>496481</v>
      </c>
      <c r="P6" s="13">
        <v>249871</v>
      </c>
      <c r="Q6" s="13">
        <v>6469879</v>
      </c>
      <c r="R6" s="13">
        <v>0</v>
      </c>
      <c r="S6" s="13">
        <v>1072560</v>
      </c>
      <c r="T6" s="13">
        <v>6369274</v>
      </c>
      <c r="U6" s="13">
        <v>8971581</v>
      </c>
      <c r="V6" s="13">
        <v>657798</v>
      </c>
      <c r="W6" s="13">
        <v>0</v>
      </c>
      <c r="X6" s="13">
        <v>2098604</v>
      </c>
      <c r="Y6" s="13">
        <v>495223</v>
      </c>
      <c r="Z6" s="13">
        <v>2238735</v>
      </c>
      <c r="AA6" s="13">
        <v>5851874</v>
      </c>
      <c r="AB6" s="13">
        <v>152678</v>
      </c>
      <c r="AC6" s="13">
        <v>697114</v>
      </c>
      <c r="AD6" s="13">
        <v>6385662</v>
      </c>
      <c r="AE6" s="19"/>
      <c r="AF6" s="13">
        <v>0</v>
      </c>
      <c r="AG6" s="13">
        <v>34689</v>
      </c>
      <c r="AH6" s="13">
        <v>183165</v>
      </c>
      <c r="AI6" s="13">
        <v>92961</v>
      </c>
      <c r="AJ6" s="13">
        <v>136590</v>
      </c>
      <c r="AK6" s="13">
        <v>64016</v>
      </c>
      <c r="AL6" s="13">
        <v>17302</v>
      </c>
      <c r="AM6" s="13">
        <v>35092</v>
      </c>
      <c r="AN6" s="13">
        <v>239923</v>
      </c>
      <c r="AO6" s="13">
        <v>80035</v>
      </c>
      <c r="AP6" s="13">
        <v>6183959</v>
      </c>
      <c r="AQ6" s="13">
        <v>2831067</v>
      </c>
      <c r="AR6" s="13">
        <v>34213</v>
      </c>
      <c r="AS6" s="13">
        <v>1477780</v>
      </c>
      <c r="AT6" s="13">
        <v>0</v>
      </c>
      <c r="AU6" s="13">
        <v>39304</v>
      </c>
      <c r="AV6" s="13">
        <v>54330</v>
      </c>
      <c r="AW6" s="13">
        <v>181278</v>
      </c>
      <c r="AX6" s="26">
        <v>23620</v>
      </c>
      <c r="AY6" s="13">
        <v>0</v>
      </c>
      <c r="AZ6" s="13">
        <v>0</v>
      </c>
      <c r="BA6" s="13">
        <v>0</v>
      </c>
      <c r="BB6" s="13">
        <v>14215871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52657574</v>
      </c>
      <c r="D7" s="13">
        <v>53827656</v>
      </c>
      <c r="E7" s="13">
        <v>7513491</v>
      </c>
      <c r="F7" s="13">
        <v>12732979</v>
      </c>
      <c r="G7" s="2"/>
      <c r="H7" s="13">
        <v>21942</v>
      </c>
      <c r="I7" s="13">
        <v>7513144</v>
      </c>
      <c r="J7" s="13">
        <v>10833516</v>
      </c>
      <c r="K7" s="13">
        <v>1628920</v>
      </c>
      <c r="L7" s="13">
        <v>2534354</v>
      </c>
      <c r="M7" s="13">
        <v>26299</v>
      </c>
      <c r="N7" s="13">
        <v>65400</v>
      </c>
      <c r="O7" s="13">
        <v>672728</v>
      </c>
      <c r="P7" s="13">
        <v>325962</v>
      </c>
      <c r="Q7" s="13">
        <v>9119487</v>
      </c>
      <c r="R7" s="13">
        <v>0</v>
      </c>
      <c r="S7" s="13">
        <v>2705667</v>
      </c>
      <c r="T7" s="13">
        <v>8650395</v>
      </c>
      <c r="U7" s="13">
        <v>13325767</v>
      </c>
      <c r="V7" s="13">
        <v>813133</v>
      </c>
      <c r="W7" s="13">
        <v>0</v>
      </c>
      <c r="X7" s="13">
        <v>2452821</v>
      </c>
      <c r="Y7" s="13">
        <v>609205</v>
      </c>
      <c r="Z7" s="13">
        <v>4917618</v>
      </c>
      <c r="AA7" s="13">
        <v>8274382</v>
      </c>
      <c r="AB7" s="13">
        <v>690912</v>
      </c>
      <c r="AC7" s="13">
        <v>907353</v>
      </c>
      <c r="AD7" s="13">
        <v>8799644</v>
      </c>
      <c r="AE7" s="19"/>
      <c r="AF7" s="13">
        <v>0</v>
      </c>
      <c r="AG7" s="13">
        <v>45636</v>
      </c>
      <c r="AH7" s="13">
        <v>364762</v>
      </c>
      <c r="AI7" s="13">
        <v>130827</v>
      </c>
      <c r="AJ7" s="13">
        <v>184301</v>
      </c>
      <c r="AK7" s="13">
        <v>85218</v>
      </c>
      <c r="AL7" s="13">
        <v>17302</v>
      </c>
      <c r="AM7" s="13">
        <v>44962</v>
      </c>
      <c r="AN7" s="13">
        <v>345111</v>
      </c>
      <c r="AO7" s="13">
        <v>116430</v>
      </c>
      <c r="AP7" s="13">
        <v>8191561</v>
      </c>
      <c r="AQ7" s="13">
        <v>5231318</v>
      </c>
      <c r="AR7" s="13">
        <v>43961</v>
      </c>
      <c r="AS7" s="13">
        <v>1904817</v>
      </c>
      <c r="AT7" s="13">
        <v>0</v>
      </c>
      <c r="AU7" s="13">
        <v>88556</v>
      </c>
      <c r="AV7" s="13">
        <v>101036</v>
      </c>
      <c r="AW7" s="13">
        <v>230491</v>
      </c>
      <c r="AX7" s="13">
        <v>34382</v>
      </c>
      <c r="AY7" s="13">
        <v>0</v>
      </c>
      <c r="AZ7" s="13">
        <v>0</v>
      </c>
      <c r="BA7" s="13">
        <v>0</v>
      </c>
      <c r="BB7" s="13">
        <v>18557934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65719979</v>
      </c>
      <c r="D9" s="13">
        <v>71737171</v>
      </c>
      <c r="E9" s="13">
        <v>7513491</v>
      </c>
      <c r="F9" s="13">
        <v>17001938</v>
      </c>
      <c r="G9" s="14"/>
      <c r="H9" s="13">
        <v>56140</v>
      </c>
      <c r="I9" s="13">
        <v>10022273</v>
      </c>
      <c r="J9" s="13">
        <v>14479854</v>
      </c>
      <c r="K9" s="13">
        <v>2162729</v>
      </c>
      <c r="L9" s="13">
        <v>3309471</v>
      </c>
      <c r="M9" s="13">
        <v>32381</v>
      </c>
      <c r="N9" s="13">
        <v>96519</v>
      </c>
      <c r="O9" s="13">
        <v>934488</v>
      </c>
      <c r="P9" s="13">
        <v>445305</v>
      </c>
      <c r="Q9" s="13">
        <v>12323924</v>
      </c>
      <c r="R9" s="13">
        <v>0</v>
      </c>
      <c r="S9" s="13">
        <v>3464957</v>
      </c>
      <c r="T9" s="13">
        <v>12002912</v>
      </c>
      <c r="U9" s="13">
        <v>18884842</v>
      </c>
      <c r="V9" s="13">
        <v>1050372</v>
      </c>
      <c r="W9" s="13">
        <v>0</v>
      </c>
      <c r="X9" s="13">
        <v>3161121</v>
      </c>
      <c r="Y9" s="13">
        <v>859926</v>
      </c>
      <c r="Z9" s="13">
        <v>8597710</v>
      </c>
      <c r="AA9" s="13">
        <v>11420031</v>
      </c>
      <c r="AB9" s="13">
        <v>698789</v>
      </c>
      <c r="AC9" s="13">
        <v>1203360</v>
      </c>
      <c r="AD9" s="13">
        <v>11541812</v>
      </c>
      <c r="AE9" s="19"/>
      <c r="AF9" s="13">
        <v>0</v>
      </c>
      <c r="AG9" s="13">
        <v>52454</v>
      </c>
      <c r="AH9" s="13">
        <v>487105</v>
      </c>
      <c r="AI9" s="13">
        <v>215820</v>
      </c>
      <c r="AJ9" s="13">
        <v>264633</v>
      </c>
      <c r="AK9" s="13">
        <v>114972</v>
      </c>
      <c r="AL9" s="13">
        <v>17302</v>
      </c>
      <c r="AM9" s="13">
        <v>90610</v>
      </c>
      <c r="AN9" s="13">
        <v>525875</v>
      </c>
      <c r="AO9" s="13">
        <v>169689</v>
      </c>
      <c r="AP9" s="13">
        <v>11100750</v>
      </c>
      <c r="AQ9" s="13">
        <v>8228014</v>
      </c>
      <c r="AR9" s="13">
        <v>69819</v>
      </c>
      <c r="AS9" s="13">
        <v>2582441</v>
      </c>
      <c r="AT9" s="13">
        <v>0</v>
      </c>
      <c r="AU9" s="13">
        <v>104220</v>
      </c>
      <c r="AV9" s="13">
        <v>154640</v>
      </c>
      <c r="AW9" s="13">
        <v>311971</v>
      </c>
      <c r="AX9" s="13">
        <v>55395</v>
      </c>
      <c r="AY9" s="13">
        <v>0</v>
      </c>
      <c r="AZ9" s="13">
        <v>0</v>
      </c>
      <c r="BA9" s="13">
        <v>0</v>
      </c>
      <c r="BB9" s="13">
        <v>22571643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3CD2-D802-4E25-A29E-E24153E687D4}">
  <sheetPr codeName="Sheet210"/>
  <dimension ref="A1:BC9"/>
  <sheetViews>
    <sheetView workbookViewId="0">
      <selection activeCell="H9" sqref="H9:BQ12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259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22061396</v>
      </c>
      <c r="D4" s="13">
        <v>17503426</v>
      </c>
      <c r="E4" s="13">
        <v>4024035</v>
      </c>
      <c r="F4" s="13">
        <v>4244499</v>
      </c>
      <c r="G4" s="14"/>
      <c r="H4" s="13">
        <v>34961</v>
      </c>
      <c r="I4" s="13">
        <v>2518587</v>
      </c>
      <c r="J4" s="13">
        <v>3277875</v>
      </c>
      <c r="K4" s="13">
        <v>520635</v>
      </c>
      <c r="L4" s="13">
        <v>1309411</v>
      </c>
      <c r="M4" s="13">
        <v>20105</v>
      </c>
      <c r="N4" s="13">
        <v>65370</v>
      </c>
      <c r="O4" s="13">
        <v>312328</v>
      </c>
      <c r="P4" s="13">
        <v>119689</v>
      </c>
      <c r="Q4" s="13">
        <v>4059860</v>
      </c>
      <c r="R4" s="13">
        <v>0</v>
      </c>
      <c r="S4" s="13">
        <v>0</v>
      </c>
      <c r="T4" s="13">
        <v>3932749</v>
      </c>
      <c r="U4" s="13">
        <v>4101529</v>
      </c>
      <c r="V4" s="13">
        <v>290002</v>
      </c>
      <c r="W4" s="13">
        <v>0</v>
      </c>
      <c r="X4" s="13">
        <v>702479</v>
      </c>
      <c r="Y4" s="13">
        <v>56048</v>
      </c>
      <c r="Z4" s="13">
        <v>3952886</v>
      </c>
      <c r="AA4" s="13">
        <v>3421727</v>
      </c>
      <c r="AB4" s="13">
        <v>0</v>
      </c>
      <c r="AC4" s="13">
        <v>691936</v>
      </c>
      <c r="AD4" s="13">
        <v>2610069</v>
      </c>
      <c r="AE4" s="19"/>
      <c r="AF4" s="13">
        <v>0</v>
      </c>
      <c r="AG4" s="13">
        <v>14352</v>
      </c>
      <c r="AH4" s="13">
        <v>121408</v>
      </c>
      <c r="AI4" s="13">
        <v>199978</v>
      </c>
      <c r="AJ4" s="13">
        <v>61169</v>
      </c>
      <c r="AK4" s="13">
        <v>43521</v>
      </c>
      <c r="AL4" s="13">
        <v>20349</v>
      </c>
      <c r="AM4" s="13">
        <v>45539</v>
      </c>
      <c r="AN4" s="13">
        <v>280507</v>
      </c>
      <c r="AO4" s="13">
        <v>85396</v>
      </c>
      <c r="AP4" s="13">
        <v>2876640</v>
      </c>
      <c r="AQ4" s="13">
        <v>3359237</v>
      </c>
      <c r="AR4" s="13">
        <v>64910</v>
      </c>
      <c r="AS4" s="13">
        <v>965021</v>
      </c>
      <c r="AT4" s="13">
        <v>0</v>
      </c>
      <c r="AU4" s="13">
        <v>41974</v>
      </c>
      <c r="AV4" s="13">
        <v>36707</v>
      </c>
      <c r="AW4" s="13">
        <v>130479</v>
      </c>
      <c r="AX4" s="13">
        <v>42315</v>
      </c>
      <c r="AY4" s="13">
        <v>0</v>
      </c>
      <c r="AZ4" s="13">
        <v>0</v>
      </c>
      <c r="BA4" s="13">
        <v>0</v>
      </c>
      <c r="BB4" s="13">
        <v>6642172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42388853</v>
      </c>
      <c r="D5" s="13">
        <v>32015705</v>
      </c>
      <c r="E5" s="13">
        <v>7457820</v>
      </c>
      <c r="F5" s="13">
        <v>7780447</v>
      </c>
      <c r="G5" s="14"/>
      <c r="H5" s="13">
        <v>82778</v>
      </c>
      <c r="I5" s="13">
        <v>4608824</v>
      </c>
      <c r="J5" s="13">
        <v>5875621</v>
      </c>
      <c r="K5" s="13">
        <v>951713</v>
      </c>
      <c r="L5" s="13">
        <v>2370659</v>
      </c>
      <c r="M5" s="13">
        <v>36886</v>
      </c>
      <c r="N5" s="13">
        <v>114473</v>
      </c>
      <c r="O5" s="13">
        <v>556233</v>
      </c>
      <c r="P5" s="13">
        <v>205716</v>
      </c>
      <c r="Q5" s="13">
        <v>7034791</v>
      </c>
      <c r="R5" s="13">
        <v>0</v>
      </c>
      <c r="S5" s="13">
        <v>0</v>
      </c>
      <c r="T5" s="13">
        <v>6655602</v>
      </c>
      <c r="U5" s="13">
        <v>8986154</v>
      </c>
      <c r="V5" s="13">
        <v>532052</v>
      </c>
      <c r="W5" s="13">
        <v>0</v>
      </c>
      <c r="X5" s="13">
        <v>1299092</v>
      </c>
      <c r="Y5" s="13">
        <v>69840</v>
      </c>
      <c r="Z5" s="13">
        <v>6471089</v>
      </c>
      <c r="AA5" s="13">
        <v>6255246</v>
      </c>
      <c r="AB5" s="13">
        <v>8997</v>
      </c>
      <c r="AC5" s="13">
        <v>1231369</v>
      </c>
      <c r="AD5" s="13">
        <v>4909582</v>
      </c>
      <c r="AE5" s="19"/>
      <c r="AF5" s="13">
        <v>0</v>
      </c>
      <c r="AG5" s="13">
        <v>29998</v>
      </c>
      <c r="AH5" s="13">
        <v>222039</v>
      </c>
      <c r="AI5" s="13">
        <v>345714</v>
      </c>
      <c r="AJ5" s="13">
        <v>105107</v>
      </c>
      <c r="AK5" s="13">
        <v>82089</v>
      </c>
      <c r="AL5" s="13">
        <v>18884</v>
      </c>
      <c r="AM5" s="13">
        <v>123042</v>
      </c>
      <c r="AN5" s="13">
        <v>528472</v>
      </c>
      <c r="AO5" s="13">
        <v>160076</v>
      </c>
      <c r="AP5" s="13">
        <v>5338720</v>
      </c>
      <c r="AQ5" s="13">
        <v>5781591</v>
      </c>
      <c r="AR5" s="13">
        <v>104562</v>
      </c>
      <c r="AS5" s="13">
        <v>1860601</v>
      </c>
      <c r="AT5" s="13">
        <v>0</v>
      </c>
      <c r="AU5" s="13">
        <v>65917</v>
      </c>
      <c r="AV5" s="13">
        <v>72064</v>
      </c>
      <c r="AW5" s="13">
        <v>247380</v>
      </c>
      <c r="AX5" s="13">
        <v>69060</v>
      </c>
      <c r="AY5" s="13">
        <v>0</v>
      </c>
      <c r="AZ5" s="13">
        <v>0</v>
      </c>
      <c r="BA5" s="13">
        <v>0</v>
      </c>
      <c r="BB5" s="13">
        <v>13008437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53535454</v>
      </c>
      <c r="D6" s="13">
        <v>40696561</v>
      </c>
      <c r="E6" s="13">
        <v>7519304</v>
      </c>
      <c r="F6" s="13">
        <v>9905157</v>
      </c>
      <c r="G6" s="14"/>
      <c r="H6" s="13">
        <v>111116</v>
      </c>
      <c r="I6" s="13">
        <v>5867170</v>
      </c>
      <c r="J6" s="13">
        <v>8171477</v>
      </c>
      <c r="K6" s="13">
        <v>1199746</v>
      </c>
      <c r="L6" s="13">
        <v>2956157</v>
      </c>
      <c r="M6" s="13">
        <v>44731</v>
      </c>
      <c r="N6" s="13">
        <v>139417</v>
      </c>
      <c r="O6" s="13">
        <v>669396</v>
      </c>
      <c r="P6" s="13">
        <v>266418</v>
      </c>
      <c r="Q6" s="13">
        <v>9008352</v>
      </c>
      <c r="R6" s="13">
        <v>0</v>
      </c>
      <c r="S6" s="13">
        <v>0</v>
      </c>
      <c r="T6" s="13">
        <v>8388246</v>
      </c>
      <c r="U6" s="13">
        <v>14107021</v>
      </c>
      <c r="V6" s="13">
        <v>684651</v>
      </c>
      <c r="W6" s="13">
        <v>0</v>
      </c>
      <c r="X6" s="13">
        <v>1785395</v>
      </c>
      <c r="Y6" s="13">
        <v>216932</v>
      </c>
      <c r="Z6" s="13">
        <v>8411843</v>
      </c>
      <c r="AA6" s="13">
        <v>8131972</v>
      </c>
      <c r="AB6" s="13">
        <v>577237</v>
      </c>
      <c r="AC6" s="13">
        <v>1513329</v>
      </c>
      <c r="AD6" s="13">
        <v>6536777</v>
      </c>
      <c r="AE6" s="19"/>
      <c r="AF6" s="13">
        <v>0</v>
      </c>
      <c r="AG6" s="13">
        <v>40735</v>
      </c>
      <c r="AH6" s="13">
        <v>282268</v>
      </c>
      <c r="AI6" s="13">
        <v>435222</v>
      </c>
      <c r="AJ6" s="13">
        <v>123953</v>
      </c>
      <c r="AK6" s="13">
        <v>101057</v>
      </c>
      <c r="AL6" s="13">
        <v>18884</v>
      </c>
      <c r="AM6" s="13">
        <v>145011</v>
      </c>
      <c r="AN6" s="13">
        <v>695048</v>
      </c>
      <c r="AO6" s="13">
        <v>203154</v>
      </c>
      <c r="AP6" s="13">
        <v>6777276</v>
      </c>
      <c r="AQ6" s="13">
        <v>7808533</v>
      </c>
      <c r="AR6" s="13">
        <v>120873</v>
      </c>
      <c r="AS6" s="13">
        <v>2378825</v>
      </c>
      <c r="AT6" s="13">
        <v>0</v>
      </c>
      <c r="AU6" s="13">
        <v>85995</v>
      </c>
      <c r="AV6" s="13">
        <v>94319</v>
      </c>
      <c r="AW6" s="13">
        <v>311833</v>
      </c>
      <c r="AX6" s="26">
        <v>88406</v>
      </c>
      <c r="AY6" s="13">
        <v>0</v>
      </c>
      <c r="AZ6" s="13">
        <v>0</v>
      </c>
      <c r="BA6" s="13">
        <v>0</v>
      </c>
      <c r="BB6" s="13">
        <v>16752752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70265823</v>
      </c>
      <c r="D7" s="13">
        <v>52342636</v>
      </c>
      <c r="E7" s="13">
        <v>7519304</v>
      </c>
      <c r="F7" s="13">
        <v>12739525</v>
      </c>
      <c r="G7" s="2"/>
      <c r="H7" s="13">
        <v>148675</v>
      </c>
      <c r="I7" s="13">
        <v>7540902</v>
      </c>
      <c r="J7" s="13">
        <v>11364568</v>
      </c>
      <c r="K7" s="13">
        <v>1555083</v>
      </c>
      <c r="L7" s="13">
        <v>3674861</v>
      </c>
      <c r="M7" s="13">
        <v>46260</v>
      </c>
      <c r="N7" s="13">
        <v>169795</v>
      </c>
      <c r="O7" s="13">
        <v>852388</v>
      </c>
      <c r="P7" s="13">
        <v>347879</v>
      </c>
      <c r="Q7" s="13">
        <v>11855432</v>
      </c>
      <c r="R7" s="13">
        <v>0</v>
      </c>
      <c r="S7" s="13">
        <v>0</v>
      </c>
      <c r="T7" s="13">
        <v>10980579</v>
      </c>
      <c r="U7" s="13">
        <v>18390044</v>
      </c>
      <c r="V7" s="13">
        <v>880856</v>
      </c>
      <c r="W7" s="13">
        <v>0</v>
      </c>
      <c r="X7" s="13">
        <v>2086275</v>
      </c>
      <c r="Y7" s="13">
        <v>479885</v>
      </c>
      <c r="Z7" s="13">
        <v>10992090</v>
      </c>
      <c r="AA7" s="13">
        <v>10767009</v>
      </c>
      <c r="AB7" s="13">
        <v>904973</v>
      </c>
      <c r="AC7" s="13">
        <v>1837749</v>
      </c>
      <c r="AD7" s="13">
        <v>8590301</v>
      </c>
      <c r="AE7" s="19"/>
      <c r="AF7" s="13">
        <v>0</v>
      </c>
      <c r="AG7" s="13">
        <v>52523</v>
      </c>
      <c r="AH7" s="13">
        <v>363591</v>
      </c>
      <c r="AI7" s="13">
        <v>519385</v>
      </c>
      <c r="AJ7" s="13">
        <v>159571</v>
      </c>
      <c r="AK7" s="13">
        <v>126755</v>
      </c>
      <c r="AL7" s="13">
        <v>18884</v>
      </c>
      <c r="AM7" s="13">
        <v>181024</v>
      </c>
      <c r="AN7" s="13">
        <v>918382</v>
      </c>
      <c r="AO7" s="13">
        <v>248959</v>
      </c>
      <c r="AP7" s="13">
        <v>8750160</v>
      </c>
      <c r="AQ7" s="13">
        <v>10476687</v>
      </c>
      <c r="AR7" s="13">
        <v>137403</v>
      </c>
      <c r="AS7" s="13">
        <v>3017849</v>
      </c>
      <c r="AT7" s="13">
        <v>0</v>
      </c>
      <c r="AU7" s="13">
        <v>139845</v>
      </c>
      <c r="AV7" s="13">
        <v>153073</v>
      </c>
      <c r="AW7" s="13">
        <v>398230</v>
      </c>
      <c r="AX7" s="13">
        <v>111916</v>
      </c>
      <c r="AY7" s="13">
        <v>0</v>
      </c>
      <c r="AZ7" s="13">
        <v>0</v>
      </c>
      <c r="BA7" s="13">
        <v>0</v>
      </c>
      <c r="BB7" s="13">
        <v>21751108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97696918</v>
      </c>
      <c r="D9" s="13">
        <v>70180817</v>
      </c>
      <c r="E9" s="13">
        <v>7519304</v>
      </c>
      <c r="F9" s="13">
        <v>16990857</v>
      </c>
      <c r="G9" s="14"/>
      <c r="H9" s="13">
        <v>194848</v>
      </c>
      <c r="I9" s="13">
        <v>10072466</v>
      </c>
      <c r="J9" s="13">
        <v>12616101</v>
      </c>
      <c r="K9" s="13">
        <v>2087686</v>
      </c>
      <c r="L9" s="13">
        <v>4599311</v>
      </c>
      <c r="M9" s="13">
        <v>51117</v>
      </c>
      <c r="N9" s="13">
        <v>222276</v>
      </c>
      <c r="O9" s="13">
        <v>1105985</v>
      </c>
      <c r="P9" s="13">
        <v>477164</v>
      </c>
      <c r="Q9" s="13">
        <v>15455425</v>
      </c>
      <c r="R9" s="13">
        <v>0</v>
      </c>
      <c r="S9" s="13">
        <v>0</v>
      </c>
      <c r="T9" s="13">
        <v>14291893</v>
      </c>
      <c r="U9" s="13">
        <v>23164114</v>
      </c>
      <c r="V9" s="13">
        <v>1107956</v>
      </c>
      <c r="W9" s="13">
        <v>0</v>
      </c>
      <c r="X9" s="13">
        <v>2768483</v>
      </c>
      <c r="Y9" s="13">
        <v>854637</v>
      </c>
      <c r="Z9" s="13">
        <v>14934995</v>
      </c>
      <c r="AA9" s="13">
        <v>14778323</v>
      </c>
      <c r="AB9" s="13">
        <v>904973</v>
      </c>
      <c r="AC9" s="13">
        <v>2234050</v>
      </c>
      <c r="AD9" s="13">
        <v>11515789</v>
      </c>
      <c r="AE9" s="19"/>
      <c r="AF9" s="13">
        <v>0</v>
      </c>
      <c r="AG9" s="13">
        <v>59339</v>
      </c>
      <c r="AH9" s="13">
        <v>489531</v>
      </c>
      <c r="AI9" s="13">
        <v>671784</v>
      </c>
      <c r="AJ9" s="13">
        <v>227298</v>
      </c>
      <c r="AK9" s="13">
        <v>164470</v>
      </c>
      <c r="AL9" s="13">
        <v>18884</v>
      </c>
      <c r="AM9" s="13">
        <v>225761</v>
      </c>
      <c r="AN9" s="13">
        <v>1193067</v>
      </c>
      <c r="AO9" s="13">
        <v>309881</v>
      </c>
      <c r="AP9" s="13">
        <v>11493062</v>
      </c>
      <c r="AQ9" s="13">
        <v>14799825</v>
      </c>
      <c r="AR9" s="13">
        <v>167243</v>
      </c>
      <c r="AS9" s="13">
        <v>3845737</v>
      </c>
      <c r="AT9" s="13">
        <v>0</v>
      </c>
      <c r="AU9" s="13">
        <v>155834</v>
      </c>
      <c r="AV9" s="13">
        <v>231178</v>
      </c>
      <c r="AW9" s="13">
        <v>524820</v>
      </c>
      <c r="AX9" s="13">
        <v>132782</v>
      </c>
      <c r="AY9" s="13">
        <v>0</v>
      </c>
      <c r="AZ9" s="13">
        <v>0</v>
      </c>
      <c r="BA9" s="13">
        <v>0</v>
      </c>
      <c r="BB9" s="13">
        <v>28869210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7BEA-F43C-4C79-B4BE-861F7D6EBA05}">
  <sheetPr codeName="Sheet211"/>
  <dimension ref="A1:BC9"/>
  <sheetViews>
    <sheetView workbookViewId="0">
      <selection sqref="A1:XFD1048576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260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22852935</v>
      </c>
      <c r="D4" s="13">
        <v>20379969</v>
      </c>
      <c r="E4" s="13">
        <v>3855448</v>
      </c>
      <c r="F4" s="13">
        <v>4248237</v>
      </c>
      <c r="G4" s="14"/>
      <c r="H4" s="13">
        <v>11625</v>
      </c>
      <c r="I4" s="13">
        <v>2510411</v>
      </c>
      <c r="J4" s="13">
        <v>3111820</v>
      </c>
      <c r="K4" s="13">
        <v>471824</v>
      </c>
      <c r="L4" s="13">
        <v>1385100</v>
      </c>
      <c r="M4" s="13">
        <v>18475</v>
      </c>
      <c r="N4" s="13">
        <v>73783</v>
      </c>
      <c r="O4" s="13">
        <v>222232</v>
      </c>
      <c r="P4" s="13">
        <v>71585</v>
      </c>
      <c r="Q4" s="13">
        <v>3604006</v>
      </c>
      <c r="R4" s="13">
        <v>0</v>
      </c>
      <c r="S4" s="13">
        <v>0</v>
      </c>
      <c r="T4" s="13">
        <v>3038340</v>
      </c>
      <c r="U4" s="13">
        <v>3404691</v>
      </c>
      <c r="V4" s="13">
        <v>237475</v>
      </c>
      <c r="W4" s="13">
        <v>0</v>
      </c>
      <c r="X4" s="13">
        <v>685911</v>
      </c>
      <c r="Y4" s="13">
        <v>216128</v>
      </c>
      <c r="Z4" s="13">
        <v>3453946</v>
      </c>
      <c r="AA4" s="13">
        <v>3734150</v>
      </c>
      <c r="AB4" s="13">
        <v>0</v>
      </c>
      <c r="AC4" s="13">
        <v>807171</v>
      </c>
      <c r="AD4" s="13">
        <v>2823476</v>
      </c>
      <c r="AE4" s="19"/>
      <c r="AF4" s="13">
        <v>0</v>
      </c>
      <c r="AG4" s="13">
        <v>14645</v>
      </c>
      <c r="AH4" s="13">
        <v>127130</v>
      </c>
      <c r="AI4" s="13">
        <v>212247</v>
      </c>
      <c r="AJ4" s="13">
        <v>47723</v>
      </c>
      <c r="AK4" s="13">
        <v>55439</v>
      </c>
      <c r="AL4" s="13">
        <v>20305</v>
      </c>
      <c r="AM4" s="13">
        <v>55074</v>
      </c>
      <c r="AN4" s="13">
        <v>362298</v>
      </c>
      <c r="AO4" s="13">
        <v>94994</v>
      </c>
      <c r="AP4" s="13">
        <v>2427830</v>
      </c>
      <c r="AQ4" s="13">
        <v>3965542</v>
      </c>
      <c r="AR4" s="13">
        <v>64797</v>
      </c>
      <c r="AS4" s="13">
        <v>1027442</v>
      </c>
      <c r="AT4" s="13">
        <v>0</v>
      </c>
      <c r="AU4" s="13">
        <v>37667</v>
      </c>
      <c r="AV4" s="13">
        <v>33640</v>
      </c>
      <c r="AW4" s="13">
        <v>133083</v>
      </c>
      <c r="AX4" s="13">
        <v>41838</v>
      </c>
      <c r="AY4" s="13">
        <v>0</v>
      </c>
      <c r="AZ4" s="13">
        <v>0</v>
      </c>
      <c r="BA4" s="13">
        <v>0</v>
      </c>
      <c r="BB4" s="13">
        <v>7395981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39837682</v>
      </c>
      <c r="D5" s="13">
        <v>37405666</v>
      </c>
      <c r="E5" s="13">
        <v>7213844</v>
      </c>
      <c r="F5" s="13">
        <v>7790390</v>
      </c>
      <c r="G5" s="14"/>
      <c r="H5" s="13">
        <v>29044</v>
      </c>
      <c r="I5" s="13">
        <v>4595741</v>
      </c>
      <c r="J5" s="13">
        <v>5692475</v>
      </c>
      <c r="K5" s="13">
        <v>894291</v>
      </c>
      <c r="L5" s="13">
        <v>2439350</v>
      </c>
      <c r="M5" s="13">
        <v>34904</v>
      </c>
      <c r="N5" s="13">
        <v>118771</v>
      </c>
      <c r="O5" s="13">
        <v>448370</v>
      </c>
      <c r="P5" s="13">
        <v>168818</v>
      </c>
      <c r="Q5" s="13">
        <v>6094555</v>
      </c>
      <c r="R5" s="13">
        <v>0</v>
      </c>
      <c r="S5" s="13">
        <v>0</v>
      </c>
      <c r="T5" s="13">
        <v>5720009</v>
      </c>
      <c r="U5" s="13">
        <v>6628704</v>
      </c>
      <c r="V5" s="13">
        <v>417718</v>
      </c>
      <c r="W5" s="13">
        <v>0</v>
      </c>
      <c r="X5" s="13">
        <v>1269029</v>
      </c>
      <c r="Y5" s="13">
        <v>415931</v>
      </c>
      <c r="Z5" s="13">
        <v>6623316</v>
      </c>
      <c r="AA5" s="13">
        <v>6751312</v>
      </c>
      <c r="AB5" s="13">
        <v>8933</v>
      </c>
      <c r="AC5" s="13">
        <v>1378086</v>
      </c>
      <c r="AD5" s="13">
        <v>5210152</v>
      </c>
      <c r="AE5" s="19"/>
      <c r="AF5" s="13">
        <v>0</v>
      </c>
      <c r="AG5" s="13">
        <v>32277</v>
      </c>
      <c r="AH5" s="13">
        <v>227368</v>
      </c>
      <c r="AI5" s="13">
        <v>355618</v>
      </c>
      <c r="AJ5" s="13">
        <v>88364</v>
      </c>
      <c r="AK5" s="13">
        <v>95981</v>
      </c>
      <c r="AL5" s="13">
        <v>20305</v>
      </c>
      <c r="AM5" s="13">
        <v>93371</v>
      </c>
      <c r="AN5" s="13">
        <v>558991</v>
      </c>
      <c r="AO5" s="13">
        <v>171599</v>
      </c>
      <c r="AP5" s="13">
        <v>4452619</v>
      </c>
      <c r="AQ5" s="13">
        <v>6894029</v>
      </c>
      <c r="AR5" s="13">
        <v>98759</v>
      </c>
      <c r="AS5" s="13">
        <v>1861225</v>
      </c>
      <c r="AT5" s="13">
        <v>0</v>
      </c>
      <c r="AU5" s="13">
        <v>56857</v>
      </c>
      <c r="AV5" s="13">
        <v>68169</v>
      </c>
      <c r="AW5" s="13">
        <v>248117</v>
      </c>
      <c r="AX5" s="13">
        <v>63291</v>
      </c>
      <c r="AY5" s="13">
        <v>0</v>
      </c>
      <c r="AZ5" s="13">
        <v>0</v>
      </c>
      <c r="BA5" s="13">
        <v>0</v>
      </c>
      <c r="BB5" s="13">
        <v>13492961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50029329</v>
      </c>
      <c r="D6" s="13">
        <v>47603925</v>
      </c>
      <c r="E6" s="13">
        <v>7516420</v>
      </c>
      <c r="F6" s="13">
        <v>9916437</v>
      </c>
      <c r="G6" s="14"/>
      <c r="H6" s="13">
        <v>53154</v>
      </c>
      <c r="I6" s="13">
        <v>5849778</v>
      </c>
      <c r="J6" s="13">
        <v>7241566</v>
      </c>
      <c r="K6" s="13">
        <v>1168510</v>
      </c>
      <c r="L6" s="13">
        <v>3002056</v>
      </c>
      <c r="M6" s="13">
        <v>43372</v>
      </c>
      <c r="N6" s="13">
        <v>140121</v>
      </c>
      <c r="O6" s="13">
        <v>556985</v>
      </c>
      <c r="P6" s="13">
        <v>228738</v>
      </c>
      <c r="Q6" s="13">
        <v>8145486</v>
      </c>
      <c r="R6" s="13">
        <v>0</v>
      </c>
      <c r="S6" s="13">
        <v>0</v>
      </c>
      <c r="T6" s="13">
        <v>7482165</v>
      </c>
      <c r="U6" s="13">
        <v>8641049</v>
      </c>
      <c r="V6" s="13">
        <v>555428</v>
      </c>
      <c r="W6" s="13">
        <v>0</v>
      </c>
      <c r="X6" s="13">
        <v>1616967</v>
      </c>
      <c r="Y6" s="13">
        <v>565635</v>
      </c>
      <c r="Z6" s="13">
        <v>8638596</v>
      </c>
      <c r="AA6" s="13">
        <v>8522569</v>
      </c>
      <c r="AB6" s="13">
        <v>521529</v>
      </c>
      <c r="AC6" s="13">
        <v>1678465</v>
      </c>
      <c r="AD6" s="13">
        <v>6921433</v>
      </c>
      <c r="AE6" s="19"/>
      <c r="AF6" s="13">
        <v>0</v>
      </c>
      <c r="AG6" s="13">
        <v>41024</v>
      </c>
      <c r="AH6" s="13">
        <v>285179</v>
      </c>
      <c r="AI6" s="13">
        <v>429053</v>
      </c>
      <c r="AJ6" s="13">
        <v>103153</v>
      </c>
      <c r="AK6" s="13">
        <v>115712</v>
      </c>
      <c r="AL6" s="13">
        <v>20305</v>
      </c>
      <c r="AM6" s="13">
        <v>116711</v>
      </c>
      <c r="AN6" s="13">
        <v>687962</v>
      </c>
      <c r="AO6" s="13">
        <v>210750</v>
      </c>
      <c r="AP6" s="13">
        <v>5711122</v>
      </c>
      <c r="AQ6" s="13">
        <v>8721740</v>
      </c>
      <c r="AR6" s="13">
        <v>114493</v>
      </c>
      <c r="AS6" s="13">
        <v>2349420</v>
      </c>
      <c r="AT6" s="13">
        <v>0</v>
      </c>
      <c r="AU6" s="13">
        <v>92419</v>
      </c>
      <c r="AV6" s="13">
        <v>82441</v>
      </c>
      <c r="AW6" s="13">
        <v>317030</v>
      </c>
      <c r="AX6" s="26">
        <v>79824</v>
      </c>
      <c r="AY6" s="13">
        <v>0</v>
      </c>
      <c r="AZ6" s="13">
        <v>0</v>
      </c>
      <c r="BA6" s="13">
        <v>0</v>
      </c>
      <c r="BB6" s="13">
        <v>17247906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62364492</v>
      </c>
      <c r="D7" s="13">
        <v>61286846</v>
      </c>
      <c r="E7" s="13">
        <v>7516420</v>
      </c>
      <c r="F7" s="13">
        <v>12751520</v>
      </c>
      <c r="G7" s="2"/>
      <c r="H7" s="13">
        <v>80814</v>
      </c>
      <c r="I7" s="13">
        <v>7528592</v>
      </c>
      <c r="J7" s="13">
        <v>9287282</v>
      </c>
      <c r="K7" s="13">
        <v>1533351</v>
      </c>
      <c r="L7" s="13">
        <v>3706481</v>
      </c>
      <c r="M7" s="13">
        <v>43610</v>
      </c>
      <c r="N7" s="13">
        <v>166810</v>
      </c>
      <c r="O7" s="13">
        <v>745477</v>
      </c>
      <c r="P7" s="13">
        <v>306081</v>
      </c>
      <c r="Q7" s="13">
        <v>10922062</v>
      </c>
      <c r="R7" s="13">
        <v>0</v>
      </c>
      <c r="S7" s="13">
        <v>0</v>
      </c>
      <c r="T7" s="13">
        <v>9616593</v>
      </c>
      <c r="U7" s="13">
        <v>11386009</v>
      </c>
      <c r="V7" s="13">
        <v>763727</v>
      </c>
      <c r="W7" s="13">
        <v>0</v>
      </c>
      <c r="X7" s="13">
        <v>2063381</v>
      </c>
      <c r="Y7" s="13">
        <v>797919</v>
      </c>
      <c r="Z7" s="13">
        <v>11130591</v>
      </c>
      <c r="AA7" s="13">
        <v>11108919</v>
      </c>
      <c r="AB7" s="13">
        <v>797128</v>
      </c>
      <c r="AC7" s="13">
        <v>2016446</v>
      </c>
      <c r="AD7" s="13">
        <v>8966074</v>
      </c>
      <c r="AE7" s="19"/>
      <c r="AF7" s="13">
        <v>0</v>
      </c>
      <c r="AG7" s="13">
        <v>49200</v>
      </c>
      <c r="AH7" s="13">
        <v>362763</v>
      </c>
      <c r="AI7" s="13">
        <v>508524</v>
      </c>
      <c r="AJ7" s="13">
        <v>142860</v>
      </c>
      <c r="AK7" s="13">
        <v>143890</v>
      </c>
      <c r="AL7" s="13">
        <v>20305</v>
      </c>
      <c r="AM7" s="13">
        <v>148510</v>
      </c>
      <c r="AN7" s="13">
        <v>867727</v>
      </c>
      <c r="AO7" s="13">
        <v>251014</v>
      </c>
      <c r="AP7" s="13">
        <v>7445926</v>
      </c>
      <c r="AQ7" s="13">
        <v>11386008</v>
      </c>
      <c r="AR7" s="13">
        <v>127398</v>
      </c>
      <c r="AS7" s="13">
        <v>2947644</v>
      </c>
      <c r="AT7" s="13">
        <v>0</v>
      </c>
      <c r="AU7" s="13">
        <v>140365</v>
      </c>
      <c r="AV7" s="13">
        <v>133740</v>
      </c>
      <c r="AW7" s="13">
        <v>405485</v>
      </c>
      <c r="AX7" s="13">
        <v>100197</v>
      </c>
      <c r="AY7" s="13">
        <v>0</v>
      </c>
      <c r="AZ7" s="13">
        <v>0</v>
      </c>
      <c r="BA7" s="13">
        <v>0</v>
      </c>
      <c r="BB7" s="13">
        <v>22254767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80021205</v>
      </c>
      <c r="D9" s="13">
        <v>81912874</v>
      </c>
      <c r="E9" s="13">
        <v>7516420</v>
      </c>
      <c r="F9" s="13">
        <v>16987543</v>
      </c>
      <c r="G9" s="14"/>
      <c r="H9" s="13">
        <v>128068</v>
      </c>
      <c r="I9" s="13">
        <v>10071658</v>
      </c>
      <c r="J9" s="13">
        <v>12165706</v>
      </c>
      <c r="K9" s="13">
        <v>2067925</v>
      </c>
      <c r="L9" s="13">
        <v>4616110</v>
      </c>
      <c r="M9" s="13">
        <v>48426</v>
      </c>
      <c r="N9" s="13">
        <v>215890</v>
      </c>
      <c r="O9" s="13">
        <v>997398</v>
      </c>
      <c r="P9" s="13">
        <v>393921</v>
      </c>
      <c r="Q9" s="13">
        <v>13763486</v>
      </c>
      <c r="R9" s="13">
        <v>0</v>
      </c>
      <c r="S9" s="13">
        <v>0</v>
      </c>
      <c r="T9" s="13">
        <v>12771193</v>
      </c>
      <c r="U9" s="13">
        <v>14096719</v>
      </c>
      <c r="V9" s="13">
        <v>1077485</v>
      </c>
      <c r="W9" s="13">
        <v>0</v>
      </c>
      <c r="X9" s="13">
        <v>2719730</v>
      </c>
      <c r="Y9" s="13">
        <v>1203016</v>
      </c>
      <c r="Z9" s="13">
        <v>13812239</v>
      </c>
      <c r="AA9" s="13">
        <v>14238583</v>
      </c>
      <c r="AB9" s="13">
        <v>797128</v>
      </c>
      <c r="AC9" s="13">
        <v>2356582</v>
      </c>
      <c r="AD9" s="13">
        <v>12133754</v>
      </c>
      <c r="AE9" s="19"/>
      <c r="AF9" s="13">
        <v>0</v>
      </c>
      <c r="AG9" s="13">
        <v>55865</v>
      </c>
      <c r="AH9" s="13">
        <v>481544</v>
      </c>
      <c r="AI9" s="13">
        <v>666290</v>
      </c>
      <c r="AJ9" s="13">
        <v>196126</v>
      </c>
      <c r="AK9" s="13">
        <v>193203</v>
      </c>
      <c r="AL9" s="13">
        <v>20305</v>
      </c>
      <c r="AM9" s="13">
        <v>195841</v>
      </c>
      <c r="AN9" s="13">
        <v>1133399</v>
      </c>
      <c r="AO9" s="13">
        <v>311767</v>
      </c>
      <c r="AP9" s="13">
        <v>10065151</v>
      </c>
      <c r="AQ9" s="13">
        <v>14318511</v>
      </c>
      <c r="AR9" s="13">
        <v>156982</v>
      </c>
      <c r="AS9" s="13">
        <v>3899683</v>
      </c>
      <c r="AT9" s="13">
        <v>0</v>
      </c>
      <c r="AU9" s="13">
        <v>156526</v>
      </c>
      <c r="AV9" s="13">
        <v>215728</v>
      </c>
      <c r="AW9" s="13">
        <v>524848</v>
      </c>
      <c r="AX9" s="13">
        <v>120256</v>
      </c>
      <c r="AY9" s="13">
        <v>0</v>
      </c>
      <c r="AZ9" s="13">
        <v>0</v>
      </c>
      <c r="BA9" s="13">
        <v>0</v>
      </c>
      <c r="BB9" s="13">
        <v>29367547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FB90-E5FA-42E7-B415-F72E94CD476B}">
  <sheetPr codeName="Sheet212"/>
  <dimension ref="A1:BC9"/>
  <sheetViews>
    <sheetView topLeftCell="G1" workbookViewId="0">
      <selection activeCell="BC6" sqref="H6:BC6"/>
    </sheetView>
  </sheetViews>
  <sheetFormatPr defaultRowHeight="15"/>
  <cols>
    <col min="3" max="6" width="13.28515625" customWidth="1"/>
    <col min="7" max="7" width="5.5703125" customWidth="1"/>
    <col min="8" max="55" width="13.28515625" customWidth="1"/>
  </cols>
  <sheetData>
    <row r="1" spans="1:55">
      <c r="A1" s="33" t="s">
        <v>261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22446701</v>
      </c>
      <c r="D4" s="13">
        <v>17211991</v>
      </c>
      <c r="E4" s="13">
        <v>3879051</v>
      </c>
      <c r="F4" s="13">
        <v>3003053</v>
      </c>
      <c r="G4" s="14"/>
      <c r="H4" s="13">
        <v>44301</v>
      </c>
      <c r="I4" s="13">
        <v>2527500</v>
      </c>
      <c r="J4" s="13">
        <v>3114884</v>
      </c>
      <c r="K4" s="13">
        <v>537412</v>
      </c>
      <c r="L4" s="13">
        <v>1352127</v>
      </c>
      <c r="M4" s="13">
        <v>19585</v>
      </c>
      <c r="N4" s="13">
        <v>81484</v>
      </c>
      <c r="O4" s="13">
        <v>286665</v>
      </c>
      <c r="P4" s="13">
        <v>69395</v>
      </c>
      <c r="Q4" s="13">
        <v>2949668</v>
      </c>
      <c r="R4" s="13">
        <v>0</v>
      </c>
      <c r="S4" s="13">
        <v>0</v>
      </c>
      <c r="T4" s="13">
        <v>3039955</v>
      </c>
      <c r="U4" s="13">
        <v>3332485</v>
      </c>
      <c r="V4" s="13">
        <v>312514</v>
      </c>
      <c r="W4" s="13">
        <v>0</v>
      </c>
      <c r="X4" s="13">
        <v>670844</v>
      </c>
      <c r="Y4" s="13">
        <v>82213</v>
      </c>
      <c r="Z4" s="13">
        <v>2514649</v>
      </c>
      <c r="AA4" s="13">
        <v>3162602</v>
      </c>
      <c r="AB4" s="13">
        <v>43</v>
      </c>
      <c r="AC4" s="13">
        <v>760027</v>
      </c>
      <c r="AD4" s="13">
        <v>3120837</v>
      </c>
      <c r="AE4" s="19"/>
      <c r="AF4" s="13">
        <v>0</v>
      </c>
      <c r="AG4" s="13">
        <v>13141</v>
      </c>
      <c r="AH4" s="13">
        <v>109493</v>
      </c>
      <c r="AI4" s="13">
        <v>220411</v>
      </c>
      <c r="AJ4" s="13">
        <v>53020</v>
      </c>
      <c r="AK4" s="13">
        <v>41494</v>
      </c>
      <c r="AL4" s="13">
        <v>33680</v>
      </c>
      <c r="AM4" s="13">
        <v>51711</v>
      </c>
      <c r="AN4" s="13">
        <v>310579</v>
      </c>
      <c r="AO4" s="13">
        <v>90411</v>
      </c>
      <c r="AP4" s="13">
        <v>2706490</v>
      </c>
      <c r="AQ4" s="13">
        <v>3587263</v>
      </c>
      <c r="AR4" s="13">
        <v>74006</v>
      </c>
      <c r="AS4" s="13">
        <v>1012743</v>
      </c>
      <c r="AT4" s="13">
        <v>0</v>
      </c>
      <c r="AU4" s="13">
        <v>27324</v>
      </c>
      <c r="AV4" s="13">
        <v>33080</v>
      </c>
      <c r="AW4" s="13">
        <v>139236</v>
      </c>
      <c r="AX4" s="13">
        <v>36453</v>
      </c>
      <c r="AY4" s="13">
        <v>0</v>
      </c>
      <c r="AZ4" s="13">
        <v>0</v>
      </c>
      <c r="BA4" s="13">
        <v>0</v>
      </c>
      <c r="BB4" s="13">
        <v>7197043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41356695</v>
      </c>
      <c r="D5" s="13">
        <v>31491388</v>
      </c>
      <c r="E5" s="13">
        <v>7233309</v>
      </c>
      <c r="F5" s="13">
        <v>5497271</v>
      </c>
      <c r="G5" s="14"/>
      <c r="H5" s="13">
        <v>65125</v>
      </c>
      <c r="I5" s="13">
        <v>4609167</v>
      </c>
      <c r="J5" s="13">
        <v>5715968</v>
      </c>
      <c r="K5" s="13">
        <v>982682</v>
      </c>
      <c r="L5" s="13">
        <v>2372796</v>
      </c>
      <c r="M5" s="13">
        <v>36118</v>
      </c>
      <c r="N5" s="13">
        <v>138069</v>
      </c>
      <c r="O5" s="13">
        <v>409164</v>
      </c>
      <c r="P5" s="13">
        <v>131542</v>
      </c>
      <c r="Q5" s="13">
        <v>6332553</v>
      </c>
      <c r="R5" s="13">
        <v>0</v>
      </c>
      <c r="S5" s="13">
        <v>0</v>
      </c>
      <c r="T5" s="13">
        <v>5885136</v>
      </c>
      <c r="U5" s="13">
        <v>6072489</v>
      </c>
      <c r="V5" s="13">
        <v>474723</v>
      </c>
      <c r="W5" s="13">
        <v>0</v>
      </c>
      <c r="X5" s="13">
        <v>1243553</v>
      </c>
      <c r="Y5" s="13">
        <v>82849</v>
      </c>
      <c r="Z5" s="13">
        <v>5052213</v>
      </c>
      <c r="AA5" s="13">
        <v>5646987</v>
      </c>
      <c r="AB5" s="13">
        <v>8273</v>
      </c>
      <c r="AC5" s="13">
        <v>1306817</v>
      </c>
      <c r="AD5" s="13">
        <v>5869228</v>
      </c>
      <c r="AE5" s="19"/>
      <c r="AF5" s="13">
        <v>0</v>
      </c>
      <c r="AG5" s="13">
        <v>26625</v>
      </c>
      <c r="AH5" s="13">
        <v>207420</v>
      </c>
      <c r="AI5" s="13">
        <v>365487</v>
      </c>
      <c r="AJ5" s="13">
        <v>85280</v>
      </c>
      <c r="AK5" s="13">
        <v>84584</v>
      </c>
      <c r="AL5" s="13">
        <v>32659</v>
      </c>
      <c r="AM5" s="13">
        <v>87379</v>
      </c>
      <c r="AN5" s="13">
        <v>533271</v>
      </c>
      <c r="AO5" s="13">
        <v>159910</v>
      </c>
      <c r="AP5" s="13">
        <v>5339064</v>
      </c>
      <c r="AQ5" s="13">
        <v>6675981</v>
      </c>
      <c r="AR5" s="13">
        <v>110431</v>
      </c>
      <c r="AS5" s="13">
        <v>1771545</v>
      </c>
      <c r="AT5" s="13">
        <v>0</v>
      </c>
      <c r="AU5" s="13">
        <v>47748</v>
      </c>
      <c r="AV5" s="13">
        <v>58206</v>
      </c>
      <c r="AW5" s="13">
        <v>250456</v>
      </c>
      <c r="AX5" s="13">
        <v>59085</v>
      </c>
      <c r="AY5" s="13">
        <v>0</v>
      </c>
      <c r="AZ5" s="13">
        <v>0</v>
      </c>
      <c r="BA5" s="13">
        <v>0</v>
      </c>
      <c r="BB5" s="13">
        <v>13067991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51351746</v>
      </c>
      <c r="D6" s="13">
        <v>40463063</v>
      </c>
      <c r="E6" s="13">
        <v>7525022</v>
      </c>
      <c r="F6" s="13">
        <v>6994312</v>
      </c>
      <c r="G6" s="14"/>
      <c r="H6" s="13">
        <v>88183</v>
      </c>
      <c r="I6" s="13">
        <v>5852675</v>
      </c>
      <c r="J6" s="13">
        <v>7195260</v>
      </c>
      <c r="K6" s="13">
        <v>1238585</v>
      </c>
      <c r="L6" s="13">
        <v>2946190</v>
      </c>
      <c r="M6" s="13">
        <v>44393</v>
      </c>
      <c r="N6" s="13">
        <v>168096</v>
      </c>
      <c r="O6" s="13">
        <v>441937</v>
      </c>
      <c r="P6" s="13">
        <v>186412</v>
      </c>
      <c r="Q6" s="13">
        <v>8206236</v>
      </c>
      <c r="R6" s="13">
        <v>0</v>
      </c>
      <c r="S6" s="13">
        <v>0</v>
      </c>
      <c r="T6" s="13">
        <v>7449242</v>
      </c>
      <c r="U6" s="13">
        <v>7330246</v>
      </c>
      <c r="V6" s="13">
        <v>603466</v>
      </c>
      <c r="W6" s="13">
        <v>0</v>
      </c>
      <c r="X6" s="13">
        <v>1458163</v>
      </c>
      <c r="Y6" s="13">
        <v>82849</v>
      </c>
      <c r="Z6" s="13">
        <v>6390598</v>
      </c>
      <c r="AA6" s="13">
        <v>7470133</v>
      </c>
      <c r="AB6" s="13">
        <v>410461</v>
      </c>
      <c r="AC6" s="13">
        <v>1605983</v>
      </c>
      <c r="AD6" s="13">
        <v>7660883</v>
      </c>
      <c r="AE6" s="19"/>
      <c r="AF6" s="13">
        <v>0</v>
      </c>
      <c r="AG6" s="13">
        <v>36036</v>
      </c>
      <c r="AH6" s="13">
        <v>264126</v>
      </c>
      <c r="AI6" s="13">
        <v>432515</v>
      </c>
      <c r="AJ6" s="13">
        <v>85330</v>
      </c>
      <c r="AK6" s="13">
        <v>115090</v>
      </c>
      <c r="AL6" s="13">
        <v>32659</v>
      </c>
      <c r="AM6" s="13">
        <v>107385</v>
      </c>
      <c r="AN6" s="13">
        <v>652589</v>
      </c>
      <c r="AO6" s="13">
        <v>198154</v>
      </c>
      <c r="AP6" s="13">
        <v>6916087</v>
      </c>
      <c r="AQ6" s="13">
        <v>8667701</v>
      </c>
      <c r="AR6" s="13">
        <v>125628</v>
      </c>
      <c r="AS6" s="13">
        <v>2195566</v>
      </c>
      <c r="AT6" s="13">
        <v>0</v>
      </c>
      <c r="AU6" s="13">
        <v>73491</v>
      </c>
      <c r="AV6" s="13">
        <v>82681</v>
      </c>
      <c r="AW6" s="13">
        <v>317153</v>
      </c>
      <c r="AX6" s="26">
        <v>75645</v>
      </c>
      <c r="AY6" s="13">
        <v>0</v>
      </c>
      <c r="AZ6" s="13">
        <v>0</v>
      </c>
      <c r="BA6" s="13">
        <v>0</v>
      </c>
      <c r="BB6" s="13">
        <v>16727228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62462378</v>
      </c>
      <c r="D7" s="13">
        <v>52600179</v>
      </c>
      <c r="E7" s="13">
        <v>7525022</v>
      </c>
      <c r="F7" s="13">
        <v>8990698</v>
      </c>
      <c r="G7" s="2"/>
      <c r="H7" s="13">
        <v>118367</v>
      </c>
      <c r="I7" s="13">
        <v>7521227</v>
      </c>
      <c r="J7" s="13">
        <v>9158155</v>
      </c>
      <c r="K7" s="13">
        <v>1592155</v>
      </c>
      <c r="L7" s="13">
        <v>3620074</v>
      </c>
      <c r="M7" s="13">
        <v>45193</v>
      </c>
      <c r="N7" s="13">
        <v>204222</v>
      </c>
      <c r="O7" s="13">
        <v>483174</v>
      </c>
      <c r="P7" s="13">
        <v>251278</v>
      </c>
      <c r="Q7" s="13">
        <v>10683987</v>
      </c>
      <c r="R7" s="13">
        <v>0</v>
      </c>
      <c r="S7" s="13">
        <v>0</v>
      </c>
      <c r="T7" s="13">
        <v>9731416</v>
      </c>
      <c r="U7" s="13">
        <v>9969126</v>
      </c>
      <c r="V7" s="13">
        <v>808474</v>
      </c>
      <c r="W7" s="13">
        <v>97</v>
      </c>
      <c r="X7" s="13">
        <v>1954541</v>
      </c>
      <c r="Y7" s="13">
        <v>82849</v>
      </c>
      <c r="Z7" s="13">
        <v>8039182</v>
      </c>
      <c r="AA7" s="13">
        <v>10040800</v>
      </c>
      <c r="AB7" s="13">
        <v>674549</v>
      </c>
      <c r="AC7" s="13">
        <v>1933068</v>
      </c>
      <c r="AD7" s="13">
        <v>10129923</v>
      </c>
      <c r="AE7" s="19"/>
      <c r="AF7" s="13">
        <v>0</v>
      </c>
      <c r="AG7" s="13">
        <v>46550</v>
      </c>
      <c r="AH7" s="13">
        <v>340894</v>
      </c>
      <c r="AI7" s="13">
        <v>509049</v>
      </c>
      <c r="AJ7" s="13">
        <v>85614</v>
      </c>
      <c r="AK7" s="13">
        <v>154767</v>
      </c>
      <c r="AL7" s="13">
        <v>32659</v>
      </c>
      <c r="AM7" s="13">
        <v>135199</v>
      </c>
      <c r="AN7" s="13">
        <v>839392</v>
      </c>
      <c r="AO7" s="13">
        <v>230388</v>
      </c>
      <c r="AP7" s="13">
        <v>8893961</v>
      </c>
      <c r="AQ7" s="13">
        <v>11219456</v>
      </c>
      <c r="AR7" s="13">
        <v>141667</v>
      </c>
      <c r="AS7" s="13">
        <v>2729173</v>
      </c>
      <c r="AT7" s="13">
        <v>0</v>
      </c>
      <c r="AU7" s="13">
        <v>116568</v>
      </c>
      <c r="AV7" s="13">
        <v>139905</v>
      </c>
      <c r="AW7" s="13">
        <v>399119</v>
      </c>
      <c r="AX7" s="13">
        <v>95719</v>
      </c>
      <c r="AY7" s="13">
        <v>0</v>
      </c>
      <c r="AZ7" s="13">
        <v>0</v>
      </c>
      <c r="BA7" s="13">
        <v>0</v>
      </c>
      <c r="BB7" s="13">
        <v>21472595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80920605</v>
      </c>
      <c r="D9" s="13">
        <v>70844569</v>
      </c>
      <c r="E9" s="13">
        <v>7525022</v>
      </c>
      <c r="F9" s="13">
        <v>11999791</v>
      </c>
      <c r="G9" s="14"/>
      <c r="H9" s="13">
        <v>164975</v>
      </c>
      <c r="I9" s="13">
        <v>10074389</v>
      </c>
      <c r="J9" s="13">
        <v>12569379</v>
      </c>
      <c r="K9" s="13">
        <v>2131006</v>
      </c>
      <c r="L9" s="13">
        <v>4513376</v>
      </c>
      <c r="M9" s="13">
        <v>52247</v>
      </c>
      <c r="N9" s="13">
        <v>262996</v>
      </c>
      <c r="O9" s="13">
        <v>758570</v>
      </c>
      <c r="P9" s="13">
        <v>354999</v>
      </c>
      <c r="Q9" s="13">
        <v>13413351</v>
      </c>
      <c r="R9" s="13">
        <v>0</v>
      </c>
      <c r="S9" s="13">
        <v>0</v>
      </c>
      <c r="T9" s="13">
        <v>12946106</v>
      </c>
      <c r="U9" s="13">
        <v>12881758</v>
      </c>
      <c r="V9" s="13">
        <v>1119018</v>
      </c>
      <c r="W9" s="13">
        <v>97</v>
      </c>
      <c r="X9" s="13">
        <v>2623572</v>
      </c>
      <c r="Y9" s="13">
        <v>82849</v>
      </c>
      <c r="Z9" s="13">
        <v>10500309</v>
      </c>
      <c r="AA9" s="13">
        <v>13551207</v>
      </c>
      <c r="AB9" s="13">
        <v>674549</v>
      </c>
      <c r="AC9" s="13">
        <v>2268651</v>
      </c>
      <c r="AD9" s="13">
        <v>12853011</v>
      </c>
      <c r="AE9" s="19"/>
      <c r="AF9" s="13">
        <v>0</v>
      </c>
      <c r="AG9" s="13">
        <v>53617</v>
      </c>
      <c r="AH9" s="13">
        <v>460592</v>
      </c>
      <c r="AI9" s="13">
        <v>660015</v>
      </c>
      <c r="AJ9" s="13">
        <v>85614</v>
      </c>
      <c r="AK9" s="13">
        <v>199417</v>
      </c>
      <c r="AL9" s="13">
        <v>32659</v>
      </c>
      <c r="AM9" s="13">
        <v>175221</v>
      </c>
      <c r="AN9" s="13">
        <v>1117348</v>
      </c>
      <c r="AO9" s="13">
        <v>273333</v>
      </c>
      <c r="AP9" s="13">
        <v>11367709</v>
      </c>
      <c r="AQ9" s="13">
        <v>14881855</v>
      </c>
      <c r="AR9" s="13">
        <v>170503</v>
      </c>
      <c r="AS9" s="13">
        <v>3544395</v>
      </c>
      <c r="AT9" s="13">
        <v>0</v>
      </c>
      <c r="AU9" s="13">
        <v>131215</v>
      </c>
      <c r="AV9" s="13">
        <v>222610</v>
      </c>
      <c r="AW9" s="13">
        <v>480009</v>
      </c>
      <c r="AX9" s="13">
        <v>117997</v>
      </c>
      <c r="AY9" s="13">
        <v>0</v>
      </c>
      <c r="AZ9" s="13">
        <v>0</v>
      </c>
      <c r="BA9" s="13">
        <v>0</v>
      </c>
      <c r="BB9" s="13">
        <v>21488893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9716-D98B-4571-809C-E9F46156FB1D}">
  <sheetPr codeName="Sheet213"/>
  <dimension ref="A1:BC9"/>
  <sheetViews>
    <sheetView workbookViewId="0">
      <selection sqref="A1:XFD1048576"/>
    </sheetView>
  </sheetViews>
  <sheetFormatPr defaultRowHeight="15"/>
  <cols>
    <col min="3" max="3" width="9.5703125" bestFit="1" customWidth="1"/>
    <col min="7" max="7" width="3.42578125" customWidth="1"/>
  </cols>
  <sheetData>
    <row r="1" spans="1:55">
      <c r="A1" s="33" t="s">
        <v>262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12406182</v>
      </c>
      <c r="D4" s="13">
        <v>19751074</v>
      </c>
      <c r="E4" s="13">
        <v>3919737</v>
      </c>
      <c r="F4" s="13">
        <v>2058609</v>
      </c>
      <c r="G4" s="14"/>
      <c r="H4" s="13">
        <v>29355</v>
      </c>
      <c r="I4" s="13">
        <v>2546565</v>
      </c>
      <c r="J4" s="13">
        <v>2954666</v>
      </c>
      <c r="K4" s="13">
        <v>529636</v>
      </c>
      <c r="L4" s="13">
        <v>1330498</v>
      </c>
      <c r="M4" s="13">
        <v>20002</v>
      </c>
      <c r="N4" s="13">
        <v>83102</v>
      </c>
      <c r="O4" s="13">
        <v>100733</v>
      </c>
      <c r="P4" s="13">
        <v>112924</v>
      </c>
      <c r="Q4" s="13">
        <v>1788300</v>
      </c>
      <c r="R4" s="13">
        <v>0</v>
      </c>
      <c r="S4" s="13">
        <v>0</v>
      </c>
      <c r="T4" s="13">
        <v>2218445</v>
      </c>
      <c r="U4" s="13">
        <v>2802247</v>
      </c>
      <c r="V4" s="13">
        <v>329508</v>
      </c>
      <c r="W4" s="13">
        <v>0</v>
      </c>
      <c r="X4" s="13">
        <v>690603</v>
      </c>
      <c r="Y4" s="13">
        <v>0</v>
      </c>
      <c r="Z4" s="13">
        <v>2397833</v>
      </c>
      <c r="AA4" s="13">
        <v>2702243</v>
      </c>
      <c r="AB4" s="13">
        <v>0</v>
      </c>
      <c r="AC4" s="13">
        <v>737118</v>
      </c>
      <c r="AD4" s="13">
        <v>2573701</v>
      </c>
      <c r="AE4" s="19"/>
      <c r="AF4" s="13">
        <v>0</v>
      </c>
      <c r="AG4" s="13">
        <v>13793</v>
      </c>
      <c r="AH4" s="13">
        <v>106138</v>
      </c>
      <c r="AI4" s="13">
        <v>226456</v>
      </c>
      <c r="AJ4" s="13">
        <v>1417</v>
      </c>
      <c r="AK4" s="13">
        <v>52929</v>
      </c>
      <c r="AL4" s="13">
        <v>6823</v>
      </c>
      <c r="AM4" s="13">
        <v>64026</v>
      </c>
      <c r="AN4" s="13">
        <v>306168</v>
      </c>
      <c r="AO4" s="13">
        <v>63595</v>
      </c>
      <c r="AP4" s="13">
        <v>2291694</v>
      </c>
      <c r="AQ4" s="13">
        <v>2661226</v>
      </c>
      <c r="AR4" s="13">
        <v>75732</v>
      </c>
      <c r="AS4" s="13">
        <v>971015</v>
      </c>
      <c r="AT4" s="13">
        <v>0</v>
      </c>
      <c r="AU4" s="13">
        <v>63156</v>
      </c>
      <c r="AV4" s="13">
        <v>23954</v>
      </c>
      <c r="AW4" s="13">
        <v>107363</v>
      </c>
      <c r="AX4" s="13">
        <v>40929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22166017</v>
      </c>
      <c r="D5" s="13">
        <v>26884279</v>
      </c>
      <c r="E5" s="13">
        <v>7277706</v>
      </c>
      <c r="F5" s="13">
        <v>4793939</v>
      </c>
      <c r="G5" s="14"/>
      <c r="H5" s="13">
        <v>56010</v>
      </c>
      <c r="I5" s="13">
        <v>4624899</v>
      </c>
      <c r="J5" s="13">
        <v>5084884</v>
      </c>
      <c r="K5" s="13">
        <v>975878</v>
      </c>
      <c r="L5" s="13">
        <v>2377037</v>
      </c>
      <c r="M5" s="13">
        <v>37603</v>
      </c>
      <c r="N5" s="13">
        <v>129187</v>
      </c>
      <c r="O5" s="13">
        <v>207698</v>
      </c>
      <c r="P5" s="13">
        <v>200044</v>
      </c>
      <c r="Q5" s="13">
        <v>3299692</v>
      </c>
      <c r="R5" s="13">
        <v>0</v>
      </c>
      <c r="S5" s="13">
        <v>0</v>
      </c>
      <c r="T5" s="13">
        <v>4107874</v>
      </c>
      <c r="U5" s="13">
        <v>5656916</v>
      </c>
      <c r="V5" s="13">
        <v>558363</v>
      </c>
      <c r="W5" s="13">
        <v>0</v>
      </c>
      <c r="X5" s="13">
        <v>1284243</v>
      </c>
      <c r="Y5" s="13">
        <v>0</v>
      </c>
      <c r="Z5" s="13">
        <v>4563604</v>
      </c>
      <c r="AA5" s="13">
        <v>5147868</v>
      </c>
      <c r="AB5" s="13">
        <v>0</v>
      </c>
      <c r="AC5" s="13">
        <v>1268521</v>
      </c>
      <c r="AD5" s="13">
        <v>4762218</v>
      </c>
      <c r="AE5" s="19"/>
      <c r="AF5" s="13">
        <v>0</v>
      </c>
      <c r="AG5" s="13">
        <v>30330</v>
      </c>
      <c r="AH5" s="13">
        <v>203578</v>
      </c>
      <c r="AI5" s="13">
        <v>398240</v>
      </c>
      <c r="AJ5" s="13">
        <v>14013</v>
      </c>
      <c r="AK5" s="13">
        <v>99743</v>
      </c>
      <c r="AL5" s="13">
        <v>8200</v>
      </c>
      <c r="AM5" s="13">
        <v>116851</v>
      </c>
      <c r="AN5" s="13">
        <v>529416</v>
      </c>
      <c r="AO5" s="13">
        <v>115852</v>
      </c>
      <c r="AP5" s="13">
        <v>4264229</v>
      </c>
      <c r="AQ5" s="13">
        <v>4928011</v>
      </c>
      <c r="AR5" s="13">
        <v>113456</v>
      </c>
      <c r="AS5" s="13">
        <v>1697922</v>
      </c>
      <c r="AT5" s="13">
        <v>0</v>
      </c>
      <c r="AU5" s="13">
        <v>87450</v>
      </c>
      <c r="AV5" s="13">
        <v>53086</v>
      </c>
      <c r="AW5" s="13">
        <v>183709</v>
      </c>
      <c r="AX5" s="13">
        <v>66326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27983135</v>
      </c>
      <c r="D6" s="13">
        <v>47172738</v>
      </c>
      <c r="E6" s="13">
        <v>7515958</v>
      </c>
      <c r="F6" s="13">
        <v>6829832</v>
      </c>
      <c r="G6" s="14"/>
      <c r="H6" s="13">
        <v>80579</v>
      </c>
      <c r="I6" s="13">
        <v>5875558</v>
      </c>
      <c r="J6" s="13">
        <v>7250726</v>
      </c>
      <c r="K6" s="13">
        <v>1251496</v>
      </c>
      <c r="L6" s="13">
        <v>2946633</v>
      </c>
      <c r="M6" s="13">
        <v>44226</v>
      </c>
      <c r="N6" s="13">
        <v>151310</v>
      </c>
      <c r="O6" s="13">
        <v>246988</v>
      </c>
      <c r="P6" s="13">
        <v>260346</v>
      </c>
      <c r="Q6" s="13">
        <v>4476548</v>
      </c>
      <c r="R6" s="13">
        <v>0</v>
      </c>
      <c r="S6" s="13">
        <v>0</v>
      </c>
      <c r="T6" s="13">
        <v>5414936</v>
      </c>
      <c r="U6" s="13">
        <v>7522551</v>
      </c>
      <c r="V6" s="13">
        <v>721699</v>
      </c>
      <c r="W6" s="13">
        <v>0</v>
      </c>
      <c r="X6" s="13">
        <v>1651245</v>
      </c>
      <c r="Y6" s="13">
        <v>6706</v>
      </c>
      <c r="Z6" s="13">
        <v>5999125</v>
      </c>
      <c r="AA6" s="13">
        <v>6799408</v>
      </c>
      <c r="AB6" s="13">
        <v>139592</v>
      </c>
      <c r="AC6" s="13">
        <v>1556147</v>
      </c>
      <c r="AD6" s="13">
        <v>6382710</v>
      </c>
      <c r="AE6" s="19"/>
      <c r="AF6" s="13">
        <v>0</v>
      </c>
      <c r="AG6" s="13">
        <v>39334</v>
      </c>
      <c r="AH6" s="13">
        <v>261949</v>
      </c>
      <c r="AI6" s="13">
        <v>482155</v>
      </c>
      <c r="AJ6" s="13">
        <v>22208</v>
      </c>
      <c r="AK6" s="13">
        <v>131783</v>
      </c>
      <c r="AL6" s="13">
        <v>8200</v>
      </c>
      <c r="AM6" s="13">
        <v>162193</v>
      </c>
      <c r="AN6" s="13">
        <v>661150</v>
      </c>
      <c r="AO6" s="13">
        <v>151094</v>
      </c>
      <c r="AP6" s="13">
        <v>5539276</v>
      </c>
      <c r="AQ6" s="13">
        <v>6650304</v>
      </c>
      <c r="AR6" s="13">
        <v>125960</v>
      </c>
      <c r="AS6" s="13">
        <v>2174285</v>
      </c>
      <c r="AT6" s="13">
        <v>0</v>
      </c>
      <c r="AU6" s="13">
        <v>114550</v>
      </c>
      <c r="AV6" s="13">
        <v>71140</v>
      </c>
      <c r="AW6" s="13">
        <v>224271</v>
      </c>
      <c r="AX6" s="26">
        <v>82343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36151561</v>
      </c>
      <c r="D7" s="13">
        <v>61069370</v>
      </c>
      <c r="E7" s="13">
        <v>7515958</v>
      </c>
      <c r="F7" s="13">
        <v>9657582</v>
      </c>
      <c r="G7" s="2"/>
      <c r="H7" s="13">
        <v>113098</v>
      </c>
      <c r="I7" s="13">
        <v>7550243</v>
      </c>
      <c r="J7" s="13">
        <v>10164674</v>
      </c>
      <c r="K7" s="13">
        <v>1615371</v>
      </c>
      <c r="L7" s="13">
        <v>3652448</v>
      </c>
      <c r="M7" s="13">
        <v>46420</v>
      </c>
      <c r="N7" s="13">
        <v>179557</v>
      </c>
      <c r="O7" s="13">
        <v>322518</v>
      </c>
      <c r="P7" s="13">
        <v>327189</v>
      </c>
      <c r="Q7" s="13">
        <v>6264979</v>
      </c>
      <c r="R7" s="13">
        <v>0</v>
      </c>
      <c r="S7" s="13">
        <v>0</v>
      </c>
      <c r="T7" s="13">
        <v>7139256</v>
      </c>
      <c r="U7" s="13">
        <v>13437715</v>
      </c>
      <c r="V7" s="13">
        <v>967018</v>
      </c>
      <c r="W7" s="13">
        <v>0</v>
      </c>
      <c r="X7" s="13">
        <v>2118447</v>
      </c>
      <c r="Y7" s="13">
        <v>6706</v>
      </c>
      <c r="Z7" s="13">
        <v>7595204</v>
      </c>
      <c r="AA7" s="13">
        <v>9228703</v>
      </c>
      <c r="AB7" s="13">
        <v>410024</v>
      </c>
      <c r="AC7" s="13">
        <v>1879073</v>
      </c>
      <c r="AD7" s="13">
        <v>8101349</v>
      </c>
      <c r="AE7" s="19"/>
      <c r="AF7" s="13">
        <v>0</v>
      </c>
      <c r="AG7" s="13">
        <v>49789</v>
      </c>
      <c r="AH7" s="13">
        <v>340569</v>
      </c>
      <c r="AI7" s="13">
        <v>575089</v>
      </c>
      <c r="AJ7" s="13">
        <v>43427</v>
      </c>
      <c r="AK7" s="13">
        <v>164857</v>
      </c>
      <c r="AL7" s="13">
        <v>8200</v>
      </c>
      <c r="AM7" s="13">
        <v>220774</v>
      </c>
      <c r="AN7" s="13">
        <v>841311</v>
      </c>
      <c r="AO7" s="13">
        <v>189512</v>
      </c>
      <c r="AP7" s="13">
        <v>7317483</v>
      </c>
      <c r="AQ7" s="13">
        <v>8745880</v>
      </c>
      <c r="AR7" s="13">
        <v>139349</v>
      </c>
      <c r="AS7" s="13">
        <v>2763082</v>
      </c>
      <c r="AT7" s="13">
        <v>0</v>
      </c>
      <c r="AU7" s="13">
        <v>161253</v>
      </c>
      <c r="AV7" s="13">
        <v>131950</v>
      </c>
      <c r="AW7" s="13">
        <v>316879</v>
      </c>
      <c r="AX7" s="13">
        <v>99995</v>
      </c>
      <c r="AY7" s="13">
        <v>0</v>
      </c>
      <c r="AZ7" s="13">
        <v>0</v>
      </c>
      <c r="BA7" s="13">
        <v>0</v>
      </c>
      <c r="BB7" s="13">
        <v>175655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47224451</v>
      </c>
      <c r="D9" s="13">
        <v>81833360</v>
      </c>
      <c r="E9" s="13">
        <v>7515958</v>
      </c>
      <c r="F9" s="13">
        <v>13986360</v>
      </c>
      <c r="G9" s="14"/>
      <c r="H9" s="13">
        <v>160150</v>
      </c>
      <c r="I9" s="13">
        <v>10069757</v>
      </c>
      <c r="J9" s="13">
        <v>14406429</v>
      </c>
      <c r="K9" s="13">
        <v>2156362</v>
      </c>
      <c r="L9" s="13">
        <v>4546522</v>
      </c>
      <c r="M9" s="13">
        <v>50564</v>
      </c>
      <c r="N9" s="13">
        <v>230281</v>
      </c>
      <c r="O9" s="13">
        <v>507943</v>
      </c>
      <c r="P9" s="13">
        <v>435185</v>
      </c>
      <c r="Q9" s="13">
        <v>8560606</v>
      </c>
      <c r="R9" s="13">
        <v>0</v>
      </c>
      <c r="S9" s="13">
        <v>0</v>
      </c>
      <c r="T9" s="13">
        <v>9706470</v>
      </c>
      <c r="U9" s="13">
        <v>18094222</v>
      </c>
      <c r="V9" s="13">
        <v>1328760</v>
      </c>
      <c r="W9" s="13">
        <v>0</v>
      </c>
      <c r="X9" s="13">
        <v>2786883</v>
      </c>
      <c r="Y9" s="13">
        <v>6706</v>
      </c>
      <c r="Z9" s="13">
        <v>10208721</v>
      </c>
      <c r="AA9" s="13">
        <v>12226989</v>
      </c>
      <c r="AB9" s="13">
        <v>410024</v>
      </c>
      <c r="AC9" s="13">
        <v>2235814</v>
      </c>
      <c r="AD9" s="13">
        <v>10896583</v>
      </c>
      <c r="AE9" s="19"/>
      <c r="AF9" s="13">
        <v>0</v>
      </c>
      <c r="AG9" s="13">
        <v>57067</v>
      </c>
      <c r="AH9" s="13">
        <v>458872</v>
      </c>
      <c r="AI9" s="13">
        <v>732475</v>
      </c>
      <c r="AJ9" s="13">
        <v>76080</v>
      </c>
      <c r="AK9" s="13">
        <v>208354</v>
      </c>
      <c r="AL9" s="13">
        <v>8200</v>
      </c>
      <c r="AM9" s="13">
        <v>271938</v>
      </c>
      <c r="AN9" s="13">
        <v>1085745</v>
      </c>
      <c r="AO9" s="13">
        <v>252135</v>
      </c>
      <c r="AP9" s="13">
        <v>9977213</v>
      </c>
      <c r="AQ9" s="13">
        <v>12516252</v>
      </c>
      <c r="AR9" s="13">
        <v>175882</v>
      </c>
      <c r="AS9" s="13">
        <v>3630584</v>
      </c>
      <c r="AT9" s="13">
        <v>0</v>
      </c>
      <c r="AU9" s="13">
        <v>179353</v>
      </c>
      <c r="AV9" s="13">
        <v>222677</v>
      </c>
      <c r="AW9" s="13">
        <v>406853</v>
      </c>
      <c r="AX9" s="13">
        <v>122791</v>
      </c>
      <c r="AY9" s="13">
        <v>0</v>
      </c>
      <c r="AZ9" s="13">
        <v>0</v>
      </c>
      <c r="BA9" s="13">
        <v>0</v>
      </c>
      <c r="BB9" s="13">
        <v>3713883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8240-B94E-4766-AC80-8D62F504C813}">
  <sheetPr codeName="Sheet214"/>
  <dimension ref="A1:BC9"/>
  <sheetViews>
    <sheetView workbookViewId="0">
      <selection activeCell="G1" sqref="A1:XFD9"/>
    </sheetView>
  </sheetViews>
  <sheetFormatPr defaultColWidth="11.28515625" defaultRowHeight="15"/>
  <sheetData>
    <row r="1" spans="1:55">
      <c r="A1" s="33" t="s">
        <v>263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17599641</v>
      </c>
      <c r="D4" s="13">
        <v>19969305</v>
      </c>
      <c r="E4" s="13">
        <v>3905402</v>
      </c>
      <c r="F4" s="13">
        <v>4238419</v>
      </c>
      <c r="G4" s="14"/>
      <c r="H4" s="13">
        <v>52913</v>
      </c>
      <c r="I4" s="13">
        <v>2512107</v>
      </c>
      <c r="J4" s="13">
        <v>4258534</v>
      </c>
      <c r="K4" s="13">
        <v>539015</v>
      </c>
      <c r="L4" s="13">
        <v>1422006</v>
      </c>
      <c r="M4" s="13">
        <v>20760</v>
      </c>
      <c r="N4" s="13">
        <v>72026</v>
      </c>
      <c r="O4" s="13">
        <v>249381</v>
      </c>
      <c r="P4" s="13">
        <v>97972</v>
      </c>
      <c r="Q4" s="13">
        <v>2381676</v>
      </c>
      <c r="R4" s="13">
        <v>0</v>
      </c>
      <c r="S4" s="13">
        <v>0</v>
      </c>
      <c r="T4" s="13">
        <v>2587722</v>
      </c>
      <c r="U4" s="13">
        <v>3180994</v>
      </c>
      <c r="V4" s="13">
        <v>362741</v>
      </c>
      <c r="W4" s="13">
        <v>0</v>
      </c>
      <c r="X4" s="13">
        <v>687145</v>
      </c>
      <c r="Y4" s="13">
        <v>0</v>
      </c>
      <c r="Z4" s="13">
        <v>2486288</v>
      </c>
      <c r="AA4" s="13">
        <v>2926744</v>
      </c>
      <c r="AB4" s="13">
        <v>0</v>
      </c>
      <c r="AC4" s="13">
        <v>666789</v>
      </c>
      <c r="AD4" s="13">
        <v>2671290</v>
      </c>
      <c r="AE4" s="19"/>
      <c r="AF4" s="13">
        <v>0</v>
      </c>
      <c r="AG4" s="13">
        <v>16085</v>
      </c>
      <c r="AH4" s="13">
        <v>116594</v>
      </c>
      <c r="AI4" s="13">
        <v>183128</v>
      </c>
      <c r="AJ4" s="13">
        <v>48691</v>
      </c>
      <c r="AK4" s="13">
        <v>54015</v>
      </c>
      <c r="AL4" s="13">
        <v>7926</v>
      </c>
      <c r="AM4" s="13">
        <v>54229</v>
      </c>
      <c r="AN4" s="13">
        <v>312433</v>
      </c>
      <c r="AO4" s="13">
        <v>82971</v>
      </c>
      <c r="AP4" s="13">
        <v>2367588</v>
      </c>
      <c r="AQ4" s="13">
        <v>3465335</v>
      </c>
      <c r="AR4" s="13">
        <v>80153</v>
      </c>
      <c r="AS4" s="13">
        <v>994186</v>
      </c>
      <c r="AT4" s="13">
        <v>0</v>
      </c>
      <c r="AU4" s="13">
        <v>68980</v>
      </c>
      <c r="AV4" s="13">
        <v>29737</v>
      </c>
      <c r="AW4" s="13">
        <v>117261</v>
      </c>
      <c r="AX4" s="13">
        <v>47927</v>
      </c>
      <c r="AY4" s="13">
        <v>0</v>
      </c>
      <c r="AZ4" s="13">
        <v>0</v>
      </c>
      <c r="BA4" s="13">
        <v>0</v>
      </c>
      <c r="BB4" s="13">
        <v>5598784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33126280</v>
      </c>
      <c r="D5" s="13">
        <v>36563793</v>
      </c>
      <c r="E5" s="13">
        <v>7255813</v>
      </c>
      <c r="F5" s="13">
        <v>7764814</v>
      </c>
      <c r="G5" s="14"/>
      <c r="H5" s="13">
        <v>99300</v>
      </c>
      <c r="I5" s="13">
        <v>4585015</v>
      </c>
      <c r="J5" s="13">
        <v>6509225</v>
      </c>
      <c r="K5" s="13">
        <v>991983</v>
      </c>
      <c r="L5" s="13">
        <v>2531368</v>
      </c>
      <c r="M5" s="13">
        <v>37480</v>
      </c>
      <c r="N5" s="13">
        <v>113699</v>
      </c>
      <c r="O5" s="13">
        <v>420974</v>
      </c>
      <c r="P5" s="13">
        <v>194061</v>
      </c>
      <c r="Q5" s="13">
        <v>3920144</v>
      </c>
      <c r="R5" s="13">
        <v>0</v>
      </c>
      <c r="S5" s="13">
        <v>0</v>
      </c>
      <c r="T5" s="13">
        <v>5451028</v>
      </c>
      <c r="U5" s="13">
        <v>5738868</v>
      </c>
      <c r="V5" s="13">
        <v>618465</v>
      </c>
      <c r="W5" s="13">
        <v>0</v>
      </c>
      <c r="X5" s="13">
        <v>1310997</v>
      </c>
      <c r="Y5" s="13">
        <v>0</v>
      </c>
      <c r="Z5" s="13">
        <v>4682726</v>
      </c>
      <c r="AA5" s="13">
        <v>5498896</v>
      </c>
      <c r="AB5" s="13">
        <v>0</v>
      </c>
      <c r="AC5" s="13">
        <v>1216309</v>
      </c>
      <c r="AD5" s="13">
        <v>4909546</v>
      </c>
      <c r="AE5" s="19"/>
      <c r="AF5" s="13">
        <v>0</v>
      </c>
      <c r="AG5" s="13">
        <v>33567</v>
      </c>
      <c r="AH5" s="13">
        <v>213841</v>
      </c>
      <c r="AI5" s="13">
        <v>310424</v>
      </c>
      <c r="AJ5" s="13">
        <v>100687</v>
      </c>
      <c r="AK5" s="13">
        <v>98959</v>
      </c>
      <c r="AL5" s="13">
        <v>7926</v>
      </c>
      <c r="AM5" s="13">
        <v>97466</v>
      </c>
      <c r="AN5" s="13">
        <v>517377</v>
      </c>
      <c r="AO5" s="13">
        <v>159452</v>
      </c>
      <c r="AP5" s="13">
        <v>4121481</v>
      </c>
      <c r="AQ5" s="13">
        <v>3927983</v>
      </c>
      <c r="AR5" s="13">
        <v>126349</v>
      </c>
      <c r="AS5" s="13">
        <v>1786853</v>
      </c>
      <c r="AT5" s="13">
        <v>0</v>
      </c>
      <c r="AU5" s="13">
        <v>94004</v>
      </c>
      <c r="AV5" s="13">
        <v>56165</v>
      </c>
      <c r="AW5" s="13">
        <v>237948</v>
      </c>
      <c r="AX5" s="13">
        <v>77551</v>
      </c>
      <c r="AY5" s="13">
        <v>0</v>
      </c>
      <c r="AZ5" s="13">
        <v>0</v>
      </c>
      <c r="BA5" s="13">
        <v>0</v>
      </c>
      <c r="BB5" s="13">
        <v>10429329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42502487</v>
      </c>
      <c r="D6" s="13">
        <v>46632732</v>
      </c>
      <c r="E6" s="13">
        <v>7511537</v>
      </c>
      <c r="F6" s="13">
        <v>9881216</v>
      </c>
      <c r="G6" s="14"/>
      <c r="H6" s="13">
        <v>129919</v>
      </c>
      <c r="I6" s="13">
        <v>5872429</v>
      </c>
      <c r="J6" s="13">
        <v>8135709</v>
      </c>
      <c r="K6" s="13">
        <v>1255149</v>
      </c>
      <c r="L6" s="13">
        <v>3124977</v>
      </c>
      <c r="M6" s="13">
        <v>44310</v>
      </c>
      <c r="N6" s="13">
        <v>137577</v>
      </c>
      <c r="O6" s="13">
        <v>533472</v>
      </c>
      <c r="P6" s="13">
        <v>252299</v>
      </c>
      <c r="Q6" s="13">
        <v>5619861</v>
      </c>
      <c r="R6" s="13">
        <v>0</v>
      </c>
      <c r="S6" s="13">
        <v>0</v>
      </c>
      <c r="T6" s="13">
        <v>8218427</v>
      </c>
      <c r="U6" s="13">
        <v>8950893</v>
      </c>
      <c r="V6" s="13">
        <v>787934</v>
      </c>
      <c r="W6" s="13">
        <v>0</v>
      </c>
      <c r="X6" s="13">
        <v>1688557</v>
      </c>
      <c r="Y6" s="13">
        <v>0</v>
      </c>
      <c r="Z6" s="13">
        <v>6526809</v>
      </c>
      <c r="AA6" s="13">
        <v>7477824</v>
      </c>
      <c r="AB6" s="13">
        <v>141837</v>
      </c>
      <c r="AC6" s="13">
        <v>1508511</v>
      </c>
      <c r="AD6" s="13">
        <v>6559676</v>
      </c>
      <c r="AE6" s="19"/>
      <c r="AF6" s="13">
        <v>0</v>
      </c>
      <c r="AG6" s="13">
        <v>42708</v>
      </c>
      <c r="AH6" s="13">
        <v>273081</v>
      </c>
      <c r="AI6" s="13">
        <v>362144</v>
      </c>
      <c r="AJ6" s="13">
        <v>119151</v>
      </c>
      <c r="AK6" s="13">
        <v>128011</v>
      </c>
      <c r="AL6" s="13">
        <v>7926</v>
      </c>
      <c r="AM6" s="13">
        <v>122589</v>
      </c>
      <c r="AN6" s="13">
        <v>642379</v>
      </c>
      <c r="AO6" s="13">
        <v>204389</v>
      </c>
      <c r="AP6" s="13">
        <v>5287997</v>
      </c>
      <c r="AQ6" s="13">
        <v>5552675</v>
      </c>
      <c r="AR6" s="13">
        <v>143300</v>
      </c>
      <c r="AS6" s="13">
        <v>2248120</v>
      </c>
      <c r="AT6" s="13">
        <v>0</v>
      </c>
      <c r="AU6" s="13">
        <v>110384</v>
      </c>
      <c r="AV6" s="13">
        <v>76252</v>
      </c>
      <c r="AW6" s="13">
        <v>309508</v>
      </c>
      <c r="AX6" s="26">
        <v>95002</v>
      </c>
      <c r="AY6" s="13">
        <v>0</v>
      </c>
      <c r="AZ6" s="13">
        <v>0</v>
      </c>
      <c r="BA6" s="13">
        <v>0</v>
      </c>
      <c r="BB6" s="13">
        <v>14195694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53068659</v>
      </c>
      <c r="D7" s="13">
        <v>60088772</v>
      </c>
      <c r="E7" s="13">
        <v>7511537</v>
      </c>
      <c r="F7" s="13">
        <v>12713125</v>
      </c>
      <c r="G7" s="2">
        <v>1</v>
      </c>
      <c r="H7" s="13">
        <v>167534</v>
      </c>
      <c r="I7" s="13">
        <v>7574096</v>
      </c>
      <c r="J7" s="13">
        <v>10444815</v>
      </c>
      <c r="K7" s="13">
        <v>1634097</v>
      </c>
      <c r="L7" s="13">
        <v>3841141</v>
      </c>
      <c r="M7" s="13">
        <v>45541</v>
      </c>
      <c r="N7" s="13">
        <v>167370</v>
      </c>
      <c r="O7" s="13">
        <v>726324</v>
      </c>
      <c r="P7" s="13">
        <v>328998</v>
      </c>
      <c r="Q7" s="13">
        <v>7698736</v>
      </c>
      <c r="R7" s="13">
        <v>0</v>
      </c>
      <c r="S7" s="13">
        <v>0</v>
      </c>
      <c r="T7" s="13">
        <v>11291755</v>
      </c>
      <c r="U7" s="13">
        <v>13082472</v>
      </c>
      <c r="V7" s="13">
        <v>1033365</v>
      </c>
      <c r="W7" s="13">
        <v>0</v>
      </c>
      <c r="X7" s="13">
        <v>2140747</v>
      </c>
      <c r="Y7" s="13">
        <v>0</v>
      </c>
      <c r="Z7" s="13">
        <v>9164512</v>
      </c>
      <c r="AA7" s="13">
        <v>10165439</v>
      </c>
      <c r="AB7" s="13">
        <v>415250</v>
      </c>
      <c r="AC7" s="13">
        <v>1817116</v>
      </c>
      <c r="AD7" s="13">
        <v>9179486</v>
      </c>
      <c r="AE7" s="19"/>
      <c r="AF7" s="13">
        <v>0</v>
      </c>
      <c r="AG7" s="13">
        <v>51453</v>
      </c>
      <c r="AH7" s="13">
        <v>351549</v>
      </c>
      <c r="AI7" s="13">
        <v>428509</v>
      </c>
      <c r="AJ7" s="13">
        <v>150123</v>
      </c>
      <c r="AK7" s="13">
        <v>157653</v>
      </c>
      <c r="AL7" s="13">
        <v>7926</v>
      </c>
      <c r="AM7" s="13">
        <v>145086</v>
      </c>
      <c r="AN7" s="13">
        <v>804803</v>
      </c>
      <c r="AO7" s="13">
        <v>250973</v>
      </c>
      <c r="AP7" s="13">
        <v>6978867</v>
      </c>
      <c r="AQ7" s="13">
        <v>8293885</v>
      </c>
      <c r="AR7" s="13">
        <v>159338</v>
      </c>
      <c r="AS7" s="13">
        <v>2826201</v>
      </c>
      <c r="AT7" s="13">
        <v>0</v>
      </c>
      <c r="AU7" s="13">
        <v>170440</v>
      </c>
      <c r="AV7" s="13">
        <v>141700</v>
      </c>
      <c r="AW7" s="13">
        <v>390684</v>
      </c>
      <c r="AX7" s="13">
        <v>116734</v>
      </c>
      <c r="AY7" s="13">
        <v>0</v>
      </c>
      <c r="AZ7" s="13">
        <v>0</v>
      </c>
      <c r="BA7" s="13">
        <v>0</v>
      </c>
      <c r="BB7" s="13">
        <v>19215106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67548596</v>
      </c>
      <c r="D9" s="13">
        <v>80175171</v>
      </c>
      <c r="E9" s="13">
        <v>7511537</v>
      </c>
      <c r="F9" s="13">
        <v>16956702</v>
      </c>
      <c r="G9" s="14"/>
      <c r="H9" s="13">
        <v>212856</v>
      </c>
      <c r="I9" s="13">
        <v>10117461</v>
      </c>
      <c r="J9" s="13">
        <v>14028157</v>
      </c>
      <c r="K9" s="13">
        <v>2185232</v>
      </c>
      <c r="L9" s="13">
        <v>4649853</v>
      </c>
      <c r="M9" s="13">
        <v>47846</v>
      </c>
      <c r="N9" s="13">
        <v>214201</v>
      </c>
      <c r="O9" s="13">
        <v>944789</v>
      </c>
      <c r="P9" s="13">
        <v>435431</v>
      </c>
      <c r="Q9" s="13">
        <v>11629876</v>
      </c>
      <c r="R9" s="13">
        <v>0</v>
      </c>
      <c r="S9" s="13">
        <v>0</v>
      </c>
      <c r="T9" s="13">
        <v>15223432</v>
      </c>
      <c r="U9" s="13">
        <v>19958549</v>
      </c>
      <c r="V9" s="13">
        <v>1400305</v>
      </c>
      <c r="W9" s="13">
        <v>0</v>
      </c>
      <c r="X9" s="13">
        <v>2436907</v>
      </c>
      <c r="Y9" s="13">
        <v>0</v>
      </c>
      <c r="Z9" s="13">
        <v>12464226</v>
      </c>
      <c r="AA9" s="13">
        <v>13751886</v>
      </c>
      <c r="AB9" s="13">
        <v>415250</v>
      </c>
      <c r="AC9" s="13">
        <v>2060155</v>
      </c>
      <c r="AD9" s="13">
        <v>12405638</v>
      </c>
      <c r="AE9" s="19"/>
      <c r="AF9" s="13">
        <v>0</v>
      </c>
      <c r="AG9" s="13">
        <v>58707</v>
      </c>
      <c r="AH9" s="13">
        <v>466995</v>
      </c>
      <c r="AI9" s="13">
        <v>514688</v>
      </c>
      <c r="AJ9" s="13">
        <v>198439</v>
      </c>
      <c r="AK9" s="13">
        <v>213191</v>
      </c>
      <c r="AL9" s="13">
        <v>7926</v>
      </c>
      <c r="AM9" s="13">
        <v>171378</v>
      </c>
      <c r="AN9" s="13">
        <v>1017442</v>
      </c>
      <c r="AO9" s="13">
        <v>309455</v>
      </c>
      <c r="AP9" s="13">
        <v>9517872</v>
      </c>
      <c r="AQ9" s="13">
        <v>12645359</v>
      </c>
      <c r="AR9" s="13">
        <v>179685</v>
      </c>
      <c r="AS9" s="13">
        <v>3685539</v>
      </c>
      <c r="AT9" s="13">
        <v>0</v>
      </c>
      <c r="AU9" s="13">
        <v>217350</v>
      </c>
      <c r="AV9" s="13">
        <v>212111</v>
      </c>
      <c r="AW9" s="13">
        <v>472770</v>
      </c>
      <c r="AX9" s="13">
        <v>139158</v>
      </c>
      <c r="AY9" s="13">
        <v>0</v>
      </c>
      <c r="AZ9" s="13">
        <v>0</v>
      </c>
      <c r="BA9" s="13">
        <v>0</v>
      </c>
      <c r="BB9" s="13">
        <v>25580372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B029-9878-4341-B5EF-1FB2026F358C}">
  <sheetPr codeName="Sheet21"/>
  <dimension ref="A1:BC9"/>
  <sheetViews>
    <sheetView workbookViewId="0">
      <selection activeCell="E24" sqref="E24"/>
    </sheetView>
  </sheetViews>
  <sheetFormatPr defaultColWidth="11.7109375" defaultRowHeight="15"/>
  <cols>
    <col min="7" max="7" width="3" customWidth="1"/>
  </cols>
  <sheetData>
    <row r="1" spans="1:55">
      <c r="A1" s="33" t="s">
        <v>56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29085106</v>
      </c>
      <c r="D4" s="13">
        <v>0</v>
      </c>
      <c r="E4" s="13">
        <v>0</v>
      </c>
      <c r="F4" s="13">
        <v>4191673</v>
      </c>
      <c r="G4" s="14"/>
      <c r="H4" s="13">
        <v>5245</v>
      </c>
      <c r="I4" s="13">
        <v>2693300</v>
      </c>
      <c r="J4" s="13">
        <v>0</v>
      </c>
      <c r="K4" s="13">
        <v>486004</v>
      </c>
      <c r="L4" s="13">
        <v>3451624</v>
      </c>
      <c r="M4" s="13">
        <v>27356</v>
      </c>
      <c r="N4" s="13">
        <v>30</v>
      </c>
      <c r="O4" s="13">
        <v>824060</v>
      </c>
      <c r="P4" s="13">
        <v>1237107</v>
      </c>
      <c r="Q4" s="13">
        <v>1682221</v>
      </c>
      <c r="R4" s="13">
        <v>0</v>
      </c>
      <c r="S4" s="13">
        <v>0</v>
      </c>
      <c r="T4" s="13">
        <v>1057032</v>
      </c>
      <c r="U4" s="13">
        <v>2591175</v>
      </c>
      <c r="V4" s="13">
        <v>363688</v>
      </c>
      <c r="W4" s="13">
        <v>0</v>
      </c>
      <c r="X4" s="13">
        <v>42439</v>
      </c>
      <c r="Y4" s="13">
        <v>0</v>
      </c>
      <c r="Z4" s="13">
        <v>0</v>
      </c>
      <c r="AA4" s="13">
        <v>0</v>
      </c>
      <c r="AB4" s="13">
        <v>0</v>
      </c>
      <c r="AC4" s="13">
        <v>3219554</v>
      </c>
      <c r="AD4" s="13">
        <v>0</v>
      </c>
      <c r="AE4" s="19"/>
      <c r="AF4" s="13">
        <v>0</v>
      </c>
      <c r="AG4" s="13">
        <v>238138</v>
      </c>
      <c r="AH4" s="13">
        <v>122214</v>
      </c>
      <c r="AI4" s="13">
        <v>32995</v>
      </c>
      <c r="AJ4" s="13">
        <v>70114</v>
      </c>
      <c r="AK4" s="13">
        <v>42134</v>
      </c>
      <c r="AL4" s="13">
        <v>0</v>
      </c>
      <c r="AM4" s="13">
        <v>20158</v>
      </c>
      <c r="AN4" s="13">
        <v>1019865</v>
      </c>
      <c r="AO4" s="13">
        <v>71408</v>
      </c>
      <c r="AP4" s="13">
        <v>1354</v>
      </c>
      <c r="AQ4" s="13">
        <v>376</v>
      </c>
      <c r="AR4" s="13">
        <v>23057</v>
      </c>
      <c r="AS4" s="13">
        <v>763131</v>
      </c>
      <c r="AT4" s="13">
        <v>0</v>
      </c>
      <c r="AU4" s="13">
        <v>25465</v>
      </c>
      <c r="AV4" s="13">
        <v>27678</v>
      </c>
      <c r="AW4" s="13">
        <v>293487</v>
      </c>
      <c r="AX4" s="13">
        <v>218115</v>
      </c>
      <c r="AY4" s="13">
        <v>33542</v>
      </c>
      <c r="AZ4" s="13">
        <v>12197512</v>
      </c>
      <c r="BA4" s="13">
        <v>6031</v>
      </c>
      <c r="BB4" s="13">
        <v>1243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53143852</v>
      </c>
      <c r="D5" s="13">
        <v>0</v>
      </c>
      <c r="E5" s="13">
        <v>0</v>
      </c>
      <c r="F5" s="13">
        <v>7679860</v>
      </c>
      <c r="G5" s="14"/>
      <c r="H5" s="13">
        <v>9645</v>
      </c>
      <c r="I5" s="13">
        <v>4921159</v>
      </c>
      <c r="J5" s="13">
        <v>0</v>
      </c>
      <c r="K5" s="13">
        <v>901325</v>
      </c>
      <c r="L5" s="13">
        <v>6549793</v>
      </c>
      <c r="M5" s="13">
        <v>50121</v>
      </c>
      <c r="N5" s="13">
        <v>30</v>
      </c>
      <c r="O5" s="13">
        <v>1404310</v>
      </c>
      <c r="P5" s="13">
        <v>2270874</v>
      </c>
      <c r="Q5" s="13">
        <v>3568511</v>
      </c>
      <c r="R5" s="13">
        <v>0</v>
      </c>
      <c r="S5" s="13">
        <v>0</v>
      </c>
      <c r="T5" s="13">
        <v>1131108</v>
      </c>
      <c r="U5" s="13">
        <v>4929045</v>
      </c>
      <c r="V5" s="13">
        <v>672675</v>
      </c>
      <c r="W5" s="13">
        <v>0</v>
      </c>
      <c r="X5" s="13">
        <v>81004</v>
      </c>
      <c r="Y5" s="13">
        <v>0</v>
      </c>
      <c r="Z5" s="13">
        <v>0</v>
      </c>
      <c r="AA5" s="13">
        <v>0</v>
      </c>
      <c r="AB5" s="13">
        <v>0</v>
      </c>
      <c r="AC5" s="13">
        <v>5778760</v>
      </c>
      <c r="AD5" s="13">
        <v>1179624</v>
      </c>
      <c r="AE5" s="19"/>
      <c r="AF5" s="13">
        <v>0</v>
      </c>
      <c r="AG5" s="13">
        <v>422478</v>
      </c>
      <c r="AH5" s="13">
        <v>223771</v>
      </c>
      <c r="AI5" s="13">
        <v>55045</v>
      </c>
      <c r="AJ5" s="13">
        <v>123444</v>
      </c>
      <c r="AK5" s="13">
        <v>76478</v>
      </c>
      <c r="AL5" s="13">
        <v>45</v>
      </c>
      <c r="AM5" s="13">
        <v>35588</v>
      </c>
      <c r="AN5" s="13">
        <v>1774302</v>
      </c>
      <c r="AO5" s="13">
        <v>123290</v>
      </c>
      <c r="AP5" s="13">
        <v>2317</v>
      </c>
      <c r="AQ5" s="13">
        <v>2136</v>
      </c>
      <c r="AR5" s="13">
        <v>40675</v>
      </c>
      <c r="AS5" s="13">
        <v>1374008</v>
      </c>
      <c r="AT5" s="13">
        <v>0</v>
      </c>
      <c r="AU5" s="13">
        <v>47994</v>
      </c>
      <c r="AV5" s="13">
        <v>42268</v>
      </c>
      <c r="AW5" s="13">
        <v>520790</v>
      </c>
      <c r="AX5" s="13">
        <v>391562</v>
      </c>
      <c r="AY5" s="13">
        <v>55585</v>
      </c>
      <c r="AZ5" s="13">
        <v>22495389</v>
      </c>
      <c r="BA5" s="13">
        <v>11243</v>
      </c>
      <c r="BB5" s="13">
        <v>1243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68423668</v>
      </c>
      <c r="D6" s="13">
        <v>0</v>
      </c>
      <c r="E6" s="13">
        <v>0</v>
      </c>
      <c r="F6" s="13">
        <v>9772685</v>
      </c>
      <c r="G6" s="14"/>
      <c r="H6" s="13">
        <v>12201</v>
      </c>
      <c r="I6" s="13">
        <v>6257551</v>
      </c>
      <c r="J6" s="13">
        <v>0</v>
      </c>
      <c r="K6" s="13">
        <v>1144211</v>
      </c>
      <c r="L6" s="13">
        <v>10552280</v>
      </c>
      <c r="M6" s="13">
        <v>62910</v>
      </c>
      <c r="N6" s="13">
        <v>563</v>
      </c>
      <c r="O6" s="13">
        <v>1832526</v>
      </c>
      <c r="P6" s="13">
        <v>2878872</v>
      </c>
      <c r="Q6" s="13">
        <v>5210331</v>
      </c>
      <c r="R6" s="13">
        <v>0</v>
      </c>
      <c r="S6" s="13">
        <v>0</v>
      </c>
      <c r="T6" s="13">
        <v>1172800</v>
      </c>
      <c r="U6" s="13">
        <v>6545523</v>
      </c>
      <c r="V6" s="13">
        <v>859215</v>
      </c>
      <c r="W6" s="13">
        <v>0</v>
      </c>
      <c r="X6" s="13">
        <v>90129</v>
      </c>
      <c r="Y6" s="13">
        <v>0</v>
      </c>
      <c r="Z6" s="13">
        <v>0</v>
      </c>
      <c r="AA6" s="13">
        <v>0</v>
      </c>
      <c r="AB6" s="13">
        <v>0</v>
      </c>
      <c r="AC6" s="13">
        <v>7534328</v>
      </c>
      <c r="AD6" s="13">
        <v>2910920</v>
      </c>
      <c r="AE6" s="19"/>
      <c r="AF6" s="13">
        <v>0</v>
      </c>
      <c r="AG6" s="13">
        <v>561317</v>
      </c>
      <c r="AH6" s="13">
        <v>285148</v>
      </c>
      <c r="AI6" s="13">
        <v>65501</v>
      </c>
      <c r="AJ6" s="13">
        <v>157662</v>
      </c>
      <c r="AK6" s="13">
        <v>98133</v>
      </c>
      <c r="AL6" s="13">
        <v>140</v>
      </c>
      <c r="AM6" s="13">
        <v>45493</v>
      </c>
      <c r="AN6" s="13">
        <v>2321928</v>
      </c>
      <c r="AO6" s="13">
        <v>149675</v>
      </c>
      <c r="AP6" s="13">
        <v>6274</v>
      </c>
      <c r="AQ6" s="13">
        <v>2160</v>
      </c>
      <c r="AR6" s="13">
        <v>50953</v>
      </c>
      <c r="AS6" s="13">
        <v>1745224</v>
      </c>
      <c r="AT6" s="13">
        <v>0</v>
      </c>
      <c r="AU6" s="13">
        <v>62527</v>
      </c>
      <c r="AV6" s="13">
        <v>50955</v>
      </c>
      <c r="AW6" s="13">
        <v>654391</v>
      </c>
      <c r="AX6" s="13">
        <v>538897</v>
      </c>
      <c r="AY6" s="13">
        <v>70643</v>
      </c>
      <c r="AZ6" s="13">
        <v>28492961</v>
      </c>
      <c r="BA6" s="13">
        <v>14213</v>
      </c>
      <c r="BB6" s="13">
        <v>1243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88817414</v>
      </c>
      <c r="D7" s="13">
        <v>0</v>
      </c>
      <c r="E7" s="13">
        <v>0</v>
      </c>
      <c r="F7" s="13">
        <v>12563573</v>
      </c>
      <c r="G7" s="14"/>
      <c r="H7" s="13">
        <v>15644</v>
      </c>
      <c r="I7" s="13">
        <v>8054126</v>
      </c>
      <c r="J7" s="13">
        <v>0</v>
      </c>
      <c r="K7" s="13">
        <v>1474332</v>
      </c>
      <c r="L7" s="13">
        <v>13161297</v>
      </c>
      <c r="M7" s="13">
        <v>78736</v>
      </c>
      <c r="N7" s="13">
        <v>1192</v>
      </c>
      <c r="O7" s="13">
        <v>2155867</v>
      </c>
      <c r="P7" s="13">
        <v>3694358</v>
      </c>
      <c r="Q7" s="13">
        <v>7204748</v>
      </c>
      <c r="R7" s="13">
        <v>0</v>
      </c>
      <c r="S7" s="13">
        <v>0</v>
      </c>
      <c r="T7" s="13">
        <v>1928410</v>
      </c>
      <c r="U7" s="13">
        <v>8642928</v>
      </c>
      <c r="V7" s="13">
        <v>1108762</v>
      </c>
      <c r="W7" s="13">
        <v>0</v>
      </c>
      <c r="X7" s="13">
        <v>118455</v>
      </c>
      <c r="Y7" s="13">
        <v>0</v>
      </c>
      <c r="Z7" s="13">
        <v>0</v>
      </c>
      <c r="AA7" s="13">
        <v>0</v>
      </c>
      <c r="AB7" s="13">
        <v>0</v>
      </c>
      <c r="AC7" s="13">
        <v>9168632</v>
      </c>
      <c r="AD7" s="13">
        <v>5092995</v>
      </c>
      <c r="AE7" s="19"/>
      <c r="AF7" s="13">
        <v>0</v>
      </c>
      <c r="AG7" s="13">
        <v>697374</v>
      </c>
      <c r="AH7" s="13">
        <v>365697</v>
      </c>
      <c r="AI7" s="13">
        <v>77403</v>
      </c>
      <c r="AJ7" s="13">
        <v>198895</v>
      </c>
      <c r="AK7" s="13">
        <v>115553</v>
      </c>
      <c r="AL7" s="13">
        <v>140</v>
      </c>
      <c r="AM7" s="13">
        <v>54236</v>
      </c>
      <c r="AN7" s="13">
        <v>2867154</v>
      </c>
      <c r="AO7" s="13">
        <v>177871</v>
      </c>
      <c r="AP7" s="13">
        <v>8961</v>
      </c>
      <c r="AQ7" s="13">
        <v>2160</v>
      </c>
      <c r="AR7" s="13">
        <v>65073</v>
      </c>
      <c r="AS7" s="13">
        <v>2224903</v>
      </c>
      <c r="AT7" s="13">
        <v>0</v>
      </c>
      <c r="AU7" s="13">
        <v>94546</v>
      </c>
      <c r="AV7" s="13">
        <v>99414</v>
      </c>
      <c r="AW7" s="13">
        <v>792350</v>
      </c>
      <c r="AX7" s="13">
        <v>709913</v>
      </c>
      <c r="AY7" s="13">
        <v>84840</v>
      </c>
      <c r="AZ7" s="13">
        <v>36478095</v>
      </c>
      <c r="BA7" s="13">
        <v>17088</v>
      </c>
      <c r="BB7" s="13">
        <v>1243</v>
      </c>
      <c r="BC7" s="13">
        <v>0</v>
      </c>
    </row>
    <row r="8" spans="1:55" ht="6.6" customHeight="1" thickBot="1">
      <c r="A8" s="1"/>
      <c r="B8" s="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 ht="15.75" thickBot="1">
      <c r="A9" s="28" t="s">
        <v>76</v>
      </c>
      <c r="B9" s="29"/>
      <c r="C9" s="13">
        <v>121355024</v>
      </c>
      <c r="D9" s="13">
        <v>0</v>
      </c>
      <c r="E9" s="13">
        <v>0</v>
      </c>
      <c r="F9" s="13">
        <v>16732013</v>
      </c>
      <c r="G9" s="14"/>
      <c r="H9" s="13">
        <v>20826</v>
      </c>
      <c r="I9" s="13">
        <v>10763258</v>
      </c>
      <c r="J9" s="13">
        <v>0</v>
      </c>
      <c r="K9" s="13">
        <v>1967881</v>
      </c>
      <c r="L9" s="13">
        <v>15164008</v>
      </c>
      <c r="M9" s="13">
        <v>102096</v>
      </c>
      <c r="N9" s="13">
        <v>1225</v>
      </c>
      <c r="O9" s="13">
        <v>2487733</v>
      </c>
      <c r="P9" s="13">
        <v>4936549</v>
      </c>
      <c r="Q9" s="13">
        <v>7509170</v>
      </c>
      <c r="R9" s="13">
        <v>0</v>
      </c>
      <c r="S9" s="13">
        <v>0</v>
      </c>
      <c r="T9" s="13">
        <v>3754885</v>
      </c>
      <c r="U9" s="13">
        <v>11238283</v>
      </c>
      <c r="V9" s="13">
        <v>1482308</v>
      </c>
      <c r="W9" s="13">
        <v>0</v>
      </c>
      <c r="X9" s="13">
        <v>158738</v>
      </c>
      <c r="Y9" s="13">
        <v>0</v>
      </c>
      <c r="Z9" s="13">
        <v>0</v>
      </c>
      <c r="AA9" s="13">
        <v>0</v>
      </c>
      <c r="AB9" s="13">
        <v>0</v>
      </c>
      <c r="AC9" s="13">
        <v>10842466</v>
      </c>
      <c r="AD9" s="13">
        <v>8012361</v>
      </c>
      <c r="AE9" s="23"/>
      <c r="AF9" s="13">
        <v>0</v>
      </c>
      <c r="AG9" s="13">
        <v>852727</v>
      </c>
      <c r="AH9" s="13">
        <v>484343</v>
      </c>
      <c r="AI9" s="13">
        <v>91548</v>
      </c>
      <c r="AJ9" s="13">
        <v>259882</v>
      </c>
      <c r="AK9" s="13">
        <v>143069</v>
      </c>
      <c r="AL9" s="13">
        <v>140</v>
      </c>
      <c r="AM9" s="13">
        <v>65830</v>
      </c>
      <c r="AN9" s="13">
        <v>3486879</v>
      </c>
      <c r="AO9" s="13">
        <v>222372</v>
      </c>
      <c r="AP9" s="13">
        <v>9085</v>
      </c>
      <c r="AQ9" s="13">
        <v>2160</v>
      </c>
      <c r="AR9" s="13">
        <v>85920</v>
      </c>
      <c r="AS9" s="13">
        <v>2943830</v>
      </c>
      <c r="AT9" s="13">
        <v>0</v>
      </c>
      <c r="AU9" s="13">
        <v>103253</v>
      </c>
      <c r="AV9" s="13">
        <v>154306</v>
      </c>
      <c r="AW9" s="13">
        <v>936344</v>
      </c>
      <c r="AX9" s="13">
        <v>860795</v>
      </c>
      <c r="AY9" s="13">
        <v>102009</v>
      </c>
      <c r="AZ9" s="13">
        <v>48719709</v>
      </c>
      <c r="BA9" s="13">
        <v>20336</v>
      </c>
      <c r="BB9" s="13">
        <v>1243</v>
      </c>
      <c r="BC9" s="13">
        <v>0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ACA3-FC63-43A5-B47C-4D7FAA3DE188}">
  <sheetPr codeName="Sheet215"/>
  <dimension ref="A1:BC9"/>
  <sheetViews>
    <sheetView topLeftCell="AI1" workbookViewId="0">
      <selection activeCell="H6" sqref="H6:BC6"/>
    </sheetView>
  </sheetViews>
  <sheetFormatPr defaultColWidth="11.7109375" defaultRowHeight="15"/>
  <sheetData>
    <row r="1" spans="1:55">
      <c r="A1" s="33" t="s">
        <v>264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16074762</v>
      </c>
      <c r="D4" s="13">
        <v>14563429</v>
      </c>
      <c r="E4" s="13">
        <v>3880649</v>
      </c>
      <c r="F4" s="13">
        <v>4240153</v>
      </c>
      <c r="G4" s="14"/>
      <c r="H4" s="13">
        <v>56051</v>
      </c>
      <c r="I4" s="13">
        <v>2522774</v>
      </c>
      <c r="J4" s="13">
        <v>1333770</v>
      </c>
      <c r="K4" s="13">
        <v>547477</v>
      </c>
      <c r="L4" s="13">
        <v>1078403</v>
      </c>
      <c r="M4" s="13">
        <v>12402</v>
      </c>
      <c r="N4" s="13">
        <v>55195</v>
      </c>
      <c r="O4" s="13">
        <v>256215</v>
      </c>
      <c r="P4" s="13">
        <v>100247</v>
      </c>
      <c r="Q4" s="13">
        <v>1496382</v>
      </c>
      <c r="R4" s="13">
        <v>0</v>
      </c>
      <c r="S4" s="13">
        <v>0</v>
      </c>
      <c r="T4" s="13">
        <v>2424211</v>
      </c>
      <c r="U4" s="13">
        <v>3530602</v>
      </c>
      <c r="V4" s="13">
        <v>361331</v>
      </c>
      <c r="W4" s="13">
        <v>0</v>
      </c>
      <c r="X4" s="13">
        <v>668633</v>
      </c>
      <c r="Y4" s="13">
        <v>0</v>
      </c>
      <c r="Z4" s="13">
        <v>1377698</v>
      </c>
      <c r="AA4" s="13">
        <v>2914397</v>
      </c>
      <c r="AB4" s="13">
        <v>0</v>
      </c>
      <c r="AC4" s="13">
        <v>414401</v>
      </c>
      <c r="AD4" s="13">
        <v>1970364</v>
      </c>
      <c r="AE4" s="19"/>
      <c r="AF4" s="13">
        <v>0</v>
      </c>
      <c r="AG4" s="13">
        <v>9791</v>
      </c>
      <c r="AH4" s="13">
        <v>116748</v>
      </c>
      <c r="AI4" s="13">
        <v>73514</v>
      </c>
      <c r="AJ4" s="13">
        <v>53306</v>
      </c>
      <c r="AK4" s="13">
        <v>45883</v>
      </c>
      <c r="AL4" s="13">
        <v>0</v>
      </c>
      <c r="AM4" s="13">
        <v>24465</v>
      </c>
      <c r="AN4" s="13">
        <v>283767</v>
      </c>
      <c r="AO4" s="13">
        <v>65527</v>
      </c>
      <c r="AP4" s="13">
        <v>2461463</v>
      </c>
      <c r="AQ4" s="13">
        <v>2840602</v>
      </c>
      <c r="AR4" s="13">
        <v>16600</v>
      </c>
      <c r="AS4" s="13">
        <v>826805</v>
      </c>
      <c r="AT4" s="13">
        <v>0</v>
      </c>
      <c r="AU4" s="13">
        <v>29110</v>
      </c>
      <c r="AV4" s="13">
        <v>26542</v>
      </c>
      <c r="AW4" s="13">
        <v>109395</v>
      </c>
      <c r="AX4" s="13">
        <v>68015</v>
      </c>
      <c r="AY4" s="13">
        <v>0</v>
      </c>
      <c r="AZ4" s="13">
        <v>0</v>
      </c>
      <c r="BA4" s="13">
        <v>0</v>
      </c>
      <c r="BB4" s="13">
        <v>5624481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29661972</v>
      </c>
      <c r="D5" s="13">
        <v>26889812</v>
      </c>
      <c r="E5" s="13">
        <v>7237695</v>
      </c>
      <c r="F5" s="13">
        <v>7770467</v>
      </c>
      <c r="G5" s="14"/>
      <c r="H5" s="13">
        <v>102866</v>
      </c>
      <c r="I5" s="13">
        <v>4647218</v>
      </c>
      <c r="J5" s="13">
        <v>1699518</v>
      </c>
      <c r="K5" s="13">
        <v>1001061</v>
      </c>
      <c r="L5" s="13">
        <v>1953386</v>
      </c>
      <c r="M5" s="13">
        <v>20682</v>
      </c>
      <c r="N5" s="13">
        <v>90695</v>
      </c>
      <c r="O5" s="13">
        <v>452012</v>
      </c>
      <c r="P5" s="13">
        <v>209820</v>
      </c>
      <c r="Q5" s="13">
        <v>2003541</v>
      </c>
      <c r="R5" s="13">
        <v>0</v>
      </c>
      <c r="S5" s="13">
        <v>0</v>
      </c>
      <c r="T5" s="13">
        <v>4242967</v>
      </c>
      <c r="U5" s="13">
        <v>6522697</v>
      </c>
      <c r="V5" s="13">
        <v>583978</v>
      </c>
      <c r="W5" s="13">
        <v>0</v>
      </c>
      <c r="X5" s="13">
        <v>1256850</v>
      </c>
      <c r="Y5" s="13">
        <v>0</v>
      </c>
      <c r="Z5" s="13">
        <v>1534346</v>
      </c>
      <c r="AA5" s="13">
        <v>5285999</v>
      </c>
      <c r="AB5" s="13">
        <v>0</v>
      </c>
      <c r="AC5" s="13">
        <v>748808</v>
      </c>
      <c r="AD5" s="13">
        <v>2146095</v>
      </c>
      <c r="AE5" s="19"/>
      <c r="AF5" s="13">
        <v>0</v>
      </c>
      <c r="AG5" s="13">
        <v>20151</v>
      </c>
      <c r="AH5" s="13">
        <v>214525</v>
      </c>
      <c r="AI5" s="13">
        <v>116630</v>
      </c>
      <c r="AJ5" s="13">
        <v>101508</v>
      </c>
      <c r="AK5" s="13">
        <v>84612</v>
      </c>
      <c r="AL5" s="13">
        <v>0</v>
      </c>
      <c r="AM5" s="13">
        <v>46274</v>
      </c>
      <c r="AN5" s="13">
        <v>457298</v>
      </c>
      <c r="AO5" s="13">
        <v>114199</v>
      </c>
      <c r="AP5" s="13">
        <v>4484800</v>
      </c>
      <c r="AQ5" s="13">
        <v>5169890</v>
      </c>
      <c r="AR5" s="13">
        <v>30863</v>
      </c>
      <c r="AS5" s="13">
        <v>1440085</v>
      </c>
      <c r="AT5" s="13">
        <v>0</v>
      </c>
      <c r="AU5" s="13">
        <v>44824</v>
      </c>
      <c r="AV5" s="13">
        <v>46295</v>
      </c>
      <c r="AW5" s="13">
        <v>216305</v>
      </c>
      <c r="AX5" s="13">
        <v>83250</v>
      </c>
      <c r="AY5" s="13">
        <v>0</v>
      </c>
      <c r="AZ5" s="13">
        <v>0</v>
      </c>
      <c r="BA5" s="13">
        <v>0</v>
      </c>
      <c r="BB5" s="13">
        <v>10148657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37835554</v>
      </c>
      <c r="D6" s="13">
        <v>35027736</v>
      </c>
      <c r="E6" s="13">
        <v>7516902</v>
      </c>
      <c r="F6" s="13">
        <v>9889522</v>
      </c>
      <c r="G6" s="14"/>
      <c r="H6" s="13">
        <v>131934</v>
      </c>
      <c r="I6" s="13">
        <v>5932418</v>
      </c>
      <c r="J6" s="13">
        <v>3827810</v>
      </c>
      <c r="K6" s="13">
        <v>1270152</v>
      </c>
      <c r="L6" s="13">
        <v>2438171</v>
      </c>
      <c r="M6" s="13">
        <v>27053</v>
      </c>
      <c r="N6" s="13">
        <v>108205</v>
      </c>
      <c r="O6" s="13">
        <v>555197</v>
      </c>
      <c r="P6" s="13">
        <v>277289</v>
      </c>
      <c r="Q6" s="13">
        <v>4054258</v>
      </c>
      <c r="R6" s="13">
        <v>0</v>
      </c>
      <c r="S6" s="13">
        <v>0</v>
      </c>
      <c r="T6" s="13">
        <v>5723254</v>
      </c>
      <c r="U6" s="13">
        <v>10329620</v>
      </c>
      <c r="V6" s="13">
        <v>736251</v>
      </c>
      <c r="W6" s="13">
        <v>0</v>
      </c>
      <c r="X6" s="13">
        <v>1525781</v>
      </c>
      <c r="Y6" s="13">
        <v>0</v>
      </c>
      <c r="Z6" s="13">
        <v>3302000</v>
      </c>
      <c r="AA6" s="13">
        <v>7101831</v>
      </c>
      <c r="AB6" s="13">
        <v>139713</v>
      </c>
      <c r="AC6" s="13">
        <v>921520</v>
      </c>
      <c r="AD6" s="13">
        <v>3932451</v>
      </c>
      <c r="AE6" s="19"/>
      <c r="AF6" s="13">
        <v>0</v>
      </c>
      <c r="AG6" s="13">
        <v>29544</v>
      </c>
      <c r="AH6" s="13">
        <v>275119</v>
      </c>
      <c r="AI6" s="13">
        <v>136965</v>
      </c>
      <c r="AJ6" s="13">
        <v>129810</v>
      </c>
      <c r="AK6" s="13">
        <v>104403</v>
      </c>
      <c r="AL6" s="13">
        <v>0</v>
      </c>
      <c r="AM6" s="13">
        <v>57800</v>
      </c>
      <c r="AN6" s="13">
        <v>558705</v>
      </c>
      <c r="AO6" s="13">
        <v>142248</v>
      </c>
      <c r="AP6" s="13">
        <v>5682193</v>
      </c>
      <c r="AQ6" s="13">
        <v>7229462</v>
      </c>
      <c r="AR6" s="13">
        <v>39192</v>
      </c>
      <c r="AS6" s="13">
        <v>1794671</v>
      </c>
      <c r="AT6" s="13">
        <v>0</v>
      </c>
      <c r="AU6" s="13">
        <v>55359</v>
      </c>
      <c r="AV6" s="13">
        <v>62214</v>
      </c>
      <c r="AW6" s="13">
        <v>279795</v>
      </c>
      <c r="AX6" s="26">
        <v>93008</v>
      </c>
      <c r="AY6" s="13">
        <v>0</v>
      </c>
      <c r="AZ6" s="13">
        <v>0</v>
      </c>
      <c r="BA6" s="13">
        <v>0</v>
      </c>
      <c r="BB6" s="13">
        <v>13345069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49532374</v>
      </c>
      <c r="D7" s="13">
        <v>45970694</v>
      </c>
      <c r="E7" s="13">
        <v>7516902</v>
      </c>
      <c r="F7" s="13">
        <v>12716433</v>
      </c>
      <c r="G7" s="2"/>
      <c r="H7" s="13">
        <v>170316</v>
      </c>
      <c r="I7" s="13">
        <v>7612647</v>
      </c>
      <c r="J7" s="13">
        <v>6754799</v>
      </c>
      <c r="K7" s="13">
        <v>1640614</v>
      </c>
      <c r="L7" s="13">
        <v>3043388</v>
      </c>
      <c r="M7" s="13">
        <v>34019</v>
      </c>
      <c r="N7" s="13">
        <v>130078</v>
      </c>
      <c r="O7" s="13">
        <v>684280</v>
      </c>
      <c r="P7" s="13">
        <v>371594</v>
      </c>
      <c r="Q7" s="13">
        <v>6888228</v>
      </c>
      <c r="R7" s="13">
        <v>0</v>
      </c>
      <c r="S7" s="13">
        <v>0</v>
      </c>
      <c r="T7" s="13">
        <v>7990450</v>
      </c>
      <c r="U7" s="13">
        <v>15142417</v>
      </c>
      <c r="V7" s="13">
        <v>962508</v>
      </c>
      <c r="W7" s="13">
        <v>0</v>
      </c>
      <c r="X7" s="13">
        <v>1984335</v>
      </c>
      <c r="Y7" s="13">
        <v>0</v>
      </c>
      <c r="Z7" s="13">
        <v>5950858</v>
      </c>
      <c r="AA7" s="13">
        <v>9770521</v>
      </c>
      <c r="AB7" s="13">
        <v>416455</v>
      </c>
      <c r="AC7" s="13">
        <v>1139059</v>
      </c>
      <c r="AD7" s="13">
        <v>6541250</v>
      </c>
      <c r="AE7" s="19"/>
      <c r="AF7" s="13">
        <v>0</v>
      </c>
      <c r="AG7" s="13">
        <v>41948</v>
      </c>
      <c r="AH7" s="13">
        <v>355931</v>
      </c>
      <c r="AI7" s="13">
        <v>153943</v>
      </c>
      <c r="AJ7" s="13">
        <v>162336</v>
      </c>
      <c r="AK7" s="13">
        <v>128826</v>
      </c>
      <c r="AL7" s="13">
        <v>0</v>
      </c>
      <c r="AM7" s="13">
        <v>70463</v>
      </c>
      <c r="AN7" s="13">
        <v>679214</v>
      </c>
      <c r="AO7" s="13">
        <v>169662</v>
      </c>
      <c r="AP7" s="13">
        <v>7343426</v>
      </c>
      <c r="AQ7" s="13">
        <v>10031597</v>
      </c>
      <c r="AR7" s="13">
        <v>49899</v>
      </c>
      <c r="AS7" s="13">
        <v>2221379</v>
      </c>
      <c r="AT7" s="13">
        <v>0</v>
      </c>
      <c r="AU7" s="13">
        <v>96619</v>
      </c>
      <c r="AV7" s="13">
        <v>106557</v>
      </c>
      <c r="AW7" s="13">
        <v>348350</v>
      </c>
      <c r="AX7" s="13">
        <v>102969</v>
      </c>
      <c r="AY7" s="13">
        <v>0</v>
      </c>
      <c r="AZ7" s="13">
        <v>0</v>
      </c>
      <c r="BA7" s="13">
        <v>0</v>
      </c>
      <c r="BB7" s="13">
        <v>17760277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66452139</v>
      </c>
      <c r="D9" s="13">
        <v>62079520</v>
      </c>
      <c r="E9" s="13">
        <v>7516902</v>
      </c>
      <c r="F9" s="13">
        <v>16956249</v>
      </c>
      <c r="G9" s="14"/>
      <c r="H9" s="13">
        <v>197892</v>
      </c>
      <c r="I9" s="13">
        <v>9894570</v>
      </c>
      <c r="J9" s="13">
        <v>11021439</v>
      </c>
      <c r="K9" s="13">
        <v>2185281</v>
      </c>
      <c r="L9" s="13">
        <v>3673866</v>
      </c>
      <c r="M9" s="13">
        <v>43694</v>
      </c>
      <c r="N9" s="13">
        <v>147662</v>
      </c>
      <c r="O9" s="13">
        <v>908762</v>
      </c>
      <c r="P9" s="13">
        <v>483968</v>
      </c>
      <c r="Q9" s="13">
        <v>8959993</v>
      </c>
      <c r="R9" s="13">
        <v>0</v>
      </c>
      <c r="S9" s="13">
        <v>0</v>
      </c>
      <c r="T9" s="13">
        <v>11140714</v>
      </c>
      <c r="U9" s="13">
        <v>19718224</v>
      </c>
      <c r="V9" s="13">
        <v>1295991</v>
      </c>
      <c r="W9" s="13">
        <v>0</v>
      </c>
      <c r="X9" s="13">
        <v>2667777</v>
      </c>
      <c r="Y9" s="13">
        <v>0</v>
      </c>
      <c r="Z9" s="13">
        <v>7505965</v>
      </c>
      <c r="AA9" s="13">
        <v>13182146</v>
      </c>
      <c r="AB9" s="13">
        <v>416614</v>
      </c>
      <c r="AC9" s="13">
        <v>1320307</v>
      </c>
      <c r="AD9" s="13">
        <v>7414740</v>
      </c>
      <c r="AE9" s="19"/>
      <c r="AF9" s="13">
        <v>0</v>
      </c>
      <c r="AG9" s="13">
        <v>49529</v>
      </c>
      <c r="AH9" s="13">
        <v>475556</v>
      </c>
      <c r="AI9" s="13">
        <v>184249</v>
      </c>
      <c r="AJ9" s="13">
        <v>216545</v>
      </c>
      <c r="AK9" s="13">
        <v>158489</v>
      </c>
      <c r="AL9" s="13">
        <v>0</v>
      </c>
      <c r="AM9" s="13">
        <v>87754</v>
      </c>
      <c r="AN9" s="13">
        <v>809532</v>
      </c>
      <c r="AO9" s="13">
        <v>203290</v>
      </c>
      <c r="AP9" s="13">
        <v>9808893</v>
      </c>
      <c r="AQ9" s="13">
        <v>13610079</v>
      </c>
      <c r="AR9" s="13">
        <v>68157</v>
      </c>
      <c r="AS9" s="13">
        <v>2924064</v>
      </c>
      <c r="AT9" s="13">
        <v>0</v>
      </c>
      <c r="AU9" s="13">
        <v>107130</v>
      </c>
      <c r="AV9" s="13">
        <v>182144</v>
      </c>
      <c r="AW9" s="13">
        <v>423214</v>
      </c>
      <c r="AX9" s="13">
        <v>110445</v>
      </c>
      <c r="AY9" s="13">
        <v>0</v>
      </c>
      <c r="AZ9" s="13">
        <v>0</v>
      </c>
      <c r="BA9" s="13">
        <v>0</v>
      </c>
      <c r="BB9" s="13">
        <v>24130225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8262-4960-4F73-A4C6-BDFBBFBBB5B2}">
  <sheetPr codeName="Sheet216"/>
  <dimension ref="A1:BC9"/>
  <sheetViews>
    <sheetView workbookViewId="0">
      <selection activeCell="G1" sqref="A1:XFD9"/>
    </sheetView>
  </sheetViews>
  <sheetFormatPr defaultColWidth="11.7109375" defaultRowHeight="15"/>
  <sheetData>
    <row r="1" spans="1:55">
      <c r="A1" s="33" t="s">
        <v>265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11264734</v>
      </c>
      <c r="D4" s="13">
        <v>14661894</v>
      </c>
      <c r="E4" s="13">
        <v>3923529</v>
      </c>
      <c r="F4" s="13">
        <v>4237426</v>
      </c>
      <c r="G4" s="14"/>
      <c r="H4" s="13">
        <v>13392</v>
      </c>
      <c r="I4" s="13">
        <v>2228813</v>
      </c>
      <c r="J4" s="13">
        <v>1412703</v>
      </c>
      <c r="K4" s="13">
        <v>548780</v>
      </c>
      <c r="L4" s="13">
        <v>837284</v>
      </c>
      <c r="M4" s="13">
        <v>9551</v>
      </c>
      <c r="N4" s="13">
        <v>17766</v>
      </c>
      <c r="O4" s="13">
        <v>157738</v>
      </c>
      <c r="P4" s="13">
        <v>104977</v>
      </c>
      <c r="Q4" s="13">
        <v>511387</v>
      </c>
      <c r="R4" s="13">
        <v>0</v>
      </c>
      <c r="S4" s="13">
        <v>0</v>
      </c>
      <c r="T4" s="13">
        <v>3204693</v>
      </c>
      <c r="U4" s="13">
        <v>3001776</v>
      </c>
      <c r="V4" s="13">
        <v>314418</v>
      </c>
      <c r="W4" s="13">
        <v>0</v>
      </c>
      <c r="X4" s="13">
        <v>749570</v>
      </c>
      <c r="Y4" s="13">
        <v>9269</v>
      </c>
      <c r="Z4" s="13">
        <v>0</v>
      </c>
      <c r="AA4" s="13">
        <v>217640</v>
      </c>
      <c r="AB4" s="13">
        <v>0</v>
      </c>
      <c r="AC4" s="13">
        <v>277760</v>
      </c>
      <c r="AD4" s="13">
        <v>0</v>
      </c>
      <c r="AE4" s="19"/>
      <c r="AF4" s="13">
        <v>0</v>
      </c>
      <c r="AG4" s="13">
        <v>10249</v>
      </c>
      <c r="AH4" s="13">
        <v>120204</v>
      </c>
      <c r="AI4" s="13">
        <v>25368</v>
      </c>
      <c r="AJ4" s="13">
        <v>58084</v>
      </c>
      <c r="AK4" s="13">
        <v>31796</v>
      </c>
      <c r="AL4" s="13">
        <v>0</v>
      </c>
      <c r="AM4" s="13">
        <v>16730</v>
      </c>
      <c r="AN4" s="13">
        <v>97886</v>
      </c>
      <c r="AO4" s="13">
        <v>34666</v>
      </c>
      <c r="AP4" s="13">
        <v>2281859</v>
      </c>
      <c r="AQ4" s="13">
        <v>432206</v>
      </c>
      <c r="AR4" s="13">
        <v>16468</v>
      </c>
      <c r="AS4" s="13">
        <v>634676</v>
      </c>
      <c r="AT4" s="13">
        <v>0</v>
      </c>
      <c r="AU4" s="13">
        <v>20978</v>
      </c>
      <c r="AV4" s="13">
        <v>20937</v>
      </c>
      <c r="AW4" s="13">
        <v>70998</v>
      </c>
      <c r="AX4" s="13">
        <v>9754</v>
      </c>
      <c r="AY4" s="13">
        <v>0</v>
      </c>
      <c r="AZ4" s="13">
        <v>0</v>
      </c>
      <c r="BA4" s="13">
        <v>0</v>
      </c>
      <c r="BB4" s="13">
        <v>5039676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20852059</v>
      </c>
      <c r="D5" s="13">
        <v>27026831</v>
      </c>
      <c r="E5" s="13">
        <v>7305931</v>
      </c>
      <c r="F5" s="13">
        <v>7765433</v>
      </c>
      <c r="G5" s="14"/>
      <c r="H5" s="13">
        <v>26287</v>
      </c>
      <c r="I5" s="13">
        <v>4108695</v>
      </c>
      <c r="J5" s="13">
        <v>1412703</v>
      </c>
      <c r="K5" s="13">
        <v>1011003</v>
      </c>
      <c r="L5" s="13">
        <v>1600830</v>
      </c>
      <c r="M5" s="13">
        <v>17997</v>
      </c>
      <c r="N5" s="13">
        <v>30356</v>
      </c>
      <c r="O5" s="13">
        <v>324093</v>
      </c>
      <c r="P5" s="13">
        <v>197844</v>
      </c>
      <c r="Q5" s="13">
        <v>746872</v>
      </c>
      <c r="R5" s="13">
        <v>0</v>
      </c>
      <c r="S5" s="13">
        <v>0</v>
      </c>
      <c r="T5" s="13">
        <v>5030102</v>
      </c>
      <c r="U5" s="13">
        <v>5444337</v>
      </c>
      <c r="V5" s="13">
        <v>527903</v>
      </c>
      <c r="W5" s="13">
        <v>0</v>
      </c>
      <c r="X5" s="13">
        <v>1403651</v>
      </c>
      <c r="Y5" s="13">
        <v>10724</v>
      </c>
      <c r="Z5" s="13">
        <v>153311</v>
      </c>
      <c r="AA5" s="13">
        <v>186793</v>
      </c>
      <c r="AB5" s="13">
        <v>0</v>
      </c>
      <c r="AC5" s="13">
        <v>563718</v>
      </c>
      <c r="AD5" s="13">
        <v>0</v>
      </c>
      <c r="AE5" s="19"/>
      <c r="AF5" s="13">
        <v>0</v>
      </c>
      <c r="AG5" s="13">
        <v>21637</v>
      </c>
      <c r="AH5" s="13">
        <v>220610</v>
      </c>
      <c r="AI5" s="13">
        <v>49517</v>
      </c>
      <c r="AJ5" s="13">
        <v>105568</v>
      </c>
      <c r="AK5" s="13">
        <v>57134</v>
      </c>
      <c r="AL5" s="13">
        <v>0</v>
      </c>
      <c r="AM5" s="13">
        <v>34306</v>
      </c>
      <c r="AN5" s="13">
        <v>176615</v>
      </c>
      <c r="AO5" s="13">
        <v>63195</v>
      </c>
      <c r="AP5" s="13">
        <v>4212218</v>
      </c>
      <c r="AQ5" s="13">
        <v>485485</v>
      </c>
      <c r="AR5" s="13">
        <v>30398</v>
      </c>
      <c r="AS5" s="13">
        <v>1160824</v>
      </c>
      <c r="AT5" s="13">
        <v>0</v>
      </c>
      <c r="AU5" s="13">
        <v>31989</v>
      </c>
      <c r="AV5" s="13">
        <v>37418</v>
      </c>
      <c r="AW5" s="13">
        <v>133080</v>
      </c>
      <c r="AX5" s="13">
        <v>19913</v>
      </c>
      <c r="AY5" s="13">
        <v>0</v>
      </c>
      <c r="AZ5" s="13">
        <v>0</v>
      </c>
      <c r="BA5" s="13">
        <v>0</v>
      </c>
      <c r="BB5" s="13">
        <v>8946356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26628148</v>
      </c>
      <c r="D6" s="13">
        <v>34943745</v>
      </c>
      <c r="E6" s="13">
        <v>7517205</v>
      </c>
      <c r="F6" s="13">
        <v>9884017</v>
      </c>
      <c r="G6" s="14"/>
      <c r="H6" s="13">
        <v>36209</v>
      </c>
      <c r="I6" s="13">
        <v>5366423</v>
      </c>
      <c r="J6" s="13">
        <v>2855375</v>
      </c>
      <c r="K6" s="13">
        <v>1283073</v>
      </c>
      <c r="L6" s="13">
        <v>2043761</v>
      </c>
      <c r="M6" s="13">
        <v>24357</v>
      </c>
      <c r="N6" s="13">
        <v>37683</v>
      </c>
      <c r="O6" s="13">
        <v>438019</v>
      </c>
      <c r="P6" s="13">
        <v>257898</v>
      </c>
      <c r="Q6" s="13">
        <v>1870887</v>
      </c>
      <c r="R6" s="13">
        <v>0</v>
      </c>
      <c r="S6" s="13">
        <v>0</v>
      </c>
      <c r="T6" s="13">
        <v>6420825</v>
      </c>
      <c r="U6" s="13">
        <v>7077208</v>
      </c>
      <c r="V6" s="13">
        <v>681066</v>
      </c>
      <c r="W6" s="13">
        <v>0</v>
      </c>
      <c r="X6" s="13">
        <v>1795187</v>
      </c>
      <c r="Y6" s="13">
        <v>10724</v>
      </c>
      <c r="Z6" s="13">
        <v>1696101</v>
      </c>
      <c r="AA6" s="13">
        <v>1974287</v>
      </c>
      <c r="AB6" s="13">
        <v>0</v>
      </c>
      <c r="AC6" s="13">
        <v>733424</v>
      </c>
      <c r="AD6" s="13">
        <v>1188778</v>
      </c>
      <c r="AE6" s="19"/>
      <c r="AF6" s="13">
        <v>0</v>
      </c>
      <c r="AG6" s="13">
        <v>29707</v>
      </c>
      <c r="AH6" s="13">
        <v>281030</v>
      </c>
      <c r="AI6" s="13">
        <v>65493</v>
      </c>
      <c r="AJ6" s="13">
        <v>135555</v>
      </c>
      <c r="AK6" s="13">
        <v>75460</v>
      </c>
      <c r="AL6" s="13">
        <v>0</v>
      </c>
      <c r="AM6" s="13">
        <v>46829</v>
      </c>
      <c r="AN6" s="13">
        <v>232587</v>
      </c>
      <c r="AO6" s="13">
        <v>84725</v>
      </c>
      <c r="AP6" s="13">
        <v>5378305</v>
      </c>
      <c r="AQ6" s="13">
        <v>1814278</v>
      </c>
      <c r="AR6" s="13">
        <v>39299</v>
      </c>
      <c r="AS6" s="13">
        <v>1408602</v>
      </c>
      <c r="AT6" s="13">
        <v>0</v>
      </c>
      <c r="AU6" s="13">
        <v>41709</v>
      </c>
      <c r="AV6" s="13">
        <v>51100</v>
      </c>
      <c r="AW6" s="13">
        <v>170763</v>
      </c>
      <c r="AX6" s="26">
        <v>28413</v>
      </c>
      <c r="AY6" s="13">
        <v>0</v>
      </c>
      <c r="AZ6" s="13">
        <v>0</v>
      </c>
      <c r="BA6" s="13">
        <v>0</v>
      </c>
      <c r="BB6" s="13">
        <v>12127105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34330870</v>
      </c>
      <c r="D7" s="13">
        <v>45634079</v>
      </c>
      <c r="E7" s="13">
        <v>7517205</v>
      </c>
      <c r="F7" s="13">
        <v>12710479</v>
      </c>
      <c r="G7" s="2"/>
      <c r="H7" s="13">
        <v>55724</v>
      </c>
      <c r="I7" s="13">
        <v>7047760</v>
      </c>
      <c r="J7" s="13">
        <v>5409222</v>
      </c>
      <c r="K7" s="13">
        <v>1656761</v>
      </c>
      <c r="L7" s="13">
        <v>2609615</v>
      </c>
      <c r="M7" s="13">
        <v>31638</v>
      </c>
      <c r="N7" s="13">
        <v>52978</v>
      </c>
      <c r="O7" s="13">
        <v>551050</v>
      </c>
      <c r="P7" s="13">
        <v>334564</v>
      </c>
      <c r="Q7" s="13">
        <v>4081260</v>
      </c>
      <c r="R7" s="13">
        <v>0</v>
      </c>
      <c r="S7" s="13">
        <v>0</v>
      </c>
      <c r="T7" s="13">
        <v>8934647</v>
      </c>
      <c r="U7" s="13">
        <v>9167469</v>
      </c>
      <c r="V7" s="13">
        <v>910174</v>
      </c>
      <c r="W7" s="13">
        <v>0</v>
      </c>
      <c r="X7" s="13">
        <v>2284641</v>
      </c>
      <c r="Y7" s="13">
        <v>10724</v>
      </c>
      <c r="Z7" s="13">
        <v>4452584</v>
      </c>
      <c r="AA7" s="13">
        <v>4672439</v>
      </c>
      <c r="AB7" s="13">
        <v>0</v>
      </c>
      <c r="AC7" s="13">
        <v>941449</v>
      </c>
      <c r="AD7" s="13">
        <v>3692579</v>
      </c>
      <c r="AE7" s="19"/>
      <c r="AF7" s="13">
        <v>0</v>
      </c>
      <c r="AG7" s="13">
        <v>42167</v>
      </c>
      <c r="AH7" s="13">
        <v>361820</v>
      </c>
      <c r="AI7" s="13">
        <v>86429</v>
      </c>
      <c r="AJ7" s="13">
        <v>168537</v>
      </c>
      <c r="AK7" s="13">
        <v>96555</v>
      </c>
      <c r="AL7" s="13">
        <v>0</v>
      </c>
      <c r="AM7" s="13">
        <v>64060</v>
      </c>
      <c r="AN7" s="13">
        <v>326358</v>
      </c>
      <c r="AO7" s="13">
        <v>118245</v>
      </c>
      <c r="AP7" s="13">
        <v>7019638</v>
      </c>
      <c r="AQ7" s="13">
        <v>4163560</v>
      </c>
      <c r="AR7" s="13">
        <v>51452</v>
      </c>
      <c r="AS7" s="13">
        <v>1804564</v>
      </c>
      <c r="AT7" s="13">
        <v>0</v>
      </c>
      <c r="AU7" s="13">
        <v>86519</v>
      </c>
      <c r="AV7" s="13">
        <v>91689</v>
      </c>
      <c r="AW7" s="13">
        <v>220641</v>
      </c>
      <c r="AX7" s="13">
        <v>38297</v>
      </c>
      <c r="AY7" s="13">
        <v>0</v>
      </c>
      <c r="AZ7" s="13">
        <v>0</v>
      </c>
      <c r="BA7" s="13">
        <v>0</v>
      </c>
      <c r="BB7" s="13">
        <v>17033946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45854153</v>
      </c>
      <c r="D9" s="13">
        <v>61393485</v>
      </c>
      <c r="E9" s="13">
        <v>7517205</v>
      </c>
      <c r="F9" s="13">
        <v>16984381</v>
      </c>
      <c r="G9" s="14"/>
      <c r="H9" s="13">
        <v>99521</v>
      </c>
      <c r="I9" s="13">
        <v>9565370</v>
      </c>
      <c r="J9" s="13">
        <v>9251032</v>
      </c>
      <c r="K9" s="13">
        <v>2195963</v>
      </c>
      <c r="L9" s="13">
        <v>3377184</v>
      </c>
      <c r="M9" s="13">
        <v>42080</v>
      </c>
      <c r="N9" s="13">
        <v>88572</v>
      </c>
      <c r="O9" s="13">
        <v>739831</v>
      </c>
      <c r="P9" s="13">
        <v>441834</v>
      </c>
      <c r="Q9" s="13">
        <v>6335217</v>
      </c>
      <c r="R9" s="13">
        <v>0</v>
      </c>
      <c r="S9" s="13">
        <v>0</v>
      </c>
      <c r="T9" s="13">
        <v>11896302</v>
      </c>
      <c r="U9" s="13">
        <v>12574845</v>
      </c>
      <c r="V9" s="13">
        <v>1261175</v>
      </c>
      <c r="W9" s="13">
        <v>0</v>
      </c>
      <c r="X9" s="13">
        <v>2988726</v>
      </c>
      <c r="Y9" s="13">
        <v>10724</v>
      </c>
      <c r="Z9" s="13">
        <v>7523375</v>
      </c>
      <c r="AA9" s="13">
        <v>8164530</v>
      </c>
      <c r="AB9" s="13">
        <v>0</v>
      </c>
      <c r="AC9" s="13">
        <v>1181003</v>
      </c>
      <c r="AD9" s="13">
        <v>6690165</v>
      </c>
      <c r="AE9" s="19"/>
      <c r="AF9" s="13">
        <v>0</v>
      </c>
      <c r="AG9" s="13">
        <v>55758</v>
      </c>
      <c r="AH9" s="13">
        <v>487120</v>
      </c>
      <c r="AI9" s="13">
        <v>129863</v>
      </c>
      <c r="AJ9" s="13">
        <v>218651</v>
      </c>
      <c r="AK9" s="13">
        <v>131965</v>
      </c>
      <c r="AL9" s="13">
        <v>0</v>
      </c>
      <c r="AM9" s="13">
        <v>93977</v>
      </c>
      <c r="AN9" s="13">
        <v>465266</v>
      </c>
      <c r="AO9" s="13">
        <v>171803</v>
      </c>
      <c r="AP9" s="13">
        <v>9659078</v>
      </c>
      <c r="AQ9" s="13">
        <v>7653040</v>
      </c>
      <c r="AR9" s="13">
        <v>84896</v>
      </c>
      <c r="AS9" s="13">
        <v>2505045</v>
      </c>
      <c r="AT9" s="13">
        <v>0</v>
      </c>
      <c r="AU9" s="13">
        <v>101160</v>
      </c>
      <c r="AV9" s="13">
        <v>149057</v>
      </c>
      <c r="AW9" s="13">
        <v>297124</v>
      </c>
      <c r="AX9" s="13">
        <v>53757</v>
      </c>
      <c r="AY9" s="13">
        <v>0</v>
      </c>
      <c r="AZ9" s="13">
        <v>0</v>
      </c>
      <c r="BA9" s="13">
        <v>0</v>
      </c>
      <c r="BB9" s="13">
        <v>23098091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6C82-166E-48C6-BE12-3EA44A619FA2}">
  <sheetPr codeName="Sheet217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266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19498435</v>
      </c>
      <c r="D4" s="13">
        <v>16716687</v>
      </c>
      <c r="E4" s="13">
        <v>3757029</v>
      </c>
      <c r="F4" s="13">
        <v>4256855</v>
      </c>
      <c r="G4" s="14"/>
      <c r="H4" s="13">
        <v>50545</v>
      </c>
      <c r="I4" s="13">
        <v>2503414</v>
      </c>
      <c r="J4" s="13">
        <v>3325326</v>
      </c>
      <c r="K4" s="13">
        <v>536541</v>
      </c>
      <c r="L4" s="13">
        <v>1260894</v>
      </c>
      <c r="M4" s="13">
        <v>21443</v>
      </c>
      <c r="N4" s="13">
        <v>52763</v>
      </c>
      <c r="O4" s="13">
        <v>272094</v>
      </c>
      <c r="P4" s="13">
        <v>112828</v>
      </c>
      <c r="Q4" s="13">
        <v>2198257</v>
      </c>
      <c r="R4" s="13">
        <v>0</v>
      </c>
      <c r="S4" s="13">
        <v>0</v>
      </c>
      <c r="T4" s="13">
        <v>2605721</v>
      </c>
      <c r="U4" s="13">
        <v>3025487</v>
      </c>
      <c r="V4" s="13">
        <v>362381</v>
      </c>
      <c r="W4" s="13">
        <v>0</v>
      </c>
      <c r="X4" s="13">
        <v>720294</v>
      </c>
      <c r="Y4" s="13">
        <v>0</v>
      </c>
      <c r="Z4" s="13">
        <v>2825741</v>
      </c>
      <c r="AA4" s="13">
        <v>3436123</v>
      </c>
      <c r="AB4" s="13">
        <v>0</v>
      </c>
      <c r="AC4" s="13">
        <v>637437</v>
      </c>
      <c r="AD4" s="13">
        <v>2697276</v>
      </c>
      <c r="AE4" s="19"/>
      <c r="AF4" s="13">
        <v>1273</v>
      </c>
      <c r="AG4" s="13">
        <v>16211</v>
      </c>
      <c r="AH4" s="13">
        <v>126403</v>
      </c>
      <c r="AI4" s="13">
        <v>122595</v>
      </c>
      <c r="AJ4" s="13">
        <v>22883</v>
      </c>
      <c r="AK4" s="13">
        <v>46993</v>
      </c>
      <c r="AL4" s="13">
        <v>1123</v>
      </c>
      <c r="AM4" s="13">
        <v>53441</v>
      </c>
      <c r="AN4" s="13">
        <v>258020</v>
      </c>
      <c r="AO4" s="13">
        <v>89176</v>
      </c>
      <c r="AP4" s="13">
        <v>2254460</v>
      </c>
      <c r="AQ4" s="13">
        <v>3237834</v>
      </c>
      <c r="AR4" s="13">
        <v>83242</v>
      </c>
      <c r="AS4" s="13">
        <v>967287</v>
      </c>
      <c r="AT4" s="13">
        <v>0</v>
      </c>
      <c r="AU4" s="13">
        <v>35430</v>
      </c>
      <c r="AV4" s="13">
        <v>33801</v>
      </c>
      <c r="AW4" s="13">
        <v>129448</v>
      </c>
      <c r="AX4" s="13">
        <v>41025</v>
      </c>
      <c r="AY4" s="13">
        <v>0</v>
      </c>
      <c r="AZ4" s="13">
        <v>0</v>
      </c>
      <c r="BA4" s="13">
        <v>0</v>
      </c>
      <c r="BB4" s="13">
        <v>5609849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36662475</v>
      </c>
      <c r="D5" s="13">
        <v>31402033</v>
      </c>
      <c r="E5" s="13">
        <v>7129179</v>
      </c>
      <c r="F5" s="13">
        <v>7797373</v>
      </c>
      <c r="G5" s="14"/>
      <c r="H5" s="13">
        <v>97474</v>
      </c>
      <c r="I5" s="13">
        <v>4609288</v>
      </c>
      <c r="J5" s="13">
        <v>6081794</v>
      </c>
      <c r="K5" s="13">
        <v>975904</v>
      </c>
      <c r="L5" s="13">
        <v>2306147</v>
      </c>
      <c r="M5" s="13">
        <v>39444</v>
      </c>
      <c r="N5" s="13">
        <v>96310</v>
      </c>
      <c r="O5" s="13">
        <v>490555</v>
      </c>
      <c r="P5" s="13">
        <v>182809</v>
      </c>
      <c r="Q5" s="13">
        <v>4202051</v>
      </c>
      <c r="R5" s="13">
        <v>0</v>
      </c>
      <c r="S5" s="13">
        <v>1038798</v>
      </c>
      <c r="T5" s="13">
        <v>4723037</v>
      </c>
      <c r="U5" s="13">
        <v>6340645</v>
      </c>
      <c r="V5" s="13">
        <v>604091</v>
      </c>
      <c r="W5" s="13">
        <v>0</v>
      </c>
      <c r="X5" s="13">
        <v>1367678</v>
      </c>
      <c r="Y5" s="13">
        <v>0</v>
      </c>
      <c r="Z5" s="13">
        <v>5039835</v>
      </c>
      <c r="AA5" s="13">
        <v>6368381</v>
      </c>
      <c r="AB5" s="13">
        <v>0</v>
      </c>
      <c r="AC5" s="13">
        <v>1209452</v>
      </c>
      <c r="AD5" s="13">
        <v>4903688</v>
      </c>
      <c r="AE5" s="19"/>
      <c r="AF5" s="13">
        <v>2248</v>
      </c>
      <c r="AG5" s="13">
        <v>28978</v>
      </c>
      <c r="AH5" s="13">
        <v>228109</v>
      </c>
      <c r="AI5" s="13">
        <v>213724</v>
      </c>
      <c r="AJ5" s="13">
        <v>37967</v>
      </c>
      <c r="AK5" s="13">
        <v>90747</v>
      </c>
      <c r="AL5" s="13">
        <v>0</v>
      </c>
      <c r="AM5" s="13">
        <v>96332</v>
      </c>
      <c r="AN5" s="13">
        <v>487231</v>
      </c>
      <c r="AO5" s="13">
        <v>161063</v>
      </c>
      <c r="AP5" s="13">
        <v>3928772</v>
      </c>
      <c r="AQ5" s="13">
        <v>5822561</v>
      </c>
      <c r="AR5" s="13">
        <v>126574</v>
      </c>
      <c r="AS5" s="13">
        <v>1723601</v>
      </c>
      <c r="AT5" s="13">
        <v>0</v>
      </c>
      <c r="AU5" s="13">
        <v>58788</v>
      </c>
      <c r="AV5" s="13">
        <v>60034</v>
      </c>
      <c r="AW5" s="13">
        <v>237082</v>
      </c>
      <c r="AX5" s="13">
        <v>63328</v>
      </c>
      <c r="AY5" s="13">
        <v>0</v>
      </c>
      <c r="AZ5" s="13">
        <v>0</v>
      </c>
      <c r="BA5" s="13">
        <v>0</v>
      </c>
      <c r="BB5" s="13">
        <v>10019270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48557711</v>
      </c>
      <c r="D6" s="13">
        <v>40330002</v>
      </c>
      <c r="E6" s="13">
        <v>7520552</v>
      </c>
      <c r="F6" s="13">
        <v>9922796</v>
      </c>
      <c r="G6" s="14"/>
      <c r="H6" s="13">
        <v>125268</v>
      </c>
      <c r="I6" s="13">
        <v>5872178</v>
      </c>
      <c r="J6" s="13">
        <v>7734128</v>
      </c>
      <c r="K6" s="13">
        <v>1240445</v>
      </c>
      <c r="L6" s="13">
        <v>2852643</v>
      </c>
      <c r="M6" s="13">
        <v>47379</v>
      </c>
      <c r="N6" s="13">
        <v>121505</v>
      </c>
      <c r="O6" s="13">
        <v>611569</v>
      </c>
      <c r="P6" s="13">
        <v>243292</v>
      </c>
      <c r="Q6" s="13">
        <v>6168497</v>
      </c>
      <c r="R6" s="13">
        <v>0</v>
      </c>
      <c r="S6" s="13">
        <v>2160530</v>
      </c>
      <c r="T6" s="13">
        <v>6769135</v>
      </c>
      <c r="U6" s="13">
        <v>10145825</v>
      </c>
      <c r="V6" s="13">
        <v>783945</v>
      </c>
      <c r="W6" s="13">
        <v>0</v>
      </c>
      <c r="X6" s="13">
        <v>1754802</v>
      </c>
      <c r="Y6" s="13">
        <v>0</v>
      </c>
      <c r="Z6" s="13">
        <v>6972011</v>
      </c>
      <c r="AA6" s="13">
        <v>8310602</v>
      </c>
      <c r="AB6" s="13">
        <v>226653</v>
      </c>
      <c r="AC6" s="13">
        <v>1492227</v>
      </c>
      <c r="AD6" s="13">
        <v>6733750</v>
      </c>
      <c r="AE6" s="19"/>
      <c r="AF6" s="13">
        <v>3864</v>
      </c>
      <c r="AG6" s="13">
        <v>35611</v>
      </c>
      <c r="AH6" s="13">
        <v>289131</v>
      </c>
      <c r="AI6" s="13">
        <v>256254</v>
      </c>
      <c r="AJ6" s="13">
        <v>46857</v>
      </c>
      <c r="AK6" s="13">
        <v>117388</v>
      </c>
      <c r="AL6" s="13">
        <v>0</v>
      </c>
      <c r="AM6" s="13">
        <v>132848</v>
      </c>
      <c r="AN6" s="13">
        <v>614674</v>
      </c>
      <c r="AO6" s="13">
        <v>201871</v>
      </c>
      <c r="AP6" s="13">
        <v>4964563</v>
      </c>
      <c r="AQ6" s="13">
        <v>7814532</v>
      </c>
      <c r="AR6" s="13">
        <v>145713</v>
      </c>
      <c r="AS6" s="13">
        <v>2152140</v>
      </c>
      <c r="AT6" s="13">
        <v>0</v>
      </c>
      <c r="AU6" s="13">
        <v>74214</v>
      </c>
      <c r="AV6" s="13">
        <v>80140</v>
      </c>
      <c r="AW6" s="13">
        <v>303517</v>
      </c>
      <c r="AX6" s="26">
        <v>79800</v>
      </c>
      <c r="AY6" s="13">
        <v>0</v>
      </c>
      <c r="AZ6" s="13">
        <v>0</v>
      </c>
      <c r="BA6" s="13">
        <v>0</v>
      </c>
      <c r="BB6" s="13">
        <v>13689070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65216040</v>
      </c>
      <c r="D7" s="13">
        <v>52285742</v>
      </c>
      <c r="E7" s="13">
        <v>7520552</v>
      </c>
      <c r="F7" s="13">
        <v>12756890</v>
      </c>
      <c r="G7" s="2"/>
      <c r="H7" s="13">
        <v>162322</v>
      </c>
      <c r="I7" s="13">
        <v>7561168</v>
      </c>
      <c r="J7" s="13">
        <v>9894856</v>
      </c>
      <c r="K7" s="13">
        <v>1598720</v>
      </c>
      <c r="L7" s="13">
        <v>3491927</v>
      </c>
      <c r="M7" s="13">
        <v>53980</v>
      </c>
      <c r="N7" s="13">
        <v>151622</v>
      </c>
      <c r="O7" s="13">
        <v>854999</v>
      </c>
      <c r="P7" s="13">
        <v>327325</v>
      </c>
      <c r="Q7" s="13">
        <v>8928843</v>
      </c>
      <c r="R7" s="13">
        <v>0</v>
      </c>
      <c r="S7" s="13">
        <v>3304706</v>
      </c>
      <c r="T7" s="13">
        <v>9495361</v>
      </c>
      <c r="U7" s="13">
        <v>15607436</v>
      </c>
      <c r="V7" s="13">
        <v>1023177</v>
      </c>
      <c r="W7" s="13">
        <v>0</v>
      </c>
      <c r="X7" s="13">
        <v>2246237</v>
      </c>
      <c r="Y7" s="13">
        <v>2528</v>
      </c>
      <c r="Z7" s="13">
        <v>9851353</v>
      </c>
      <c r="AA7" s="13">
        <v>10950823</v>
      </c>
      <c r="AB7" s="13">
        <v>779777</v>
      </c>
      <c r="AC7" s="13">
        <v>1790209</v>
      </c>
      <c r="AD7" s="13">
        <v>9458519</v>
      </c>
      <c r="AE7" s="19"/>
      <c r="AF7" s="13">
        <v>3894</v>
      </c>
      <c r="AG7" s="13">
        <v>43768</v>
      </c>
      <c r="AH7" s="13">
        <v>370478</v>
      </c>
      <c r="AI7" s="13">
        <v>308979</v>
      </c>
      <c r="AJ7" s="13">
        <v>57874</v>
      </c>
      <c r="AK7" s="13">
        <v>152498</v>
      </c>
      <c r="AL7" s="13">
        <v>0</v>
      </c>
      <c r="AM7" s="13">
        <v>161860</v>
      </c>
      <c r="AN7" s="13">
        <v>808657</v>
      </c>
      <c r="AO7" s="13">
        <v>246333</v>
      </c>
      <c r="AP7" s="13">
        <v>6430000</v>
      </c>
      <c r="AQ7" s="13">
        <v>10487952</v>
      </c>
      <c r="AR7" s="13">
        <v>162244</v>
      </c>
      <c r="AS7" s="13">
        <v>2687907</v>
      </c>
      <c r="AT7" s="13">
        <v>0</v>
      </c>
      <c r="AU7" s="13">
        <v>127017</v>
      </c>
      <c r="AV7" s="13">
        <v>146210</v>
      </c>
      <c r="AW7" s="13">
        <v>369268</v>
      </c>
      <c r="AX7" s="13">
        <v>100244</v>
      </c>
      <c r="AY7" s="13">
        <v>0</v>
      </c>
      <c r="AZ7" s="13">
        <v>0</v>
      </c>
      <c r="BA7" s="13">
        <v>0</v>
      </c>
      <c r="BB7" s="13">
        <v>18593773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88797611</v>
      </c>
      <c r="D9" s="13">
        <v>70669310</v>
      </c>
      <c r="E9" s="13">
        <v>7520553</v>
      </c>
      <c r="F9" s="13">
        <v>17008525</v>
      </c>
      <c r="G9" s="14"/>
      <c r="H9" s="13">
        <v>208186</v>
      </c>
      <c r="I9" s="13">
        <v>10095226</v>
      </c>
      <c r="J9" s="13">
        <v>13928238</v>
      </c>
      <c r="K9" s="13">
        <v>2150567</v>
      </c>
      <c r="L9" s="13">
        <v>4293764</v>
      </c>
      <c r="M9" s="13">
        <v>65400</v>
      </c>
      <c r="N9" s="13">
        <v>195624</v>
      </c>
      <c r="O9" s="13">
        <v>1313856</v>
      </c>
      <c r="P9" s="13">
        <v>441555</v>
      </c>
      <c r="Q9" s="13">
        <v>12188112</v>
      </c>
      <c r="R9" s="13">
        <v>0</v>
      </c>
      <c r="S9" s="13">
        <v>3304706</v>
      </c>
      <c r="T9" s="13">
        <v>12872824</v>
      </c>
      <c r="U9" s="13">
        <v>19895422</v>
      </c>
      <c r="V9" s="13">
        <v>1394101</v>
      </c>
      <c r="W9" s="13">
        <v>0</v>
      </c>
      <c r="X9" s="13">
        <v>2956952</v>
      </c>
      <c r="Y9" s="13">
        <v>2528</v>
      </c>
      <c r="Z9" s="13">
        <v>12841268</v>
      </c>
      <c r="AA9" s="13">
        <v>14362120</v>
      </c>
      <c r="AB9" s="13">
        <v>779777</v>
      </c>
      <c r="AC9" s="13">
        <v>2100678</v>
      </c>
      <c r="AD9" s="13">
        <v>12823196</v>
      </c>
      <c r="AE9" s="19"/>
      <c r="AF9" s="13">
        <v>3980</v>
      </c>
      <c r="AG9" s="13">
        <v>52056</v>
      </c>
      <c r="AH9" s="13">
        <v>494089</v>
      </c>
      <c r="AI9" s="13">
        <v>390327</v>
      </c>
      <c r="AJ9" s="13">
        <v>75894</v>
      </c>
      <c r="AK9" s="13">
        <v>189389</v>
      </c>
      <c r="AL9" s="13">
        <v>0</v>
      </c>
      <c r="AM9" s="13">
        <v>237963</v>
      </c>
      <c r="AN9" s="13">
        <v>1058145</v>
      </c>
      <c r="AO9" s="13">
        <v>308315</v>
      </c>
      <c r="AP9" s="13">
        <v>8599745</v>
      </c>
      <c r="AQ9" s="13">
        <v>13703523</v>
      </c>
      <c r="AR9" s="13">
        <v>194804</v>
      </c>
      <c r="AS9" s="13">
        <v>3475286</v>
      </c>
      <c r="AT9" s="13">
        <v>0</v>
      </c>
      <c r="AU9" s="13">
        <v>146853</v>
      </c>
      <c r="AV9" s="13">
        <v>211521</v>
      </c>
      <c r="AW9" s="13">
        <v>451183</v>
      </c>
      <c r="AX9" s="13">
        <v>120296</v>
      </c>
      <c r="AY9" s="13">
        <v>0</v>
      </c>
      <c r="AZ9" s="13">
        <v>0</v>
      </c>
      <c r="BA9" s="13">
        <v>0</v>
      </c>
      <c r="BB9" s="13">
        <v>24800052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EDC8-B36D-4E4A-81BB-990452A8B6D3}">
  <sheetPr codeName="Sheet218"/>
  <dimension ref="A1:BC9"/>
  <sheetViews>
    <sheetView topLeftCell="AI1" workbookViewId="0">
      <selection activeCell="H4" sqref="H4:BC4"/>
    </sheetView>
  </sheetViews>
  <sheetFormatPr defaultColWidth="11.7109375" defaultRowHeight="15"/>
  <sheetData>
    <row r="1" spans="1:55">
      <c r="A1" s="33" t="s">
        <v>267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21810666</v>
      </c>
      <c r="D4" s="13">
        <v>15447162</v>
      </c>
      <c r="E4" s="13">
        <v>3390257</v>
      </c>
      <c r="F4" s="13">
        <v>4250419</v>
      </c>
      <c r="G4" s="14"/>
      <c r="H4" s="13">
        <v>35227</v>
      </c>
      <c r="I4" s="13">
        <v>2520370</v>
      </c>
      <c r="J4" s="13">
        <v>3803262</v>
      </c>
      <c r="K4" s="13">
        <v>540916</v>
      </c>
      <c r="L4" s="13">
        <v>1265098</v>
      </c>
      <c r="M4" s="13">
        <v>21727</v>
      </c>
      <c r="N4" s="13">
        <v>74310</v>
      </c>
      <c r="O4" s="13">
        <v>303711</v>
      </c>
      <c r="P4" s="13">
        <v>111620</v>
      </c>
      <c r="Q4" s="13">
        <v>3126628</v>
      </c>
      <c r="R4" s="13">
        <v>0</v>
      </c>
      <c r="S4" s="13">
        <v>0</v>
      </c>
      <c r="T4" s="13">
        <v>3275658</v>
      </c>
      <c r="U4" s="13">
        <v>2720983</v>
      </c>
      <c r="V4" s="13">
        <v>355320</v>
      </c>
      <c r="W4" s="13">
        <v>0</v>
      </c>
      <c r="X4" s="13">
        <v>709756</v>
      </c>
      <c r="Y4" s="13">
        <v>0</v>
      </c>
      <c r="Z4" s="13">
        <v>2958973</v>
      </c>
      <c r="AA4" s="13">
        <v>3634249</v>
      </c>
      <c r="AB4" s="13">
        <v>0</v>
      </c>
      <c r="AC4" s="13">
        <v>619793</v>
      </c>
      <c r="AD4" s="13">
        <v>3496347</v>
      </c>
      <c r="AE4" s="19"/>
      <c r="AF4" s="13">
        <v>3124</v>
      </c>
      <c r="AG4" s="13">
        <v>20887</v>
      </c>
      <c r="AH4" s="13">
        <v>123228</v>
      </c>
      <c r="AI4" s="13">
        <v>115493</v>
      </c>
      <c r="AJ4" s="13">
        <v>21173</v>
      </c>
      <c r="AK4" s="13">
        <v>47587</v>
      </c>
      <c r="AL4" s="13">
        <v>66245</v>
      </c>
      <c r="AM4" s="13">
        <v>63589</v>
      </c>
      <c r="AN4" s="13">
        <v>273881</v>
      </c>
      <c r="AO4" s="13">
        <v>85189</v>
      </c>
      <c r="AP4" s="13">
        <v>2198689</v>
      </c>
      <c r="AQ4" s="13">
        <v>3530711</v>
      </c>
      <c r="AR4" s="13">
        <v>51557</v>
      </c>
      <c r="AS4" s="13">
        <v>977769</v>
      </c>
      <c r="AT4" s="13">
        <v>0</v>
      </c>
      <c r="AU4" s="13">
        <v>32946</v>
      </c>
      <c r="AV4" s="13">
        <v>26227</v>
      </c>
      <c r="AW4" s="13">
        <v>131581</v>
      </c>
      <c r="AX4" s="13">
        <v>39263</v>
      </c>
      <c r="AY4" s="13">
        <v>0</v>
      </c>
      <c r="AZ4" s="13">
        <v>0</v>
      </c>
      <c r="BA4" s="13">
        <v>0</v>
      </c>
      <c r="BB4" s="13">
        <v>5834738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39993583</v>
      </c>
      <c r="D5" s="13">
        <v>30028224</v>
      </c>
      <c r="E5" s="13">
        <v>6763986</v>
      </c>
      <c r="F5" s="13">
        <v>7792362</v>
      </c>
      <c r="G5" s="14"/>
      <c r="H5" s="13">
        <v>79307</v>
      </c>
      <c r="I5" s="13">
        <v>4631504</v>
      </c>
      <c r="J5" s="13">
        <v>7055442</v>
      </c>
      <c r="K5" s="13">
        <v>989686</v>
      </c>
      <c r="L5" s="13">
        <v>2283305</v>
      </c>
      <c r="M5" s="13">
        <v>39217</v>
      </c>
      <c r="N5" s="13">
        <v>120564</v>
      </c>
      <c r="O5" s="13">
        <v>571040</v>
      </c>
      <c r="P5" s="13">
        <v>204890</v>
      </c>
      <c r="Q5" s="13">
        <v>5654107</v>
      </c>
      <c r="R5" s="13">
        <v>0</v>
      </c>
      <c r="S5" s="13">
        <v>0</v>
      </c>
      <c r="T5" s="13">
        <v>5850263</v>
      </c>
      <c r="U5" s="13">
        <v>7074694</v>
      </c>
      <c r="V5" s="13">
        <v>604181</v>
      </c>
      <c r="W5" s="13">
        <v>0</v>
      </c>
      <c r="X5" s="13">
        <v>1318081</v>
      </c>
      <c r="Y5" s="13">
        <v>0</v>
      </c>
      <c r="Z5" s="13">
        <v>5694875</v>
      </c>
      <c r="AA5" s="13">
        <v>6825216</v>
      </c>
      <c r="AB5" s="13">
        <v>0</v>
      </c>
      <c r="AC5" s="13">
        <v>1123369</v>
      </c>
      <c r="AD5" s="13">
        <v>6384108</v>
      </c>
      <c r="AE5" s="19"/>
      <c r="AF5" s="13">
        <v>3207</v>
      </c>
      <c r="AG5" s="13">
        <v>34737</v>
      </c>
      <c r="AH5" s="13">
        <v>225192</v>
      </c>
      <c r="AI5" s="13">
        <v>195550</v>
      </c>
      <c r="AJ5" s="13">
        <v>37933</v>
      </c>
      <c r="AK5" s="13">
        <v>94238</v>
      </c>
      <c r="AL5" s="13">
        <v>66245</v>
      </c>
      <c r="AM5" s="13">
        <v>106096</v>
      </c>
      <c r="AN5" s="13">
        <v>511812</v>
      </c>
      <c r="AO5" s="13">
        <v>154474</v>
      </c>
      <c r="AP5" s="13">
        <v>4344819</v>
      </c>
      <c r="AQ5" s="13">
        <v>6565953</v>
      </c>
      <c r="AR5" s="13">
        <v>87960</v>
      </c>
      <c r="AS5" s="13">
        <v>1757935</v>
      </c>
      <c r="AT5" s="13">
        <v>0</v>
      </c>
      <c r="AU5" s="13">
        <v>53450</v>
      </c>
      <c r="AV5" s="13">
        <v>60932</v>
      </c>
      <c r="AW5" s="13">
        <v>246892</v>
      </c>
      <c r="AX5" s="13">
        <v>67415</v>
      </c>
      <c r="AY5" s="13">
        <v>0</v>
      </c>
      <c r="AZ5" s="13">
        <v>0</v>
      </c>
      <c r="BA5" s="13">
        <v>0</v>
      </c>
      <c r="BB5" s="13">
        <v>11026642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50913208</v>
      </c>
      <c r="D6" s="13">
        <v>41228841</v>
      </c>
      <c r="E6" s="13">
        <v>7519354</v>
      </c>
      <c r="F6" s="13">
        <v>9918088</v>
      </c>
      <c r="G6" s="14"/>
      <c r="H6" s="13">
        <v>106805</v>
      </c>
      <c r="I6" s="13">
        <v>5901618</v>
      </c>
      <c r="J6" s="13">
        <v>8902075</v>
      </c>
      <c r="K6" s="13">
        <v>1258976</v>
      </c>
      <c r="L6" s="13">
        <v>2828348</v>
      </c>
      <c r="M6" s="13">
        <v>47683</v>
      </c>
      <c r="N6" s="13">
        <v>143834</v>
      </c>
      <c r="O6" s="13">
        <v>807963</v>
      </c>
      <c r="P6" s="13">
        <v>250257</v>
      </c>
      <c r="Q6" s="13">
        <v>7822522</v>
      </c>
      <c r="R6" s="13">
        <v>0</v>
      </c>
      <c r="S6" s="13">
        <v>0</v>
      </c>
      <c r="T6" s="13">
        <v>7805212</v>
      </c>
      <c r="U6" s="13">
        <v>9613704</v>
      </c>
      <c r="V6" s="13">
        <v>768585</v>
      </c>
      <c r="W6" s="13">
        <v>0</v>
      </c>
      <c r="X6" s="13">
        <v>1559893</v>
      </c>
      <c r="Y6" s="13">
        <v>0</v>
      </c>
      <c r="Z6" s="13">
        <v>7821446</v>
      </c>
      <c r="AA6" s="13">
        <v>8641479</v>
      </c>
      <c r="AB6" s="13">
        <v>220275</v>
      </c>
      <c r="AC6" s="13">
        <v>1395887</v>
      </c>
      <c r="AD6" s="13">
        <v>8204216</v>
      </c>
      <c r="AE6" s="19"/>
      <c r="AF6" s="13">
        <v>3207</v>
      </c>
      <c r="AG6" s="13">
        <v>43095</v>
      </c>
      <c r="AH6" s="13">
        <v>286495</v>
      </c>
      <c r="AI6" s="13">
        <v>239482</v>
      </c>
      <c r="AJ6" s="13">
        <v>46716</v>
      </c>
      <c r="AK6" s="13">
        <v>118315</v>
      </c>
      <c r="AL6" s="13">
        <v>66245</v>
      </c>
      <c r="AM6" s="13">
        <v>132135</v>
      </c>
      <c r="AN6" s="13">
        <v>669262</v>
      </c>
      <c r="AO6" s="13">
        <v>189315</v>
      </c>
      <c r="AP6" s="13">
        <v>5490289</v>
      </c>
      <c r="AQ6" s="13">
        <v>8657363</v>
      </c>
      <c r="AR6" s="13">
        <v>104226</v>
      </c>
      <c r="AS6" s="13">
        <v>2215980</v>
      </c>
      <c r="AT6" s="13">
        <v>0</v>
      </c>
      <c r="AU6" s="13">
        <v>67470</v>
      </c>
      <c r="AV6" s="13">
        <v>78551</v>
      </c>
      <c r="AW6" s="13">
        <v>313324</v>
      </c>
      <c r="AX6" s="26">
        <v>83511</v>
      </c>
      <c r="AY6" s="13">
        <v>0</v>
      </c>
      <c r="AZ6" s="13">
        <v>0</v>
      </c>
      <c r="BA6" s="13">
        <v>0</v>
      </c>
      <c r="BB6" s="13">
        <v>14759936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65450541</v>
      </c>
      <c r="D7" s="13">
        <v>56170815</v>
      </c>
      <c r="E7" s="13">
        <v>7519354</v>
      </c>
      <c r="F7" s="13">
        <v>12751531</v>
      </c>
      <c r="G7" s="2"/>
      <c r="H7" s="13">
        <v>140949</v>
      </c>
      <c r="I7" s="13">
        <v>7592627</v>
      </c>
      <c r="J7" s="13">
        <v>11625805</v>
      </c>
      <c r="K7" s="13">
        <v>1624554</v>
      </c>
      <c r="L7" s="13">
        <v>3469821</v>
      </c>
      <c r="M7" s="13">
        <v>54592</v>
      </c>
      <c r="N7" s="13">
        <v>174016</v>
      </c>
      <c r="O7" s="13">
        <v>1168006</v>
      </c>
      <c r="P7" s="13">
        <v>330919</v>
      </c>
      <c r="Q7" s="13">
        <v>10661181</v>
      </c>
      <c r="R7" s="13">
        <v>0</v>
      </c>
      <c r="S7" s="13">
        <v>0</v>
      </c>
      <c r="T7" s="13">
        <v>10540697</v>
      </c>
      <c r="U7" s="13">
        <v>16668597</v>
      </c>
      <c r="V7" s="13">
        <v>1026144</v>
      </c>
      <c r="W7" s="13">
        <v>0</v>
      </c>
      <c r="X7" s="13">
        <v>2144397</v>
      </c>
      <c r="Y7" s="13">
        <v>0</v>
      </c>
      <c r="Z7" s="13">
        <v>10696008</v>
      </c>
      <c r="AA7" s="13">
        <v>11175926</v>
      </c>
      <c r="AB7" s="13">
        <v>640940</v>
      </c>
      <c r="AC7" s="13">
        <v>1690320</v>
      </c>
      <c r="AD7" s="13">
        <v>10821546</v>
      </c>
      <c r="AE7" s="19"/>
      <c r="AF7" s="13">
        <v>3207</v>
      </c>
      <c r="AG7" s="13">
        <v>51979</v>
      </c>
      <c r="AH7" s="13">
        <v>368517</v>
      </c>
      <c r="AI7" s="13">
        <v>287254</v>
      </c>
      <c r="AJ7" s="13">
        <v>58947</v>
      </c>
      <c r="AK7" s="13">
        <v>151036</v>
      </c>
      <c r="AL7" s="13">
        <v>66245</v>
      </c>
      <c r="AM7" s="13">
        <v>162062</v>
      </c>
      <c r="AN7" s="13">
        <v>852463</v>
      </c>
      <c r="AO7" s="13">
        <v>233215</v>
      </c>
      <c r="AP7" s="13">
        <v>6859217</v>
      </c>
      <c r="AQ7" s="13">
        <v>11487046</v>
      </c>
      <c r="AR7" s="13">
        <v>118906</v>
      </c>
      <c r="AS7" s="13">
        <v>2811396</v>
      </c>
      <c r="AT7" s="13">
        <v>0</v>
      </c>
      <c r="AU7" s="13">
        <v>117891</v>
      </c>
      <c r="AV7" s="13">
        <v>131387</v>
      </c>
      <c r="AW7" s="13">
        <v>386479</v>
      </c>
      <c r="AX7" s="13">
        <v>100895</v>
      </c>
      <c r="AY7" s="13">
        <v>0</v>
      </c>
      <c r="AZ7" s="13">
        <v>0</v>
      </c>
      <c r="BA7" s="13">
        <v>0</v>
      </c>
      <c r="BB7" s="13">
        <v>17778047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87253160</v>
      </c>
      <c r="D9" s="13">
        <v>78790356</v>
      </c>
      <c r="E9" s="13">
        <v>7519354</v>
      </c>
      <c r="F9" s="13">
        <v>17001499</v>
      </c>
      <c r="G9" s="14"/>
      <c r="H9" s="13">
        <v>175892</v>
      </c>
      <c r="I9" s="13">
        <v>10146534</v>
      </c>
      <c r="J9" s="13">
        <v>15543106</v>
      </c>
      <c r="K9" s="13">
        <v>2130032</v>
      </c>
      <c r="L9" s="13">
        <v>4284395</v>
      </c>
      <c r="M9" s="13">
        <v>66477</v>
      </c>
      <c r="N9" s="13">
        <v>227916</v>
      </c>
      <c r="O9" s="13">
        <v>1607247</v>
      </c>
      <c r="P9" s="13">
        <v>449512</v>
      </c>
      <c r="Q9" s="13">
        <v>14960922</v>
      </c>
      <c r="R9" s="13">
        <v>0</v>
      </c>
      <c r="S9" s="13">
        <v>0</v>
      </c>
      <c r="T9" s="13">
        <v>14139612</v>
      </c>
      <c r="U9" s="13">
        <v>23645800</v>
      </c>
      <c r="V9" s="13">
        <v>1414901</v>
      </c>
      <c r="W9" s="13">
        <v>0</v>
      </c>
      <c r="X9" s="13">
        <v>2843330</v>
      </c>
      <c r="Y9" s="13">
        <v>0</v>
      </c>
      <c r="Z9" s="13">
        <v>14841978</v>
      </c>
      <c r="AA9" s="13">
        <v>14992987</v>
      </c>
      <c r="AB9" s="13">
        <v>640940</v>
      </c>
      <c r="AC9" s="13">
        <v>1981681</v>
      </c>
      <c r="AD9" s="13">
        <v>14642697</v>
      </c>
      <c r="AE9" s="19"/>
      <c r="AF9" s="13">
        <v>3207</v>
      </c>
      <c r="AG9" s="13">
        <v>58277</v>
      </c>
      <c r="AH9" s="13">
        <v>491468</v>
      </c>
      <c r="AI9" s="13">
        <v>363375</v>
      </c>
      <c r="AJ9" s="13">
        <v>76378</v>
      </c>
      <c r="AK9" s="13">
        <v>194137</v>
      </c>
      <c r="AL9" s="13">
        <v>66245</v>
      </c>
      <c r="AM9" s="13">
        <v>207976</v>
      </c>
      <c r="AN9" s="13">
        <v>1083512</v>
      </c>
      <c r="AO9" s="13">
        <v>294868</v>
      </c>
      <c r="AP9" s="13">
        <v>8920361</v>
      </c>
      <c r="AQ9" s="13">
        <v>15491607</v>
      </c>
      <c r="AR9" s="13">
        <v>148967</v>
      </c>
      <c r="AS9" s="13">
        <v>3732672</v>
      </c>
      <c r="AT9" s="13">
        <v>0</v>
      </c>
      <c r="AU9" s="13">
        <v>140760</v>
      </c>
      <c r="AV9" s="13">
        <v>208632</v>
      </c>
      <c r="AW9" s="13">
        <v>468356</v>
      </c>
      <c r="AX9" s="13">
        <v>116290</v>
      </c>
      <c r="AY9" s="13">
        <v>0</v>
      </c>
      <c r="AZ9" s="13">
        <v>0</v>
      </c>
      <c r="BA9" s="13">
        <v>0</v>
      </c>
      <c r="BB9" s="13">
        <v>17778047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D4C1-EEA4-4FFE-B015-FF852E10CDA8}">
  <sheetPr codeName="Sheet219"/>
  <dimension ref="A1:BC9"/>
  <sheetViews>
    <sheetView topLeftCell="G1" workbookViewId="0">
      <selection activeCell="BC4" sqref="H4:BC4"/>
    </sheetView>
  </sheetViews>
  <sheetFormatPr defaultColWidth="11.7109375" defaultRowHeight="15"/>
  <sheetData>
    <row r="1" spans="1:55">
      <c r="A1" s="33" t="s">
        <v>268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20402776</v>
      </c>
      <c r="D4" s="13">
        <v>17664772</v>
      </c>
      <c r="E4" s="13">
        <v>3720749</v>
      </c>
      <c r="F4" s="13">
        <v>4076823</v>
      </c>
      <c r="G4" s="14"/>
      <c r="H4" s="13">
        <v>50341</v>
      </c>
      <c r="I4" s="13">
        <v>3847912</v>
      </c>
      <c r="J4" s="13">
        <v>3718359</v>
      </c>
      <c r="K4" s="13">
        <v>391584</v>
      </c>
      <c r="L4" s="13">
        <v>1266295</v>
      </c>
      <c r="M4" s="13">
        <v>21403</v>
      </c>
      <c r="N4" s="13">
        <v>85561</v>
      </c>
      <c r="O4" s="13">
        <v>232148</v>
      </c>
      <c r="P4" s="13">
        <v>81285</v>
      </c>
      <c r="Q4" s="13">
        <v>4113504</v>
      </c>
      <c r="R4" s="13">
        <v>0</v>
      </c>
      <c r="S4" s="13">
        <v>0</v>
      </c>
      <c r="T4" s="13">
        <v>3773659</v>
      </c>
      <c r="U4" s="13">
        <v>7206535</v>
      </c>
      <c r="V4" s="13">
        <v>381574</v>
      </c>
      <c r="W4" s="13">
        <v>0</v>
      </c>
      <c r="X4" s="13">
        <v>707347</v>
      </c>
      <c r="Y4" s="13">
        <v>0</v>
      </c>
      <c r="Z4" s="13">
        <v>3833715</v>
      </c>
      <c r="AA4" s="13">
        <v>4023403</v>
      </c>
      <c r="AB4" s="13">
        <v>0</v>
      </c>
      <c r="AC4" s="13">
        <v>686460</v>
      </c>
      <c r="AD4" s="13">
        <v>3385286</v>
      </c>
      <c r="AE4" s="19"/>
      <c r="AF4" s="13">
        <v>0</v>
      </c>
      <c r="AG4" s="13">
        <v>14482</v>
      </c>
      <c r="AH4" s="13">
        <v>113721</v>
      </c>
      <c r="AI4" s="13">
        <v>118514</v>
      </c>
      <c r="AJ4" s="13">
        <v>20000</v>
      </c>
      <c r="AK4" s="13">
        <v>34921</v>
      </c>
      <c r="AL4" s="13">
        <v>5697</v>
      </c>
      <c r="AM4" s="13">
        <v>53259</v>
      </c>
      <c r="AN4" s="13">
        <v>289745</v>
      </c>
      <c r="AO4" s="13">
        <v>87122</v>
      </c>
      <c r="AP4" s="13">
        <v>1844266</v>
      </c>
      <c r="AQ4" s="13">
        <v>3535025</v>
      </c>
      <c r="AR4" s="13">
        <v>38904</v>
      </c>
      <c r="AS4" s="13">
        <v>995563</v>
      </c>
      <c r="AT4" s="13">
        <v>0</v>
      </c>
      <c r="AU4" s="13">
        <v>25482</v>
      </c>
      <c r="AV4" s="13">
        <v>31900</v>
      </c>
      <c r="AW4" s="13">
        <v>138666</v>
      </c>
      <c r="AX4" s="13">
        <v>34088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37341977</v>
      </c>
      <c r="D5" s="13">
        <v>32254047</v>
      </c>
      <c r="E5" s="13">
        <v>7088672</v>
      </c>
      <c r="F5" s="13">
        <v>7311633</v>
      </c>
      <c r="G5" s="14"/>
      <c r="H5" s="13">
        <v>98269</v>
      </c>
      <c r="I5" s="13">
        <v>6313748</v>
      </c>
      <c r="J5" s="13">
        <v>7117032</v>
      </c>
      <c r="K5" s="13">
        <v>782152</v>
      </c>
      <c r="L5" s="13">
        <v>2260897</v>
      </c>
      <c r="M5" s="13">
        <v>38629</v>
      </c>
      <c r="N5" s="13">
        <v>141823</v>
      </c>
      <c r="O5" s="13">
        <v>457756</v>
      </c>
      <c r="P5" s="13">
        <v>172275</v>
      </c>
      <c r="Q5" s="13">
        <v>7476497</v>
      </c>
      <c r="R5" s="13">
        <v>0</v>
      </c>
      <c r="S5" s="13">
        <v>924861</v>
      </c>
      <c r="T5" s="13">
        <v>6814700</v>
      </c>
      <c r="U5" s="13">
        <v>12842206</v>
      </c>
      <c r="V5" s="13">
        <v>637769</v>
      </c>
      <c r="W5" s="13">
        <v>0</v>
      </c>
      <c r="X5" s="13">
        <v>1317406</v>
      </c>
      <c r="Y5" s="13">
        <v>0</v>
      </c>
      <c r="Z5" s="13">
        <v>6635754</v>
      </c>
      <c r="AA5" s="13">
        <v>6958363</v>
      </c>
      <c r="AB5" s="13">
        <v>0</v>
      </c>
      <c r="AC5" s="13">
        <v>1158349</v>
      </c>
      <c r="AD5" s="13">
        <v>5637257</v>
      </c>
      <c r="AE5" s="19"/>
      <c r="AF5" s="13">
        <v>0</v>
      </c>
      <c r="AG5" s="13">
        <v>26967</v>
      </c>
      <c r="AH5" s="13">
        <v>215799</v>
      </c>
      <c r="AI5" s="13">
        <v>189311</v>
      </c>
      <c r="AJ5" s="13">
        <v>35122</v>
      </c>
      <c r="AK5" s="13">
        <v>74809</v>
      </c>
      <c r="AL5" s="13">
        <v>6608</v>
      </c>
      <c r="AM5" s="13">
        <v>91583</v>
      </c>
      <c r="AN5" s="13">
        <v>504479</v>
      </c>
      <c r="AO5" s="13">
        <v>159122</v>
      </c>
      <c r="AP5" s="13">
        <v>3427210</v>
      </c>
      <c r="AQ5" s="13">
        <v>5992618</v>
      </c>
      <c r="AR5" s="13">
        <v>74610</v>
      </c>
      <c r="AS5" s="13">
        <v>1786446</v>
      </c>
      <c r="AT5" s="13">
        <v>0</v>
      </c>
      <c r="AU5" s="13">
        <v>48673</v>
      </c>
      <c r="AV5" s="13">
        <v>60674</v>
      </c>
      <c r="AW5" s="13">
        <v>254574</v>
      </c>
      <c r="AX5" s="13">
        <v>54394</v>
      </c>
      <c r="AY5" s="13">
        <v>0</v>
      </c>
      <c r="AZ5" s="13">
        <v>0</v>
      </c>
      <c r="BA5" s="13">
        <v>0</v>
      </c>
      <c r="BB5" s="13">
        <v>118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47505096</v>
      </c>
      <c r="D6" s="13">
        <v>41548116</v>
      </c>
      <c r="E6" s="13">
        <v>7517028</v>
      </c>
      <c r="F6" s="13">
        <v>9254703</v>
      </c>
      <c r="G6" s="14"/>
      <c r="H6" s="13">
        <v>128935</v>
      </c>
      <c r="I6" s="13">
        <v>7581155</v>
      </c>
      <c r="J6" s="13">
        <v>9205085</v>
      </c>
      <c r="K6" s="13">
        <v>1048820</v>
      </c>
      <c r="L6" s="13">
        <v>2816714</v>
      </c>
      <c r="M6" s="13">
        <v>46909</v>
      </c>
      <c r="N6" s="13">
        <v>172332</v>
      </c>
      <c r="O6" s="13">
        <v>598913</v>
      </c>
      <c r="P6" s="13">
        <v>234647</v>
      </c>
      <c r="Q6" s="13">
        <v>9661906</v>
      </c>
      <c r="R6" s="13">
        <v>0</v>
      </c>
      <c r="S6" s="13">
        <v>1342051</v>
      </c>
      <c r="T6" s="13">
        <v>8600590</v>
      </c>
      <c r="U6" s="13">
        <v>15405817</v>
      </c>
      <c r="V6" s="13">
        <v>799934</v>
      </c>
      <c r="W6" s="13">
        <v>0</v>
      </c>
      <c r="X6" s="13">
        <v>1566042</v>
      </c>
      <c r="Y6" s="13">
        <v>1819</v>
      </c>
      <c r="Z6" s="13">
        <v>8760194</v>
      </c>
      <c r="AA6" s="13">
        <v>8918334</v>
      </c>
      <c r="AB6" s="13">
        <v>224370</v>
      </c>
      <c r="AC6" s="13">
        <v>1424850</v>
      </c>
      <c r="AD6" s="13">
        <v>7629724</v>
      </c>
      <c r="AE6" s="19"/>
      <c r="AF6" s="13">
        <v>0</v>
      </c>
      <c r="AG6" s="13">
        <v>34661</v>
      </c>
      <c r="AH6" s="13">
        <v>277072</v>
      </c>
      <c r="AI6" s="13">
        <v>230400</v>
      </c>
      <c r="AJ6" s="13">
        <v>44228</v>
      </c>
      <c r="AK6" s="13">
        <v>101901</v>
      </c>
      <c r="AL6" s="13">
        <v>6665</v>
      </c>
      <c r="AM6" s="13">
        <v>114565</v>
      </c>
      <c r="AN6" s="13">
        <v>630003</v>
      </c>
      <c r="AO6" s="13">
        <v>198611</v>
      </c>
      <c r="AP6" s="13">
        <v>4153258</v>
      </c>
      <c r="AQ6" s="13">
        <v>7912258</v>
      </c>
      <c r="AR6" s="13">
        <v>95284</v>
      </c>
      <c r="AS6" s="13">
        <v>2279960</v>
      </c>
      <c r="AT6" s="13">
        <v>0</v>
      </c>
      <c r="AU6" s="13">
        <v>67990</v>
      </c>
      <c r="AV6" s="13">
        <v>80723</v>
      </c>
      <c r="AW6" s="13">
        <v>322581</v>
      </c>
      <c r="AX6" s="26">
        <v>66046</v>
      </c>
      <c r="AY6" s="13">
        <v>0</v>
      </c>
      <c r="AZ6" s="13">
        <v>0</v>
      </c>
      <c r="BA6" s="13">
        <v>0</v>
      </c>
      <c r="BB6" s="13">
        <v>118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62311599</v>
      </c>
      <c r="D7" s="13">
        <v>53913029</v>
      </c>
      <c r="E7" s="13">
        <v>7517028</v>
      </c>
      <c r="F7" s="13">
        <v>11844441</v>
      </c>
      <c r="G7" s="2"/>
      <c r="H7" s="13">
        <v>169869</v>
      </c>
      <c r="I7" s="13">
        <v>9280307</v>
      </c>
      <c r="J7" s="13">
        <v>12091092</v>
      </c>
      <c r="K7" s="13">
        <v>1407550</v>
      </c>
      <c r="L7" s="13">
        <v>3467539</v>
      </c>
      <c r="M7" s="13">
        <v>53852</v>
      </c>
      <c r="N7" s="13">
        <v>208025</v>
      </c>
      <c r="O7" s="13">
        <v>732896</v>
      </c>
      <c r="P7" s="13">
        <v>318833</v>
      </c>
      <c r="Q7" s="13">
        <v>12628364</v>
      </c>
      <c r="R7" s="13">
        <v>0</v>
      </c>
      <c r="S7" s="13">
        <v>1342051</v>
      </c>
      <c r="T7" s="13">
        <v>11072097</v>
      </c>
      <c r="U7" s="13">
        <v>22445205</v>
      </c>
      <c r="V7" s="13">
        <v>1059056</v>
      </c>
      <c r="W7" s="13">
        <v>0</v>
      </c>
      <c r="X7" s="13">
        <v>2178387</v>
      </c>
      <c r="Y7" s="13">
        <v>15198</v>
      </c>
      <c r="Z7" s="13">
        <v>11628596</v>
      </c>
      <c r="AA7" s="13">
        <v>11665140</v>
      </c>
      <c r="AB7" s="13">
        <v>760246</v>
      </c>
      <c r="AC7" s="13">
        <v>1706040</v>
      </c>
      <c r="AD7" s="13">
        <v>10365806</v>
      </c>
      <c r="AE7" s="19"/>
      <c r="AF7" s="13">
        <v>0</v>
      </c>
      <c r="AG7" s="13">
        <v>42935</v>
      </c>
      <c r="AH7" s="13">
        <v>358118</v>
      </c>
      <c r="AI7" s="13">
        <v>277493</v>
      </c>
      <c r="AJ7" s="13">
        <v>55497</v>
      </c>
      <c r="AK7" s="13">
        <v>135642</v>
      </c>
      <c r="AL7" s="13">
        <v>6665</v>
      </c>
      <c r="AM7" s="13">
        <v>142145</v>
      </c>
      <c r="AN7" s="13">
        <v>804503</v>
      </c>
      <c r="AO7" s="13">
        <v>238971</v>
      </c>
      <c r="AP7" s="13">
        <v>5053081</v>
      </c>
      <c r="AQ7" s="13">
        <v>10401594</v>
      </c>
      <c r="AR7" s="13">
        <v>115794</v>
      </c>
      <c r="AS7" s="13">
        <v>2847495</v>
      </c>
      <c r="AT7" s="13">
        <v>0</v>
      </c>
      <c r="AU7" s="13">
        <v>120611</v>
      </c>
      <c r="AV7" s="13">
        <v>132696</v>
      </c>
      <c r="AW7" s="13">
        <v>402431</v>
      </c>
      <c r="AX7" s="13">
        <v>86427</v>
      </c>
      <c r="AY7" s="13">
        <v>0</v>
      </c>
      <c r="AZ7" s="13">
        <v>0</v>
      </c>
      <c r="BA7" s="13">
        <v>0</v>
      </c>
      <c r="BB7" s="13">
        <v>118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85152585</v>
      </c>
      <c r="D9" s="13">
        <v>72332524</v>
      </c>
      <c r="E9" s="13">
        <v>7517028</v>
      </c>
      <c r="F9" s="13">
        <v>15728251</v>
      </c>
      <c r="G9" s="14"/>
      <c r="H9" s="13">
        <v>231777</v>
      </c>
      <c r="I9" s="13">
        <v>11839846</v>
      </c>
      <c r="J9" s="13">
        <v>16559095</v>
      </c>
      <c r="K9" s="13">
        <v>1967699</v>
      </c>
      <c r="L9" s="13">
        <v>4269621</v>
      </c>
      <c r="M9" s="13">
        <v>65719</v>
      </c>
      <c r="N9" s="13">
        <v>257930</v>
      </c>
      <c r="O9" s="13">
        <v>989610</v>
      </c>
      <c r="P9" s="13">
        <v>427326</v>
      </c>
      <c r="Q9" s="13">
        <v>16789652</v>
      </c>
      <c r="R9" s="13">
        <v>0</v>
      </c>
      <c r="S9" s="13">
        <v>1342051</v>
      </c>
      <c r="T9" s="13">
        <v>15082834</v>
      </c>
      <c r="U9" s="13">
        <v>29604649</v>
      </c>
      <c r="V9" s="13">
        <v>1446885</v>
      </c>
      <c r="W9" s="13">
        <v>0</v>
      </c>
      <c r="X9" s="13">
        <v>2929244</v>
      </c>
      <c r="Y9" s="13">
        <v>124380</v>
      </c>
      <c r="Z9" s="13">
        <v>15435726</v>
      </c>
      <c r="AA9" s="13">
        <v>15184428</v>
      </c>
      <c r="AB9" s="13">
        <v>760246</v>
      </c>
      <c r="AC9" s="13">
        <v>1997746</v>
      </c>
      <c r="AD9" s="13">
        <v>13953660</v>
      </c>
      <c r="AE9" s="19"/>
      <c r="AF9" s="13">
        <v>0</v>
      </c>
      <c r="AG9" s="13">
        <v>50583</v>
      </c>
      <c r="AH9" s="13">
        <v>482532</v>
      </c>
      <c r="AI9" s="13">
        <v>357480</v>
      </c>
      <c r="AJ9" s="13">
        <v>73642</v>
      </c>
      <c r="AK9" s="13">
        <v>177335</v>
      </c>
      <c r="AL9" s="13">
        <v>6665</v>
      </c>
      <c r="AM9" s="13">
        <v>189272</v>
      </c>
      <c r="AN9" s="13">
        <v>1032728</v>
      </c>
      <c r="AO9" s="13">
        <v>301217</v>
      </c>
      <c r="AP9" s="13">
        <v>6413393</v>
      </c>
      <c r="AQ9" s="13">
        <v>14852697</v>
      </c>
      <c r="AR9" s="13">
        <v>140086</v>
      </c>
      <c r="AS9" s="13">
        <v>3659322</v>
      </c>
      <c r="AT9" s="13">
        <v>0</v>
      </c>
      <c r="AU9" s="13">
        <v>135448</v>
      </c>
      <c r="AV9" s="13">
        <v>215531</v>
      </c>
      <c r="AW9" s="13">
        <v>479563</v>
      </c>
      <c r="AX9" s="13">
        <v>104982</v>
      </c>
      <c r="AY9" s="13">
        <v>0</v>
      </c>
      <c r="AZ9" s="13">
        <v>0</v>
      </c>
      <c r="BA9" s="13">
        <v>0</v>
      </c>
      <c r="BB9" s="13">
        <v>118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1BB3B-1478-4D9C-B842-A24F1F629F5D}">
  <sheetPr codeName="Sheet220"/>
  <dimension ref="A1:BC9"/>
  <sheetViews>
    <sheetView workbookViewId="0">
      <selection activeCell="M12" sqref="M12"/>
    </sheetView>
  </sheetViews>
  <sheetFormatPr defaultColWidth="11.7109375" defaultRowHeight="15"/>
  <sheetData>
    <row r="1" spans="1:55">
      <c r="A1" s="33" t="s">
        <v>269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19996658</v>
      </c>
      <c r="D4" s="13">
        <v>16882481</v>
      </c>
      <c r="E4" s="13">
        <v>3985636</v>
      </c>
      <c r="F4" s="13">
        <v>2963870</v>
      </c>
      <c r="G4" s="14"/>
      <c r="H4" s="13">
        <v>50200</v>
      </c>
      <c r="I4" s="13">
        <v>2480736</v>
      </c>
      <c r="J4" s="13">
        <v>4365200</v>
      </c>
      <c r="K4" s="13">
        <v>542632</v>
      </c>
      <c r="L4" s="13">
        <v>1261196</v>
      </c>
      <c r="M4" s="13">
        <v>19954</v>
      </c>
      <c r="N4" s="13">
        <v>59603</v>
      </c>
      <c r="O4" s="13">
        <v>314974</v>
      </c>
      <c r="P4" s="13">
        <v>94622</v>
      </c>
      <c r="Q4" s="13">
        <v>3979953</v>
      </c>
      <c r="R4" s="13">
        <v>0</v>
      </c>
      <c r="S4" s="13">
        <v>0</v>
      </c>
      <c r="T4" s="13">
        <v>3808779</v>
      </c>
      <c r="U4" s="13">
        <v>6798691</v>
      </c>
      <c r="V4" s="13">
        <v>362553</v>
      </c>
      <c r="W4" s="13">
        <v>0</v>
      </c>
      <c r="X4" s="13">
        <v>732629</v>
      </c>
      <c r="Y4" s="13">
        <v>13807</v>
      </c>
      <c r="Z4" s="13">
        <v>3655659</v>
      </c>
      <c r="AA4" s="13">
        <v>3608616</v>
      </c>
      <c r="AB4" s="13">
        <v>0</v>
      </c>
      <c r="AC4" s="13">
        <v>659773</v>
      </c>
      <c r="AD4" s="13">
        <v>3084283</v>
      </c>
      <c r="AE4" s="19"/>
      <c r="AF4" s="13">
        <v>0</v>
      </c>
      <c r="AG4" s="13">
        <v>16387</v>
      </c>
      <c r="AH4" s="13">
        <v>126292</v>
      </c>
      <c r="AI4" s="13">
        <v>114023</v>
      </c>
      <c r="AJ4" s="13">
        <v>23194</v>
      </c>
      <c r="AK4" s="13">
        <v>48870</v>
      </c>
      <c r="AL4" s="13">
        <v>0</v>
      </c>
      <c r="AM4" s="13">
        <v>81406</v>
      </c>
      <c r="AN4" s="13">
        <v>282830</v>
      </c>
      <c r="AO4" s="13">
        <v>84627</v>
      </c>
      <c r="AP4" s="13">
        <v>1382167</v>
      </c>
      <c r="AQ4" s="13">
        <v>4269757</v>
      </c>
      <c r="AR4" s="13">
        <v>44517</v>
      </c>
      <c r="AS4" s="13">
        <v>919072</v>
      </c>
      <c r="AT4" s="13">
        <v>0</v>
      </c>
      <c r="AU4" s="13">
        <v>30199</v>
      </c>
      <c r="AV4" s="13">
        <v>28557</v>
      </c>
      <c r="AW4" s="13">
        <v>131587</v>
      </c>
      <c r="AX4" s="13">
        <v>32878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36412386</v>
      </c>
      <c r="D5" s="13">
        <v>31340762</v>
      </c>
      <c r="E5" s="13">
        <v>7405715</v>
      </c>
      <c r="F5" s="13">
        <v>5424490</v>
      </c>
      <c r="G5" s="14"/>
      <c r="H5" s="13">
        <v>83666</v>
      </c>
      <c r="I5" s="13">
        <v>4549882</v>
      </c>
      <c r="J5" s="13">
        <v>7648301</v>
      </c>
      <c r="K5" s="13">
        <v>902117</v>
      </c>
      <c r="L5" s="13">
        <v>2237995</v>
      </c>
      <c r="M5" s="13">
        <v>36901</v>
      </c>
      <c r="N5" s="13">
        <v>102336</v>
      </c>
      <c r="O5" s="13">
        <v>552302</v>
      </c>
      <c r="P5" s="13">
        <v>175973</v>
      </c>
      <c r="Q5" s="13">
        <v>7277748</v>
      </c>
      <c r="R5" s="13">
        <v>0</v>
      </c>
      <c r="S5" s="13">
        <v>1058161</v>
      </c>
      <c r="T5" s="13">
        <v>6509734</v>
      </c>
      <c r="U5" s="13">
        <v>12698537</v>
      </c>
      <c r="V5" s="13">
        <v>601646</v>
      </c>
      <c r="W5" s="13">
        <v>0</v>
      </c>
      <c r="X5" s="13">
        <v>1337030</v>
      </c>
      <c r="Y5" s="13">
        <v>13807</v>
      </c>
      <c r="Z5" s="13">
        <v>6508211</v>
      </c>
      <c r="AA5" s="13">
        <v>6548851</v>
      </c>
      <c r="AB5" s="13">
        <v>0</v>
      </c>
      <c r="AC5" s="13">
        <v>1133593</v>
      </c>
      <c r="AD5" s="13">
        <v>5444077</v>
      </c>
      <c r="AE5" s="19"/>
      <c r="AF5" s="13">
        <v>0</v>
      </c>
      <c r="AG5" s="13">
        <v>26339</v>
      </c>
      <c r="AH5" s="13">
        <v>228618</v>
      </c>
      <c r="AI5" s="13">
        <v>191751</v>
      </c>
      <c r="AJ5" s="13">
        <v>41703</v>
      </c>
      <c r="AK5" s="13">
        <v>92283</v>
      </c>
      <c r="AL5" s="13">
        <v>0</v>
      </c>
      <c r="AM5" s="13">
        <v>166489</v>
      </c>
      <c r="AN5" s="13">
        <v>513173</v>
      </c>
      <c r="AO5" s="13">
        <v>149866</v>
      </c>
      <c r="AP5" s="13">
        <v>2539213</v>
      </c>
      <c r="AQ5" s="13">
        <v>7345617</v>
      </c>
      <c r="AR5" s="13">
        <v>80418</v>
      </c>
      <c r="AS5" s="13">
        <v>1671121</v>
      </c>
      <c r="AT5" s="13">
        <v>0</v>
      </c>
      <c r="AU5" s="13">
        <v>86142</v>
      </c>
      <c r="AV5" s="13">
        <v>61813</v>
      </c>
      <c r="AW5" s="13">
        <v>248699</v>
      </c>
      <c r="AX5" s="13">
        <v>57238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46208618</v>
      </c>
      <c r="D6" s="13">
        <v>41531770</v>
      </c>
      <c r="E6" s="13">
        <v>7518698</v>
      </c>
      <c r="F6" s="13">
        <v>6901288</v>
      </c>
      <c r="G6" s="14"/>
      <c r="H6" s="13">
        <v>115256</v>
      </c>
      <c r="I6" s="13">
        <v>5794729</v>
      </c>
      <c r="J6" s="13">
        <v>9715303</v>
      </c>
      <c r="K6" s="13">
        <v>1070483</v>
      </c>
      <c r="L6" s="13">
        <v>2778852</v>
      </c>
      <c r="M6" s="13">
        <v>45382</v>
      </c>
      <c r="N6" s="13">
        <v>125078</v>
      </c>
      <c r="O6" s="13">
        <v>702010</v>
      </c>
      <c r="P6" s="13">
        <v>229302</v>
      </c>
      <c r="Q6" s="13">
        <v>9261343</v>
      </c>
      <c r="R6" s="13">
        <v>0</v>
      </c>
      <c r="S6" s="13">
        <v>2185072</v>
      </c>
      <c r="T6" s="13">
        <v>8439056</v>
      </c>
      <c r="U6" s="13">
        <v>15469467</v>
      </c>
      <c r="V6" s="13">
        <v>774594</v>
      </c>
      <c r="W6" s="13">
        <v>0</v>
      </c>
      <c r="X6" s="13">
        <v>1575292</v>
      </c>
      <c r="Y6" s="13">
        <v>17602</v>
      </c>
      <c r="Z6" s="13">
        <v>8425748</v>
      </c>
      <c r="AA6" s="13">
        <v>8234448</v>
      </c>
      <c r="AB6" s="13">
        <v>287666</v>
      </c>
      <c r="AC6" s="13">
        <v>1395091</v>
      </c>
      <c r="AD6" s="13">
        <v>7285278</v>
      </c>
      <c r="AE6" s="19"/>
      <c r="AF6" s="13">
        <v>0</v>
      </c>
      <c r="AG6" s="13">
        <v>31541</v>
      </c>
      <c r="AH6" s="13">
        <v>290080</v>
      </c>
      <c r="AI6" s="13">
        <v>231033</v>
      </c>
      <c r="AJ6" s="13">
        <v>51396</v>
      </c>
      <c r="AK6" s="13">
        <v>117257</v>
      </c>
      <c r="AL6" s="13">
        <v>0</v>
      </c>
      <c r="AM6" s="13">
        <v>191107</v>
      </c>
      <c r="AN6" s="13">
        <v>656642</v>
      </c>
      <c r="AO6" s="13">
        <v>185313</v>
      </c>
      <c r="AP6" s="13">
        <v>3252974</v>
      </c>
      <c r="AQ6" s="13">
        <v>9324780</v>
      </c>
      <c r="AR6" s="13">
        <v>97736</v>
      </c>
      <c r="AS6" s="13">
        <v>2115895</v>
      </c>
      <c r="AT6" s="13">
        <v>0</v>
      </c>
      <c r="AU6" s="13">
        <v>114349</v>
      </c>
      <c r="AV6" s="13">
        <v>82401</v>
      </c>
      <c r="AW6" s="13">
        <v>318873</v>
      </c>
      <c r="AX6" s="26">
        <v>72521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57904753</v>
      </c>
      <c r="D7" s="13">
        <v>55296684</v>
      </c>
      <c r="E7" s="13">
        <v>7518698</v>
      </c>
      <c r="F7" s="13">
        <v>8869780</v>
      </c>
      <c r="G7" s="2"/>
      <c r="H7" s="13">
        <v>157012</v>
      </c>
      <c r="I7" s="13">
        <v>7496470</v>
      </c>
      <c r="J7" s="13">
        <v>12415366</v>
      </c>
      <c r="K7" s="13">
        <v>1305007</v>
      </c>
      <c r="L7" s="13">
        <v>3408408</v>
      </c>
      <c r="M7" s="13">
        <v>52411</v>
      </c>
      <c r="N7" s="13">
        <v>152309</v>
      </c>
      <c r="O7" s="13">
        <v>856496</v>
      </c>
      <c r="P7" s="13">
        <v>315134</v>
      </c>
      <c r="Q7" s="13">
        <v>11954471</v>
      </c>
      <c r="R7" s="13">
        <v>0</v>
      </c>
      <c r="S7" s="13">
        <v>3912119</v>
      </c>
      <c r="T7" s="13">
        <v>10934498</v>
      </c>
      <c r="U7" s="13">
        <v>22473596</v>
      </c>
      <c r="V7" s="13">
        <v>1029702</v>
      </c>
      <c r="W7" s="13">
        <v>0</v>
      </c>
      <c r="X7" s="13">
        <v>2176225</v>
      </c>
      <c r="Y7" s="13">
        <v>82426</v>
      </c>
      <c r="Z7" s="13">
        <v>10959156</v>
      </c>
      <c r="AA7" s="13">
        <v>10617452</v>
      </c>
      <c r="AB7" s="13">
        <v>828176</v>
      </c>
      <c r="AC7" s="13">
        <v>1661412</v>
      </c>
      <c r="AD7" s="13">
        <v>9758172</v>
      </c>
      <c r="AE7" s="19"/>
      <c r="AF7" s="13">
        <v>0</v>
      </c>
      <c r="AG7" s="13">
        <v>39198</v>
      </c>
      <c r="AH7" s="13">
        <v>371856</v>
      </c>
      <c r="AI7" s="13">
        <v>277176</v>
      </c>
      <c r="AJ7" s="13">
        <v>58985</v>
      </c>
      <c r="AK7" s="13">
        <v>143711</v>
      </c>
      <c r="AL7" s="13">
        <v>0</v>
      </c>
      <c r="AM7" s="13">
        <v>220351</v>
      </c>
      <c r="AN7" s="13">
        <v>867077</v>
      </c>
      <c r="AO7" s="13">
        <v>227250</v>
      </c>
      <c r="AP7" s="13">
        <v>4269872</v>
      </c>
      <c r="AQ7" s="13">
        <v>11940015</v>
      </c>
      <c r="AR7" s="13">
        <v>114010</v>
      </c>
      <c r="AS7" s="13">
        <v>2655130</v>
      </c>
      <c r="AT7" s="13">
        <v>0</v>
      </c>
      <c r="AU7" s="13">
        <v>164678</v>
      </c>
      <c r="AV7" s="13">
        <v>134905</v>
      </c>
      <c r="AW7" s="13">
        <v>410071</v>
      </c>
      <c r="AX7" s="13">
        <v>89644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81535794</v>
      </c>
      <c r="D9" s="13">
        <v>75690013</v>
      </c>
      <c r="E9" s="13">
        <v>7518698</v>
      </c>
      <c r="F9" s="13">
        <v>11974095</v>
      </c>
      <c r="G9" s="14"/>
      <c r="H9" s="13">
        <v>187493</v>
      </c>
      <c r="I9" s="13">
        <v>10055798</v>
      </c>
      <c r="J9" s="13">
        <v>16695382</v>
      </c>
      <c r="K9" s="13">
        <v>1687358</v>
      </c>
      <c r="L9" s="13">
        <v>4185252</v>
      </c>
      <c r="M9" s="13">
        <v>64008</v>
      </c>
      <c r="N9" s="13">
        <v>194213</v>
      </c>
      <c r="O9" s="13">
        <v>1125798</v>
      </c>
      <c r="P9" s="13">
        <v>429017</v>
      </c>
      <c r="Q9" s="13">
        <v>16004142</v>
      </c>
      <c r="R9" s="13">
        <v>0</v>
      </c>
      <c r="S9" s="13">
        <v>4209264</v>
      </c>
      <c r="T9" s="13">
        <v>14573324</v>
      </c>
      <c r="U9" s="13">
        <v>30458242</v>
      </c>
      <c r="V9" s="13">
        <v>1414316</v>
      </c>
      <c r="W9" s="13">
        <v>0</v>
      </c>
      <c r="X9" s="13">
        <v>2923767</v>
      </c>
      <c r="Y9" s="13">
        <v>149581</v>
      </c>
      <c r="Z9" s="13">
        <v>15113171</v>
      </c>
      <c r="AA9" s="13">
        <v>14360050</v>
      </c>
      <c r="AB9" s="13">
        <v>835334</v>
      </c>
      <c r="AC9" s="13">
        <v>1934722</v>
      </c>
      <c r="AD9" s="13">
        <v>13086729</v>
      </c>
      <c r="AE9" s="19"/>
      <c r="AF9" s="13">
        <v>0</v>
      </c>
      <c r="AG9" s="13">
        <v>44953</v>
      </c>
      <c r="AH9" s="13">
        <v>497708</v>
      </c>
      <c r="AI9" s="13">
        <v>350417</v>
      </c>
      <c r="AJ9" s="13">
        <v>75993</v>
      </c>
      <c r="AK9" s="13">
        <v>179322</v>
      </c>
      <c r="AL9" s="13">
        <v>0</v>
      </c>
      <c r="AM9" s="13">
        <v>266654</v>
      </c>
      <c r="AN9" s="13">
        <v>1110654</v>
      </c>
      <c r="AO9" s="13">
        <v>285378</v>
      </c>
      <c r="AP9" s="13">
        <v>5934211</v>
      </c>
      <c r="AQ9" s="13">
        <v>16199621</v>
      </c>
      <c r="AR9" s="13">
        <v>141813</v>
      </c>
      <c r="AS9" s="13">
        <v>3519348</v>
      </c>
      <c r="AT9" s="13">
        <v>0</v>
      </c>
      <c r="AU9" s="13">
        <v>179164</v>
      </c>
      <c r="AV9" s="13">
        <v>221596</v>
      </c>
      <c r="AW9" s="13">
        <v>491548</v>
      </c>
      <c r="AX9" s="13">
        <v>110798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CA72-B4B0-48CC-A6FE-ABE902FEC33B}">
  <sheetPr codeName="Sheet221"/>
  <dimension ref="A1:BC9"/>
  <sheetViews>
    <sheetView workbookViewId="0">
      <selection activeCell="C9" sqref="C9:BC9"/>
    </sheetView>
  </sheetViews>
  <sheetFormatPr defaultColWidth="11.7109375" defaultRowHeight="15"/>
  <cols>
    <col min="7" max="7" width="1.42578125" customWidth="1"/>
  </cols>
  <sheetData>
    <row r="1" spans="1:55">
      <c r="A1" s="33" t="s">
        <v>270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20187041</v>
      </c>
      <c r="D4" s="13">
        <v>17729432</v>
      </c>
      <c r="E4" s="13">
        <v>3893036</v>
      </c>
      <c r="F4" s="13">
        <v>2979511</v>
      </c>
      <c r="G4" s="14"/>
      <c r="H4" s="13">
        <v>11742</v>
      </c>
      <c r="I4" s="13">
        <v>2565176</v>
      </c>
      <c r="J4" s="13">
        <v>3649248</v>
      </c>
      <c r="K4" s="13">
        <v>395537</v>
      </c>
      <c r="L4" s="13">
        <v>1219079</v>
      </c>
      <c r="M4" s="13">
        <v>20107</v>
      </c>
      <c r="N4" s="13">
        <v>49286</v>
      </c>
      <c r="O4" s="13">
        <v>238970</v>
      </c>
      <c r="P4" s="13">
        <v>103265</v>
      </c>
      <c r="Q4" s="13">
        <v>3900659</v>
      </c>
      <c r="R4" s="13">
        <v>0</v>
      </c>
      <c r="S4" s="13">
        <v>0</v>
      </c>
      <c r="T4" s="13">
        <v>3480309</v>
      </c>
      <c r="U4" s="13">
        <v>8278081</v>
      </c>
      <c r="V4" s="13">
        <v>356161</v>
      </c>
      <c r="W4" s="13">
        <v>0</v>
      </c>
      <c r="X4" s="13">
        <v>731056</v>
      </c>
      <c r="Y4" s="13">
        <v>5870</v>
      </c>
      <c r="Z4" s="13">
        <v>3843781</v>
      </c>
      <c r="AA4" s="13">
        <v>3571336</v>
      </c>
      <c r="AB4" s="13">
        <v>0</v>
      </c>
      <c r="AC4" s="13">
        <v>654890</v>
      </c>
      <c r="AD4" s="13">
        <v>3278746</v>
      </c>
      <c r="AE4" s="19"/>
      <c r="AF4" s="13">
        <v>0</v>
      </c>
      <c r="AG4" s="13">
        <v>14014</v>
      </c>
      <c r="AH4" s="13">
        <v>125704</v>
      </c>
      <c r="AI4" s="13">
        <v>101367</v>
      </c>
      <c r="AJ4" s="13">
        <v>19384</v>
      </c>
      <c r="AK4" s="13">
        <v>37334</v>
      </c>
      <c r="AL4" s="13">
        <v>0</v>
      </c>
      <c r="AM4" s="13">
        <v>52046</v>
      </c>
      <c r="AN4" s="13">
        <v>292160</v>
      </c>
      <c r="AO4" s="13">
        <v>75600</v>
      </c>
      <c r="AP4" s="13">
        <v>1537382</v>
      </c>
      <c r="AQ4" s="13">
        <v>3605573</v>
      </c>
      <c r="AR4" s="13">
        <v>42532</v>
      </c>
      <c r="AS4" s="13">
        <v>1042614</v>
      </c>
      <c r="AT4" s="13">
        <v>0</v>
      </c>
      <c r="AU4" s="13">
        <v>47677</v>
      </c>
      <c r="AV4" s="13">
        <v>32565</v>
      </c>
      <c r="AW4" s="13">
        <v>132738</v>
      </c>
      <c r="AX4" s="13">
        <v>42628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36792262</v>
      </c>
      <c r="D5" s="13">
        <v>32895100</v>
      </c>
      <c r="E5" s="13">
        <v>7263047</v>
      </c>
      <c r="F5" s="13">
        <v>5439149</v>
      </c>
      <c r="G5" s="14"/>
      <c r="H5" s="13">
        <v>22448</v>
      </c>
      <c r="I5" s="13">
        <v>4680335</v>
      </c>
      <c r="J5" s="13">
        <v>6459705</v>
      </c>
      <c r="K5" s="13">
        <v>767046</v>
      </c>
      <c r="L5" s="13">
        <v>2172850</v>
      </c>
      <c r="M5" s="13">
        <v>36243</v>
      </c>
      <c r="N5" s="13">
        <v>87213</v>
      </c>
      <c r="O5" s="13">
        <v>503707</v>
      </c>
      <c r="P5" s="13">
        <v>192160</v>
      </c>
      <c r="Q5" s="13">
        <v>7120932</v>
      </c>
      <c r="R5" s="13">
        <v>0</v>
      </c>
      <c r="S5" s="13">
        <v>548882</v>
      </c>
      <c r="T5" s="13">
        <v>7567867</v>
      </c>
      <c r="U5" s="13">
        <v>14270675</v>
      </c>
      <c r="V5" s="13">
        <v>590556</v>
      </c>
      <c r="W5" s="13">
        <v>0</v>
      </c>
      <c r="X5" s="13">
        <v>1344488</v>
      </c>
      <c r="Y5" s="13">
        <v>5870</v>
      </c>
      <c r="Z5" s="13">
        <v>6632580</v>
      </c>
      <c r="AA5" s="13">
        <v>6440500</v>
      </c>
      <c r="AB5" s="13">
        <v>7652</v>
      </c>
      <c r="AC5" s="13">
        <v>1127446</v>
      </c>
      <c r="AD5" s="13">
        <v>5442158</v>
      </c>
      <c r="AE5" s="19"/>
      <c r="AF5" s="13">
        <v>0</v>
      </c>
      <c r="AG5" s="13">
        <v>25911</v>
      </c>
      <c r="AH5" s="13">
        <v>228050</v>
      </c>
      <c r="AI5" s="13">
        <v>170246</v>
      </c>
      <c r="AJ5" s="13">
        <v>34586</v>
      </c>
      <c r="AK5" s="13">
        <v>72031</v>
      </c>
      <c r="AL5" s="13">
        <v>0</v>
      </c>
      <c r="AM5" s="13">
        <v>91543</v>
      </c>
      <c r="AN5" s="13">
        <v>523288</v>
      </c>
      <c r="AO5" s="13">
        <v>144251</v>
      </c>
      <c r="AP5" s="13">
        <v>3298272</v>
      </c>
      <c r="AQ5" s="13">
        <v>6289253</v>
      </c>
      <c r="AR5" s="13">
        <v>75462</v>
      </c>
      <c r="AS5" s="13">
        <v>1825645</v>
      </c>
      <c r="AT5" s="13">
        <v>0</v>
      </c>
      <c r="AU5" s="13">
        <v>78444</v>
      </c>
      <c r="AV5" s="13">
        <v>64103</v>
      </c>
      <c r="AW5" s="13">
        <v>243921</v>
      </c>
      <c r="AX5" s="13">
        <v>70601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46756496</v>
      </c>
      <c r="D6" s="13">
        <v>44641909</v>
      </c>
      <c r="E6" s="13">
        <v>7508352</v>
      </c>
      <c r="F6" s="13">
        <v>6914649</v>
      </c>
      <c r="G6" s="14"/>
      <c r="H6" s="13">
        <v>24027</v>
      </c>
      <c r="I6" s="13">
        <v>5934545</v>
      </c>
      <c r="J6" s="13">
        <v>8346539</v>
      </c>
      <c r="K6" s="13">
        <v>1016634</v>
      </c>
      <c r="L6" s="13">
        <v>2707070</v>
      </c>
      <c r="M6" s="13">
        <v>42944</v>
      </c>
      <c r="N6" s="13">
        <v>108990</v>
      </c>
      <c r="O6" s="13">
        <v>640967</v>
      </c>
      <c r="P6" s="13">
        <v>247194</v>
      </c>
      <c r="Q6" s="13">
        <v>9108462</v>
      </c>
      <c r="R6" s="13">
        <v>0</v>
      </c>
      <c r="S6" s="13">
        <v>2424223</v>
      </c>
      <c r="T6" s="13">
        <v>11205144</v>
      </c>
      <c r="U6" s="13">
        <v>18486180</v>
      </c>
      <c r="V6" s="13">
        <v>757112</v>
      </c>
      <c r="W6" s="13">
        <v>0</v>
      </c>
      <c r="X6" s="13">
        <f>1587492+118785</f>
        <v>1706277</v>
      </c>
      <c r="Y6" s="13">
        <v>7288</v>
      </c>
      <c r="Z6" s="13">
        <v>8702130</v>
      </c>
      <c r="AA6" s="13">
        <v>8304388</v>
      </c>
      <c r="AB6" s="13">
        <v>513788</v>
      </c>
      <c r="AC6" s="13">
        <v>1371115</v>
      </c>
      <c r="AD6" s="13">
        <v>6945233</v>
      </c>
      <c r="AE6" s="19"/>
      <c r="AF6" s="13">
        <v>0</v>
      </c>
      <c r="AG6" s="13">
        <v>32806</v>
      </c>
      <c r="AH6" s="13">
        <v>289283</v>
      </c>
      <c r="AI6" s="13">
        <v>204144</v>
      </c>
      <c r="AJ6" s="13">
        <v>43662</v>
      </c>
      <c r="AK6" s="13">
        <v>90093</v>
      </c>
      <c r="AL6" s="13">
        <v>0</v>
      </c>
      <c r="AM6" s="13">
        <v>114984</v>
      </c>
      <c r="AN6" s="13">
        <v>703277</v>
      </c>
      <c r="AO6" s="13">
        <v>180313</v>
      </c>
      <c r="AP6" s="13">
        <v>4135602</v>
      </c>
      <c r="AQ6" s="13">
        <v>8115480</v>
      </c>
      <c r="AR6" s="13">
        <v>91418</v>
      </c>
      <c r="AS6" s="13">
        <v>2258138</v>
      </c>
      <c r="AT6" s="13">
        <v>0</v>
      </c>
      <c r="AU6" s="13">
        <v>93888</v>
      </c>
      <c r="AV6" s="13">
        <v>79713</v>
      </c>
      <c r="AW6" s="13">
        <v>301481</v>
      </c>
      <c r="AX6" s="26">
        <v>85787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60020684</v>
      </c>
      <c r="D7" s="13">
        <v>60711836</v>
      </c>
      <c r="E7" s="13">
        <v>7508352</v>
      </c>
      <c r="F7" s="13">
        <v>8883039</v>
      </c>
      <c r="G7" s="2"/>
      <c r="H7" s="13">
        <v>31348</v>
      </c>
      <c r="I7" s="13">
        <v>7613575</v>
      </c>
      <c r="J7" s="13">
        <v>10849661</v>
      </c>
      <c r="K7" s="13">
        <v>1369797</v>
      </c>
      <c r="L7" s="13">
        <v>3318514</v>
      </c>
      <c r="M7" s="13">
        <v>49965</v>
      </c>
      <c r="N7" s="13">
        <v>136522</v>
      </c>
      <c r="O7" s="13">
        <v>818027</v>
      </c>
      <c r="P7" s="13">
        <v>325597</v>
      </c>
      <c r="Q7" s="13">
        <v>11640095</v>
      </c>
      <c r="R7" s="13">
        <v>0</v>
      </c>
      <c r="S7" s="13">
        <v>5379843</v>
      </c>
      <c r="T7" s="13">
        <v>14681613</v>
      </c>
      <c r="U7" s="13">
        <v>23990404</v>
      </c>
      <c r="V7" s="13">
        <v>1009579</v>
      </c>
      <c r="W7" s="13">
        <v>0</v>
      </c>
      <c r="X7" s="13">
        <v>2187292</v>
      </c>
      <c r="Y7" s="13">
        <v>16867</v>
      </c>
      <c r="Z7" s="13">
        <v>11536906</v>
      </c>
      <c r="AA7" s="13">
        <v>10961347</v>
      </c>
      <c r="AB7" s="13">
        <v>796987</v>
      </c>
      <c r="AC7" s="13">
        <v>1621064</v>
      </c>
      <c r="AD7" s="13">
        <v>8744289</v>
      </c>
      <c r="AE7" s="19"/>
      <c r="AF7" s="13">
        <v>0</v>
      </c>
      <c r="AG7" s="13">
        <v>40831</v>
      </c>
      <c r="AH7" s="13">
        <v>370673</v>
      </c>
      <c r="AI7" s="13">
        <v>239452</v>
      </c>
      <c r="AJ7" s="13">
        <v>55518</v>
      </c>
      <c r="AK7" s="13">
        <v>114167</v>
      </c>
      <c r="AL7" s="13">
        <v>0</v>
      </c>
      <c r="AM7" s="13">
        <v>135727</v>
      </c>
      <c r="AN7" s="13">
        <v>903310</v>
      </c>
      <c r="AO7" s="13">
        <v>222229</v>
      </c>
      <c r="AP7" s="13">
        <v>5294988</v>
      </c>
      <c r="AQ7" s="13">
        <v>10588116</v>
      </c>
      <c r="AR7" s="13">
        <v>111501</v>
      </c>
      <c r="AS7" s="13">
        <v>2760534</v>
      </c>
      <c r="AT7" s="13">
        <v>0</v>
      </c>
      <c r="AU7" s="13">
        <v>144726</v>
      </c>
      <c r="AV7" s="13">
        <v>132297</v>
      </c>
      <c r="AW7" s="13">
        <v>373779</v>
      </c>
      <c r="AX7" s="13">
        <v>99259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79776163</v>
      </c>
      <c r="D9" s="13">
        <v>84617605</v>
      </c>
      <c r="E9" s="13">
        <v>7508352</v>
      </c>
      <c r="F9" s="13">
        <v>11991602</v>
      </c>
      <c r="G9" s="14"/>
      <c r="H9" s="13">
        <v>39412</v>
      </c>
      <c r="I9" s="13">
        <v>10145019</v>
      </c>
      <c r="J9" s="13">
        <v>15209668</v>
      </c>
      <c r="K9" s="13">
        <v>1942537</v>
      </c>
      <c r="L9" s="13">
        <v>3987436</v>
      </c>
      <c r="M9" s="13">
        <v>61116</v>
      </c>
      <c r="N9" s="13">
        <v>172976</v>
      </c>
      <c r="O9" s="13">
        <v>1105714</v>
      </c>
      <c r="P9" s="13">
        <v>438668</v>
      </c>
      <c r="Q9" s="13">
        <v>15662272</v>
      </c>
      <c r="R9" s="13">
        <v>0</v>
      </c>
      <c r="S9" s="13">
        <v>6416495</v>
      </c>
      <c r="T9" s="13">
        <v>18353091</v>
      </c>
      <c r="U9" s="13">
        <v>31745853</v>
      </c>
      <c r="V9" s="13">
        <v>1390053</v>
      </c>
      <c r="W9" s="13">
        <v>0</v>
      </c>
      <c r="X9" s="13">
        <v>2924841</v>
      </c>
      <c r="Y9" s="13">
        <v>121868</v>
      </c>
      <c r="Z9" s="13">
        <v>14554248</v>
      </c>
      <c r="AA9" s="13">
        <v>14595751</v>
      </c>
      <c r="AB9" s="13">
        <v>796987</v>
      </c>
      <c r="AC9" s="13">
        <v>1822919</v>
      </c>
      <c r="AD9" s="13">
        <v>11711552</v>
      </c>
      <c r="AE9" s="19"/>
      <c r="AF9" s="13">
        <v>0</v>
      </c>
      <c r="AG9" s="13">
        <v>48703</v>
      </c>
      <c r="AH9" s="13">
        <v>492618</v>
      </c>
      <c r="AI9" s="13">
        <v>280691</v>
      </c>
      <c r="AJ9" s="13">
        <v>73548</v>
      </c>
      <c r="AK9" s="13">
        <v>145762</v>
      </c>
      <c r="AL9" s="13">
        <v>0</v>
      </c>
      <c r="AM9" s="13">
        <v>161119</v>
      </c>
      <c r="AN9" s="13">
        <v>1100536</v>
      </c>
      <c r="AO9" s="13">
        <v>282087</v>
      </c>
      <c r="AP9" s="13">
        <v>6912056</v>
      </c>
      <c r="AQ9" s="13">
        <v>14895856</v>
      </c>
      <c r="AR9" s="13">
        <v>125615</v>
      </c>
      <c r="AS9" s="13">
        <v>3493156</v>
      </c>
      <c r="AT9" s="13">
        <v>0</v>
      </c>
      <c r="AU9" s="13">
        <v>156089</v>
      </c>
      <c r="AV9" s="13">
        <v>212131</v>
      </c>
      <c r="AW9" s="13">
        <v>444731</v>
      </c>
      <c r="AX9" s="13">
        <v>115722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1189-079D-4082-9845-E4D583C68EF7}">
  <sheetPr codeName="Sheet222"/>
  <dimension ref="A1:BC9"/>
  <sheetViews>
    <sheetView workbookViewId="0">
      <selection activeCell="F21" sqref="F21"/>
    </sheetView>
  </sheetViews>
  <sheetFormatPr defaultColWidth="11.7109375" defaultRowHeight="15"/>
  <cols>
    <col min="7" max="7" width="1.42578125" customWidth="1"/>
  </cols>
  <sheetData>
    <row r="1" spans="1:55">
      <c r="A1" s="33" t="s">
        <v>271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15331136</v>
      </c>
      <c r="D4" s="13">
        <v>16224320</v>
      </c>
      <c r="E4" s="13">
        <v>4295504</v>
      </c>
      <c r="F4" s="13">
        <v>4356010</v>
      </c>
      <c r="G4" s="14"/>
      <c r="H4" s="13">
        <v>15143</v>
      </c>
      <c r="I4" s="13">
        <v>2473712</v>
      </c>
      <c r="J4" s="13">
        <v>3678818</v>
      </c>
      <c r="K4" s="13">
        <v>571028</v>
      </c>
      <c r="L4" s="13">
        <v>905749</v>
      </c>
      <c r="M4" s="13">
        <v>15592</v>
      </c>
      <c r="N4" s="13">
        <v>44186</v>
      </c>
      <c r="O4" s="13">
        <v>309753</v>
      </c>
      <c r="P4" s="13">
        <v>120914</v>
      </c>
      <c r="Q4" s="13">
        <v>2469150</v>
      </c>
      <c r="R4" s="13">
        <v>0</v>
      </c>
      <c r="S4" s="13">
        <v>0</v>
      </c>
      <c r="T4" s="13">
        <v>3110857</v>
      </c>
      <c r="U4" s="13">
        <v>4187904</v>
      </c>
      <c r="V4" s="13">
        <v>350063</v>
      </c>
      <c r="W4" s="13">
        <v>0</v>
      </c>
      <c r="X4" s="13">
        <v>726339</v>
      </c>
      <c r="Y4" s="13">
        <v>34997</v>
      </c>
      <c r="Z4" s="13">
        <v>2792921</v>
      </c>
      <c r="AA4" s="13">
        <v>3342235</v>
      </c>
      <c r="AB4" s="13">
        <v>0</v>
      </c>
      <c r="AC4" s="13">
        <v>362846</v>
      </c>
      <c r="AD4" s="13">
        <v>2916385</v>
      </c>
      <c r="AE4" s="19"/>
      <c r="AF4" s="13">
        <v>0</v>
      </c>
      <c r="AG4" s="13">
        <v>14667</v>
      </c>
      <c r="AH4" s="13">
        <v>115575</v>
      </c>
      <c r="AI4" s="13">
        <v>7648</v>
      </c>
      <c r="AJ4" s="13">
        <v>22213</v>
      </c>
      <c r="AK4" s="13">
        <v>21954</v>
      </c>
      <c r="AL4" s="13">
        <v>0</v>
      </c>
      <c r="AM4" s="13">
        <v>23272</v>
      </c>
      <c r="AN4" s="13">
        <v>190499</v>
      </c>
      <c r="AO4" s="13">
        <v>61603</v>
      </c>
      <c r="AP4" s="13">
        <v>1523831</v>
      </c>
      <c r="AQ4" s="13">
        <v>3411392</v>
      </c>
      <c r="AR4" s="13">
        <v>6794</v>
      </c>
      <c r="AS4" s="13">
        <v>769741</v>
      </c>
      <c r="AT4" s="13">
        <v>0</v>
      </c>
      <c r="AU4" s="13">
        <v>30217</v>
      </c>
      <c r="AV4" s="13">
        <v>20685</v>
      </c>
      <c r="AW4" s="13">
        <v>125616</v>
      </c>
      <c r="AX4" s="13">
        <v>21131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26263285</v>
      </c>
      <c r="D5" s="13">
        <v>29579698</v>
      </c>
      <c r="E5" s="13">
        <v>7511597</v>
      </c>
      <c r="F5" s="13">
        <v>7996084</v>
      </c>
      <c r="G5" s="14"/>
      <c r="H5" s="13">
        <v>28866</v>
      </c>
      <c r="I5" s="13">
        <v>4523324</v>
      </c>
      <c r="J5" s="13">
        <v>6322598</v>
      </c>
      <c r="K5" s="13">
        <v>1051220</v>
      </c>
      <c r="L5" s="13">
        <v>1654439</v>
      </c>
      <c r="M5" s="13">
        <v>24895</v>
      </c>
      <c r="N5" s="13">
        <v>86708</v>
      </c>
      <c r="O5" s="13">
        <v>570170</v>
      </c>
      <c r="P5" s="13">
        <v>213540</v>
      </c>
      <c r="Q5" s="13">
        <v>2620430</v>
      </c>
      <c r="R5" s="13">
        <v>0</v>
      </c>
      <c r="S5" s="13">
        <v>747695</v>
      </c>
      <c r="T5" s="13">
        <v>5087555</v>
      </c>
      <c r="U5" s="13">
        <v>7070904</v>
      </c>
      <c r="V5" s="13">
        <v>584529</v>
      </c>
      <c r="W5" s="13">
        <v>0</v>
      </c>
      <c r="X5" s="13">
        <v>1348142</v>
      </c>
      <c r="Y5" s="13">
        <v>36158</v>
      </c>
      <c r="Z5" s="13">
        <v>3047340</v>
      </c>
      <c r="AA5" s="13">
        <v>5942689</v>
      </c>
      <c r="AB5" s="13">
        <v>0</v>
      </c>
      <c r="AC5" s="13">
        <v>631046</v>
      </c>
      <c r="AD5" s="13">
        <v>5428025</v>
      </c>
      <c r="AE5" s="19"/>
      <c r="AF5" s="13">
        <v>0</v>
      </c>
      <c r="AG5" s="13">
        <v>23416</v>
      </c>
      <c r="AH5" s="13">
        <v>214478</v>
      </c>
      <c r="AI5" s="13">
        <v>23279</v>
      </c>
      <c r="AJ5" s="13">
        <v>39396</v>
      </c>
      <c r="AK5" s="13">
        <v>40797</v>
      </c>
      <c r="AL5" s="13">
        <v>228</v>
      </c>
      <c r="AM5" s="13">
        <v>43834</v>
      </c>
      <c r="AN5" s="13">
        <v>303763</v>
      </c>
      <c r="AO5" s="13">
        <v>112520</v>
      </c>
      <c r="AP5" s="13">
        <v>2700473</v>
      </c>
      <c r="AQ5" s="13">
        <v>5808454</v>
      </c>
      <c r="AR5" s="13">
        <v>14706</v>
      </c>
      <c r="AS5" s="13">
        <v>1300444</v>
      </c>
      <c r="AT5" s="13">
        <v>0</v>
      </c>
      <c r="AU5" s="13">
        <v>44012</v>
      </c>
      <c r="AV5" s="13">
        <v>41596</v>
      </c>
      <c r="AW5" s="13">
        <v>230877</v>
      </c>
      <c r="AX5" s="13">
        <v>33661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32558876</v>
      </c>
      <c r="D6" s="13">
        <v>38129807</v>
      </c>
      <c r="E6" s="13">
        <v>7511597</v>
      </c>
      <c r="F6" s="13">
        <v>10180548</v>
      </c>
      <c r="G6" s="14"/>
      <c r="H6" s="13">
        <v>32250</v>
      </c>
      <c r="I6" s="13">
        <v>5778838</v>
      </c>
      <c r="J6" s="13">
        <v>8455402</v>
      </c>
      <c r="K6" s="13">
        <v>1343320</v>
      </c>
      <c r="L6" s="13">
        <v>2067753</v>
      </c>
      <c r="M6" s="13">
        <v>31265</v>
      </c>
      <c r="N6" s="13">
        <v>108675</v>
      </c>
      <c r="O6" s="13">
        <v>728553</v>
      </c>
      <c r="P6" s="13">
        <v>263449</v>
      </c>
      <c r="Q6" s="13">
        <v>3742916</v>
      </c>
      <c r="R6" s="13">
        <v>0</v>
      </c>
      <c r="S6" s="13">
        <v>1957009</v>
      </c>
      <c r="T6" s="13">
        <v>6153657</v>
      </c>
      <c r="U6" s="13">
        <v>10674694</v>
      </c>
      <c r="V6" s="13">
        <v>749966</v>
      </c>
      <c r="W6" s="13">
        <v>0</v>
      </c>
      <c r="X6" s="13">
        <v>1722320</v>
      </c>
      <c r="Y6" s="13">
        <v>53973</v>
      </c>
      <c r="Z6" s="13">
        <v>4540333</v>
      </c>
      <c r="AA6" s="13">
        <v>8013233</v>
      </c>
      <c r="AB6" s="13">
        <v>219342</v>
      </c>
      <c r="AC6" s="13">
        <v>788054</v>
      </c>
      <c r="AD6" s="13">
        <v>6996747</v>
      </c>
      <c r="AE6" s="19"/>
      <c r="AF6" s="13">
        <v>0</v>
      </c>
      <c r="AG6" s="13">
        <v>28620</v>
      </c>
      <c r="AH6" s="13">
        <v>269352</v>
      </c>
      <c r="AI6" s="13">
        <v>41369</v>
      </c>
      <c r="AJ6" s="13">
        <v>48608</v>
      </c>
      <c r="AK6" s="13">
        <v>51800</v>
      </c>
      <c r="AL6" s="13">
        <v>281</v>
      </c>
      <c r="AM6" s="13">
        <v>54261</v>
      </c>
      <c r="AN6" s="13">
        <v>360012</v>
      </c>
      <c r="AO6" s="13">
        <v>138327</v>
      </c>
      <c r="AP6" s="13">
        <v>3429033</v>
      </c>
      <c r="AQ6" s="13">
        <v>7849549</v>
      </c>
      <c r="AR6" s="13">
        <v>20009</v>
      </c>
      <c r="AS6" s="13">
        <v>1601115</v>
      </c>
      <c r="AT6" s="13">
        <v>0</v>
      </c>
      <c r="AU6" s="13">
        <v>53563</v>
      </c>
      <c r="AV6" s="13">
        <v>53896</v>
      </c>
      <c r="AW6" s="13">
        <v>291706</v>
      </c>
      <c r="AX6" s="26">
        <v>42559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39379648</v>
      </c>
      <c r="D7" s="13">
        <v>49457823</v>
      </c>
      <c r="E7" s="13">
        <v>7511597</v>
      </c>
      <c r="F7" s="13">
        <v>12955038</v>
      </c>
      <c r="G7" s="2"/>
      <c r="H7" s="13">
        <v>33497</v>
      </c>
      <c r="I7" s="13">
        <v>7450998</v>
      </c>
      <c r="J7" s="13">
        <v>11289148</v>
      </c>
      <c r="K7" s="13">
        <v>1725166</v>
      </c>
      <c r="L7" s="13">
        <v>2564770</v>
      </c>
      <c r="M7" s="13">
        <v>32129</v>
      </c>
      <c r="N7" s="13">
        <v>132983</v>
      </c>
      <c r="O7" s="13">
        <v>897048</v>
      </c>
      <c r="P7" s="13">
        <v>330085</v>
      </c>
      <c r="Q7" s="13">
        <v>5558708</v>
      </c>
      <c r="R7" s="13">
        <v>0</v>
      </c>
      <c r="S7" s="13">
        <v>3291781</v>
      </c>
      <c r="T7" s="13">
        <v>8224536</v>
      </c>
      <c r="U7" s="13">
        <v>15401853</v>
      </c>
      <c r="V7" s="13">
        <v>1000129</v>
      </c>
      <c r="W7" s="13">
        <v>0</v>
      </c>
      <c r="X7" s="13">
        <v>2187112</v>
      </c>
      <c r="Y7" s="13">
        <v>124832</v>
      </c>
      <c r="Z7" s="13">
        <v>6187582</v>
      </c>
      <c r="AA7" s="13">
        <v>10478794</v>
      </c>
      <c r="AB7" s="13">
        <v>613774</v>
      </c>
      <c r="AC7" s="13">
        <v>956308</v>
      </c>
      <c r="AD7" s="13">
        <v>8875368</v>
      </c>
      <c r="AE7" s="19"/>
      <c r="AF7" s="13">
        <v>0</v>
      </c>
      <c r="AG7" s="13">
        <v>35399</v>
      </c>
      <c r="AH7" s="13">
        <v>347854</v>
      </c>
      <c r="AI7" s="13">
        <v>64737</v>
      </c>
      <c r="AJ7" s="13">
        <v>60047</v>
      </c>
      <c r="AK7" s="13">
        <v>62307</v>
      </c>
      <c r="AL7" s="13">
        <v>281</v>
      </c>
      <c r="AM7" s="13">
        <v>65603</v>
      </c>
      <c r="AN7" s="13">
        <v>408410</v>
      </c>
      <c r="AO7" s="13">
        <v>165720</v>
      </c>
      <c r="AP7" s="13">
        <v>4324555</v>
      </c>
      <c r="AQ7" s="13">
        <v>10504470</v>
      </c>
      <c r="AR7" s="13">
        <v>26382</v>
      </c>
      <c r="AS7" s="13">
        <v>2022284</v>
      </c>
      <c r="AT7" s="13">
        <v>0</v>
      </c>
      <c r="AU7" s="13">
        <v>100797</v>
      </c>
      <c r="AV7" s="13">
        <v>96703</v>
      </c>
      <c r="AW7" s="13">
        <v>336895</v>
      </c>
      <c r="AX7" s="13">
        <v>52371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51677859</v>
      </c>
      <c r="D9" s="13">
        <v>66191467</v>
      </c>
      <c r="E9" s="13">
        <v>7511597</v>
      </c>
      <c r="F9" s="13">
        <v>17006008</v>
      </c>
      <c r="G9" s="14"/>
      <c r="H9" s="13">
        <v>42937</v>
      </c>
      <c r="I9" s="13">
        <v>9982465</v>
      </c>
      <c r="J9" s="13">
        <v>15037322</v>
      </c>
      <c r="K9" s="13">
        <v>2308789</v>
      </c>
      <c r="L9" s="13">
        <v>3082212</v>
      </c>
      <c r="M9" s="13">
        <v>36373</v>
      </c>
      <c r="N9" s="13">
        <v>148027</v>
      </c>
      <c r="O9" s="13">
        <v>1162194</v>
      </c>
      <c r="P9" s="13">
        <v>445159</v>
      </c>
      <c r="Q9" s="13">
        <v>8529609</v>
      </c>
      <c r="R9" s="13">
        <v>0</v>
      </c>
      <c r="S9" s="13">
        <v>3291781</v>
      </c>
      <c r="T9" s="13">
        <v>10909012</v>
      </c>
      <c r="U9" s="13">
        <v>20120252</v>
      </c>
      <c r="V9" s="13">
        <v>1344865</v>
      </c>
      <c r="W9" s="13">
        <v>0</v>
      </c>
      <c r="X9" s="13">
        <v>2896285</v>
      </c>
      <c r="Y9" s="13">
        <v>206573</v>
      </c>
      <c r="Z9" s="13">
        <v>7554107</v>
      </c>
      <c r="AA9" s="13">
        <v>13926258</v>
      </c>
      <c r="AB9" s="13">
        <v>613774</v>
      </c>
      <c r="AC9" s="13">
        <v>1065862</v>
      </c>
      <c r="AD9" s="13">
        <v>9701959</v>
      </c>
      <c r="AE9" s="19"/>
      <c r="AF9" s="13">
        <v>0</v>
      </c>
      <c r="AG9" s="13">
        <v>39192</v>
      </c>
      <c r="AH9" s="13">
        <v>467644</v>
      </c>
      <c r="AI9" s="13">
        <v>97783</v>
      </c>
      <c r="AJ9" s="13">
        <v>76643</v>
      </c>
      <c r="AK9" s="13">
        <v>77232</v>
      </c>
      <c r="AL9" s="13">
        <v>281</v>
      </c>
      <c r="AM9" s="13">
        <v>79863</v>
      </c>
      <c r="AN9" s="13">
        <v>447584</v>
      </c>
      <c r="AO9" s="13">
        <v>206036</v>
      </c>
      <c r="AP9" s="13">
        <v>5751227</v>
      </c>
      <c r="AQ9" s="13">
        <v>14205967</v>
      </c>
      <c r="AR9" s="13">
        <v>34055</v>
      </c>
      <c r="AS9" s="13">
        <v>2649526</v>
      </c>
      <c r="AT9" s="13">
        <v>0</v>
      </c>
      <c r="AU9" s="13">
        <v>112489</v>
      </c>
      <c r="AV9" s="13">
        <v>163643</v>
      </c>
      <c r="AW9" s="13">
        <v>397128</v>
      </c>
      <c r="AX9" s="13">
        <v>62543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0CE6-ADD3-45E8-9A5C-CA508F691DB8}">
  <sheetPr codeName="Sheet223"/>
  <dimension ref="A1:BC9"/>
  <sheetViews>
    <sheetView workbookViewId="0">
      <selection activeCell="C9" sqref="C9:BC9"/>
    </sheetView>
  </sheetViews>
  <sheetFormatPr defaultColWidth="11.7109375" defaultRowHeight="15"/>
  <cols>
    <col min="7" max="7" width="1.42578125" customWidth="1"/>
  </cols>
  <sheetData>
    <row r="1" spans="1:55">
      <c r="A1" s="33" t="s">
        <v>272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7056166</v>
      </c>
      <c r="D4" s="13">
        <v>11024416</v>
      </c>
      <c r="E4" s="13">
        <v>3969096</v>
      </c>
      <c r="F4" s="13">
        <v>4210447</v>
      </c>
      <c r="G4" s="14"/>
      <c r="H4" s="13">
        <v>11647</v>
      </c>
      <c r="I4" s="13">
        <v>2541739</v>
      </c>
      <c r="J4" s="13">
        <v>1054565</v>
      </c>
      <c r="K4" s="13">
        <v>581894</v>
      </c>
      <c r="L4" s="13">
        <v>704515</v>
      </c>
      <c r="M4" s="13">
        <v>9244</v>
      </c>
      <c r="N4" s="13">
        <v>19894</v>
      </c>
      <c r="O4" s="13">
        <v>276274</v>
      </c>
      <c r="P4" s="13">
        <v>123399</v>
      </c>
      <c r="Q4" s="13">
        <v>1669362</v>
      </c>
      <c r="R4" s="13">
        <v>0</v>
      </c>
      <c r="S4" s="13">
        <v>0</v>
      </c>
      <c r="T4" s="13">
        <v>1497726</v>
      </c>
      <c r="U4" s="13">
        <v>2583851</v>
      </c>
      <c r="V4" s="13">
        <v>332177</v>
      </c>
      <c r="W4" s="13">
        <v>0</v>
      </c>
      <c r="X4" s="13">
        <v>759509</v>
      </c>
      <c r="Y4" s="13">
        <v>37730</v>
      </c>
      <c r="Z4" s="13">
        <v>0</v>
      </c>
      <c r="AA4" s="13">
        <v>1049867</v>
      </c>
      <c r="AB4" s="13">
        <v>0</v>
      </c>
      <c r="AC4" s="13">
        <v>219868</v>
      </c>
      <c r="AD4" s="13">
        <v>0</v>
      </c>
      <c r="AE4" s="19"/>
      <c r="AF4" s="13">
        <v>0</v>
      </c>
      <c r="AG4" s="13">
        <v>15488</v>
      </c>
      <c r="AH4" s="13">
        <v>121099</v>
      </c>
      <c r="AI4" s="13">
        <v>26388</v>
      </c>
      <c r="AJ4" s="13">
        <v>17937</v>
      </c>
      <c r="AK4" s="13">
        <v>15371</v>
      </c>
      <c r="AL4" s="13">
        <v>0</v>
      </c>
      <c r="AM4" s="13">
        <v>19275</v>
      </c>
      <c r="AN4" s="13">
        <v>64431</v>
      </c>
      <c r="AO4" s="13">
        <v>42976</v>
      </c>
      <c r="AP4" s="13">
        <v>1399705</v>
      </c>
      <c r="AQ4" s="13">
        <v>434013</v>
      </c>
      <c r="AR4" s="13">
        <v>7917</v>
      </c>
      <c r="AS4" s="13">
        <v>593581</v>
      </c>
      <c r="AT4" s="13">
        <v>0</v>
      </c>
      <c r="AU4" s="13">
        <v>21876</v>
      </c>
      <c r="AV4" s="13">
        <v>20452</v>
      </c>
      <c r="AW4" s="13">
        <v>63912</v>
      </c>
      <c r="AX4" s="13">
        <v>11184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11756293</v>
      </c>
      <c r="D5" s="13">
        <v>20603222</v>
      </c>
      <c r="E5" s="13">
        <v>7367096</v>
      </c>
      <c r="F5" s="13">
        <v>7719805</v>
      </c>
      <c r="G5" s="14"/>
      <c r="H5" s="13">
        <v>22763</v>
      </c>
      <c r="I5" s="13">
        <v>4662940</v>
      </c>
      <c r="J5" s="13">
        <v>1054618</v>
      </c>
      <c r="K5" s="13">
        <v>1062597</v>
      </c>
      <c r="L5" s="13">
        <v>1339046</v>
      </c>
      <c r="M5" s="13">
        <v>17962</v>
      </c>
      <c r="N5" s="13">
        <v>34764</v>
      </c>
      <c r="O5" s="13">
        <v>496356</v>
      </c>
      <c r="P5" s="13">
        <v>273650</v>
      </c>
      <c r="Q5" s="13">
        <v>3096304</v>
      </c>
      <c r="R5" s="13">
        <v>0</v>
      </c>
      <c r="S5" s="13">
        <v>0</v>
      </c>
      <c r="T5" s="13">
        <v>1628123</v>
      </c>
      <c r="U5" s="13">
        <v>4789206</v>
      </c>
      <c r="V5" s="13">
        <v>612573</v>
      </c>
      <c r="W5" s="13">
        <v>0</v>
      </c>
      <c r="X5" s="13">
        <v>1452601</v>
      </c>
      <c r="Y5" s="13">
        <v>37730</v>
      </c>
      <c r="Z5" s="13">
        <v>146962</v>
      </c>
      <c r="AA5" s="13">
        <v>1212537</v>
      </c>
      <c r="AB5" s="13">
        <v>0</v>
      </c>
      <c r="AC5" s="13">
        <v>432757</v>
      </c>
      <c r="AD5" s="13">
        <v>0</v>
      </c>
      <c r="AE5" s="19"/>
      <c r="AF5" s="13">
        <v>0</v>
      </c>
      <c r="AG5" s="13">
        <v>30340</v>
      </c>
      <c r="AH5" s="13">
        <v>221831</v>
      </c>
      <c r="AI5" s="13">
        <v>48964</v>
      </c>
      <c r="AJ5" s="13">
        <v>32578</v>
      </c>
      <c r="AK5" s="13">
        <v>26932</v>
      </c>
      <c r="AL5" s="13">
        <v>0</v>
      </c>
      <c r="AM5" s="13">
        <v>36463</v>
      </c>
      <c r="AN5" s="13">
        <v>97672</v>
      </c>
      <c r="AO5" s="13">
        <v>76392</v>
      </c>
      <c r="AP5" s="13">
        <v>2524239</v>
      </c>
      <c r="AQ5" s="13">
        <v>470451</v>
      </c>
      <c r="AR5" s="13">
        <v>17601</v>
      </c>
      <c r="AS5" s="13">
        <v>1104877</v>
      </c>
      <c r="AT5" s="13">
        <v>0</v>
      </c>
      <c r="AU5" s="13">
        <v>34008</v>
      </c>
      <c r="AV5" s="13">
        <v>34614</v>
      </c>
      <c r="AW5" s="13">
        <v>124543</v>
      </c>
      <c r="AX5" s="13">
        <v>29106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15451880</v>
      </c>
      <c r="D6" s="13">
        <v>25887831</v>
      </c>
      <c r="E6" s="13">
        <v>7507941</v>
      </c>
      <c r="F6" s="13">
        <v>9826773</v>
      </c>
      <c r="G6" s="14"/>
      <c r="H6" s="13">
        <v>26091</v>
      </c>
      <c r="I6" s="13">
        <v>5936044</v>
      </c>
      <c r="J6" s="13">
        <v>2423980</v>
      </c>
      <c r="K6" s="13">
        <v>1350603</v>
      </c>
      <c r="L6" s="13">
        <v>1702298</v>
      </c>
      <c r="M6" s="13">
        <v>24090</v>
      </c>
      <c r="N6" s="13">
        <v>41538</v>
      </c>
      <c r="O6" s="13">
        <v>651993</v>
      </c>
      <c r="P6" s="13">
        <v>345689</v>
      </c>
      <c r="Q6" s="13">
        <v>4270020</v>
      </c>
      <c r="R6" s="13">
        <v>0</v>
      </c>
      <c r="S6" s="13">
        <v>0</v>
      </c>
      <c r="T6" s="13">
        <v>2967783</v>
      </c>
      <c r="U6" s="13">
        <v>6284318</v>
      </c>
      <c r="V6" s="13">
        <v>785156</v>
      </c>
      <c r="W6" s="13">
        <v>0</v>
      </c>
      <c r="X6" s="13">
        <v>1867255</v>
      </c>
      <c r="Y6" s="13">
        <v>37730</v>
      </c>
      <c r="Z6" s="13">
        <v>1359254</v>
      </c>
      <c r="AA6" s="13">
        <v>2687907</v>
      </c>
      <c r="AB6" s="13">
        <v>0</v>
      </c>
      <c r="AC6" s="13">
        <v>576820</v>
      </c>
      <c r="AD6" s="13">
        <v>1244249</v>
      </c>
      <c r="AE6" s="19"/>
      <c r="AF6" s="13">
        <v>0</v>
      </c>
      <c r="AG6" s="13">
        <v>37754</v>
      </c>
      <c r="AH6" s="13">
        <v>282635</v>
      </c>
      <c r="AI6" s="13">
        <v>63611</v>
      </c>
      <c r="AJ6" s="13">
        <v>41270</v>
      </c>
      <c r="AK6" s="13">
        <v>36559</v>
      </c>
      <c r="AL6" s="13">
        <v>102</v>
      </c>
      <c r="AM6" s="13">
        <v>49255</v>
      </c>
      <c r="AN6" s="13">
        <v>123572</v>
      </c>
      <c r="AO6" s="13">
        <v>98210</v>
      </c>
      <c r="AP6" s="13">
        <v>3223000</v>
      </c>
      <c r="AQ6" s="13">
        <v>1913459</v>
      </c>
      <c r="AR6" s="13">
        <v>24083</v>
      </c>
      <c r="AS6" s="13">
        <v>1470729</v>
      </c>
      <c r="AT6" s="13">
        <v>0</v>
      </c>
      <c r="AU6" s="13">
        <v>41341</v>
      </c>
      <c r="AV6" s="13">
        <v>41011</v>
      </c>
      <c r="AW6" s="13">
        <v>162007</v>
      </c>
      <c r="AX6" s="26">
        <v>43240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24824680</v>
      </c>
      <c r="D7" s="13">
        <v>32683842</v>
      </c>
      <c r="E7" s="13">
        <v>7507941</v>
      </c>
      <c r="F7" s="13">
        <v>12638687</v>
      </c>
      <c r="G7" s="2"/>
      <c r="H7" s="13">
        <v>33668</v>
      </c>
      <c r="I7" s="13">
        <v>7609941</v>
      </c>
      <c r="J7" s="13">
        <v>5281431</v>
      </c>
      <c r="K7" s="13">
        <v>1733560</v>
      </c>
      <c r="L7" s="13">
        <v>2172778</v>
      </c>
      <c r="M7" s="13">
        <v>24833</v>
      </c>
      <c r="N7" s="13">
        <v>54956</v>
      </c>
      <c r="O7" s="13">
        <v>802814</v>
      </c>
      <c r="P7" s="13">
        <v>456686</v>
      </c>
      <c r="Q7" s="13">
        <v>6707384</v>
      </c>
      <c r="R7" s="13">
        <v>0</v>
      </c>
      <c r="S7" s="13">
        <v>0</v>
      </c>
      <c r="T7" s="13">
        <v>5354608</v>
      </c>
      <c r="U7" s="13">
        <v>8744280</v>
      </c>
      <c r="V7" s="13">
        <v>1022157</v>
      </c>
      <c r="W7" s="13">
        <v>0</v>
      </c>
      <c r="X7" s="13">
        <v>2398318</v>
      </c>
      <c r="Y7" s="13">
        <v>63238</v>
      </c>
      <c r="Z7" s="13">
        <v>3125231</v>
      </c>
      <c r="AA7" s="13">
        <v>5103076</v>
      </c>
      <c r="AB7" s="13">
        <v>0</v>
      </c>
      <c r="AC7" s="13">
        <v>758911</v>
      </c>
      <c r="AD7" s="13">
        <v>3753329</v>
      </c>
      <c r="AE7" s="19"/>
      <c r="AF7" s="13">
        <v>0</v>
      </c>
      <c r="AG7" s="13">
        <v>44128</v>
      </c>
      <c r="AH7" s="13">
        <v>363143</v>
      </c>
      <c r="AI7" s="13">
        <v>82997</v>
      </c>
      <c r="AJ7" s="13">
        <v>52640</v>
      </c>
      <c r="AK7" s="13">
        <v>48001</v>
      </c>
      <c r="AL7" s="13">
        <v>102</v>
      </c>
      <c r="AM7" s="13">
        <v>62448</v>
      </c>
      <c r="AN7" s="13">
        <v>157165</v>
      </c>
      <c r="AO7" s="13">
        <v>135450</v>
      </c>
      <c r="AP7" s="13">
        <v>4248545</v>
      </c>
      <c r="AQ7" s="13">
        <v>4488904</v>
      </c>
      <c r="AR7" s="13">
        <v>31441</v>
      </c>
      <c r="AS7" s="13">
        <v>1819107</v>
      </c>
      <c r="AT7" s="13">
        <v>0</v>
      </c>
      <c r="AU7" s="13">
        <v>73548</v>
      </c>
      <c r="AV7" s="13">
        <v>92824</v>
      </c>
      <c r="AW7" s="13">
        <v>210659</v>
      </c>
      <c r="AX7" s="13">
        <v>60342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38360088</v>
      </c>
      <c r="D9" s="13">
        <v>42684754</v>
      </c>
      <c r="E9" s="13">
        <v>7507941</v>
      </c>
      <c r="F9" s="13">
        <v>16974929</v>
      </c>
      <c r="G9" s="14"/>
      <c r="H9" s="13">
        <v>45729</v>
      </c>
      <c r="I9" s="13">
        <v>10135211</v>
      </c>
      <c r="J9" s="13">
        <v>9483389</v>
      </c>
      <c r="K9" s="13">
        <v>2310842</v>
      </c>
      <c r="L9" s="13">
        <v>2767625</v>
      </c>
      <c r="M9" s="13">
        <v>28293</v>
      </c>
      <c r="N9" s="13">
        <v>83277</v>
      </c>
      <c r="O9" s="13">
        <v>1053461</v>
      </c>
      <c r="P9" s="13">
        <v>588135</v>
      </c>
      <c r="Q9" s="13">
        <v>9776069</v>
      </c>
      <c r="R9" s="13">
        <v>0</v>
      </c>
      <c r="S9" s="13">
        <v>0</v>
      </c>
      <c r="T9" s="13">
        <v>8799835</v>
      </c>
      <c r="U9" s="13">
        <v>12218512</v>
      </c>
      <c r="V9" s="13">
        <v>1382909</v>
      </c>
      <c r="W9" s="13">
        <v>0</v>
      </c>
      <c r="X9" s="13">
        <v>3180111</v>
      </c>
      <c r="Y9" s="13">
        <v>145097</v>
      </c>
      <c r="Z9" s="13">
        <v>5885659</v>
      </c>
      <c r="AA9" s="13">
        <v>8908757</v>
      </c>
      <c r="AB9" s="13">
        <v>0</v>
      </c>
      <c r="AC9" s="13">
        <v>955677</v>
      </c>
      <c r="AD9" s="13">
        <v>6642773</v>
      </c>
      <c r="AE9" s="19"/>
      <c r="AF9" s="13">
        <v>0</v>
      </c>
      <c r="AG9" s="13">
        <v>50451</v>
      </c>
      <c r="AH9" s="13">
        <v>483689</v>
      </c>
      <c r="AI9" s="13">
        <v>113530</v>
      </c>
      <c r="AJ9" s="13">
        <v>70395</v>
      </c>
      <c r="AK9" s="13">
        <v>63056</v>
      </c>
      <c r="AL9" s="13">
        <v>102</v>
      </c>
      <c r="AM9" s="13">
        <v>86238</v>
      </c>
      <c r="AN9" s="13">
        <v>245427</v>
      </c>
      <c r="AO9" s="13">
        <v>187162</v>
      </c>
      <c r="AP9" s="13">
        <v>5887185</v>
      </c>
      <c r="AQ9" s="13">
        <v>8548069</v>
      </c>
      <c r="AR9" s="13">
        <v>50705</v>
      </c>
      <c r="AS9" s="13">
        <v>2384093</v>
      </c>
      <c r="AT9" s="13">
        <v>0</v>
      </c>
      <c r="AU9" s="13">
        <v>84099</v>
      </c>
      <c r="AV9" s="13">
        <v>151446</v>
      </c>
      <c r="AW9" s="13">
        <v>287867</v>
      </c>
      <c r="AX9" s="13">
        <v>83974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6B38-5A85-472C-BD4A-E72C90DDA49F}">
  <sheetPr codeName="Sheet224"/>
  <dimension ref="A1:BC9"/>
  <sheetViews>
    <sheetView topLeftCell="AI1" workbookViewId="0">
      <selection activeCell="H4" sqref="H4:BC4"/>
    </sheetView>
  </sheetViews>
  <sheetFormatPr defaultColWidth="11.7109375" defaultRowHeight="15"/>
  <cols>
    <col min="7" max="7" width="1.42578125" customWidth="1"/>
  </cols>
  <sheetData>
    <row r="1" spans="1:55">
      <c r="A1" s="33" t="s">
        <v>273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15085589</v>
      </c>
      <c r="D4" s="13">
        <v>13906864</v>
      </c>
      <c r="E4" s="13">
        <v>4656886</v>
      </c>
      <c r="F4" s="13">
        <v>4358143</v>
      </c>
      <c r="G4" s="14"/>
      <c r="H4" s="13">
        <v>12600</v>
      </c>
      <c r="I4" s="13">
        <v>2524498</v>
      </c>
      <c r="J4" s="13">
        <v>3621765</v>
      </c>
      <c r="K4" s="13">
        <v>567004</v>
      </c>
      <c r="L4" s="13">
        <v>1040022</v>
      </c>
      <c r="M4" s="13">
        <v>22424</v>
      </c>
      <c r="N4" s="13">
        <v>31674</v>
      </c>
      <c r="O4" s="13">
        <v>266865</v>
      </c>
      <c r="P4" s="13">
        <v>142166</v>
      </c>
      <c r="Q4" s="13">
        <v>2613566</v>
      </c>
      <c r="R4" s="13">
        <v>0</v>
      </c>
      <c r="S4" s="13">
        <v>0</v>
      </c>
      <c r="T4" s="13">
        <v>1778731</v>
      </c>
      <c r="U4" s="13">
        <v>3016121</v>
      </c>
      <c r="V4" s="13">
        <v>363164</v>
      </c>
      <c r="W4" s="13">
        <v>0</v>
      </c>
      <c r="X4" s="13">
        <v>769784</v>
      </c>
      <c r="Y4" s="13">
        <v>34818</v>
      </c>
      <c r="Z4" s="13">
        <v>2119786</v>
      </c>
      <c r="AA4" s="13">
        <v>2426622</v>
      </c>
      <c r="AB4" s="13">
        <v>0</v>
      </c>
      <c r="AC4" s="13">
        <v>522790</v>
      </c>
      <c r="AD4" s="13">
        <v>2337032</v>
      </c>
      <c r="AE4" s="19"/>
      <c r="AF4" s="13">
        <v>0</v>
      </c>
      <c r="AG4" s="13">
        <v>15983</v>
      </c>
      <c r="AH4" s="13">
        <v>113614</v>
      </c>
      <c r="AI4" s="13">
        <v>50023</v>
      </c>
      <c r="AJ4" s="13">
        <v>22830</v>
      </c>
      <c r="AK4" s="13">
        <v>23215</v>
      </c>
      <c r="AL4" s="13">
        <v>48356</v>
      </c>
      <c r="AM4" s="13">
        <v>69704</v>
      </c>
      <c r="AN4" s="13">
        <v>212716</v>
      </c>
      <c r="AO4" s="13">
        <v>73209</v>
      </c>
      <c r="AP4" s="13">
        <v>1948912</v>
      </c>
      <c r="AQ4" s="13">
        <v>3530514</v>
      </c>
      <c r="AR4" s="13">
        <v>22254</v>
      </c>
      <c r="AS4" s="13">
        <v>759141</v>
      </c>
      <c r="AT4" s="13">
        <v>0</v>
      </c>
      <c r="AU4" s="13">
        <v>31743</v>
      </c>
      <c r="AV4" s="13">
        <v>32439</v>
      </c>
      <c r="AW4" s="13">
        <v>100279</v>
      </c>
      <c r="AX4" s="13">
        <v>45740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25294942</v>
      </c>
      <c r="D5" s="13">
        <v>25852213</v>
      </c>
      <c r="E5" s="13">
        <v>7513340</v>
      </c>
      <c r="F5" s="13">
        <v>7989603</v>
      </c>
      <c r="G5" s="14"/>
      <c r="H5" s="13">
        <v>20235</v>
      </c>
      <c r="I5" s="13">
        <v>4653487</v>
      </c>
      <c r="J5" s="13">
        <v>5824550</v>
      </c>
      <c r="K5" s="13">
        <v>1040150</v>
      </c>
      <c r="L5" s="13">
        <v>1876137</v>
      </c>
      <c r="M5" s="13">
        <v>40673</v>
      </c>
      <c r="N5" s="13">
        <v>54760</v>
      </c>
      <c r="O5" s="13">
        <v>443688</v>
      </c>
      <c r="P5" s="13">
        <v>185183</v>
      </c>
      <c r="Q5" s="13">
        <v>4371143</v>
      </c>
      <c r="R5" s="13">
        <v>0</v>
      </c>
      <c r="S5" s="13">
        <v>832533</v>
      </c>
      <c r="T5" s="13">
        <v>2382602</v>
      </c>
      <c r="U5" s="13">
        <v>6006118</v>
      </c>
      <c r="V5" s="13">
        <v>662025</v>
      </c>
      <c r="W5" s="13">
        <v>0</v>
      </c>
      <c r="X5" s="13">
        <v>1533149</v>
      </c>
      <c r="Y5" s="13">
        <v>43872</v>
      </c>
      <c r="Z5" s="13">
        <v>3145498</v>
      </c>
      <c r="AA5" s="13">
        <v>3308073</v>
      </c>
      <c r="AB5" s="13">
        <v>0</v>
      </c>
      <c r="AC5" s="13">
        <v>960403</v>
      </c>
      <c r="AD5" s="13">
        <v>3272512</v>
      </c>
      <c r="AE5" s="19"/>
      <c r="AF5" s="13">
        <v>0</v>
      </c>
      <c r="AG5" s="13">
        <v>28094</v>
      </c>
      <c r="AH5" s="13">
        <v>214180</v>
      </c>
      <c r="AI5" s="13">
        <v>86323</v>
      </c>
      <c r="AJ5" s="13">
        <v>38932</v>
      </c>
      <c r="AK5" s="13">
        <v>40557</v>
      </c>
      <c r="AL5" s="13">
        <v>48356</v>
      </c>
      <c r="AM5" s="13">
        <v>110926</v>
      </c>
      <c r="AN5" s="13">
        <v>391362</v>
      </c>
      <c r="AO5" s="13">
        <v>134731</v>
      </c>
      <c r="AP5" s="13">
        <v>3294383</v>
      </c>
      <c r="AQ5" s="13">
        <v>6018566</v>
      </c>
      <c r="AR5" s="13">
        <v>40384</v>
      </c>
      <c r="AS5" s="13">
        <v>1420644</v>
      </c>
      <c r="AT5" s="13">
        <v>0</v>
      </c>
      <c r="AU5" s="13">
        <v>51529</v>
      </c>
      <c r="AV5" s="13">
        <v>64762</v>
      </c>
      <c r="AW5" s="13">
        <v>214056</v>
      </c>
      <c r="AX5" s="13">
        <v>74289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32002490</v>
      </c>
      <c r="D6" s="13">
        <v>32585883</v>
      </c>
      <c r="E6" s="13">
        <v>7513340</v>
      </c>
      <c r="F6" s="13">
        <v>10171126</v>
      </c>
      <c r="G6" s="14"/>
      <c r="H6" s="13">
        <v>25248</v>
      </c>
      <c r="I6" s="13">
        <v>5929528</v>
      </c>
      <c r="J6" s="13">
        <v>8009753</v>
      </c>
      <c r="K6" s="13">
        <v>1327522</v>
      </c>
      <c r="L6" s="13">
        <v>2347760</v>
      </c>
      <c r="M6" s="13">
        <v>50599</v>
      </c>
      <c r="N6" s="13">
        <v>68165</v>
      </c>
      <c r="O6" s="13">
        <v>538084</v>
      </c>
      <c r="P6" s="13">
        <v>215025</v>
      </c>
      <c r="Q6" s="13">
        <v>6262990</v>
      </c>
      <c r="R6" s="13">
        <v>0</v>
      </c>
      <c r="S6" s="13">
        <v>2833555</v>
      </c>
      <c r="T6" s="13">
        <v>4016298</v>
      </c>
      <c r="U6" s="13">
        <v>9576753</v>
      </c>
      <c r="V6" s="13">
        <v>851786</v>
      </c>
      <c r="W6" s="13">
        <v>0</v>
      </c>
      <c r="X6" s="13">
        <v>1970554</v>
      </c>
      <c r="Y6" s="13">
        <v>112910</v>
      </c>
      <c r="Z6" s="13">
        <v>5044495</v>
      </c>
      <c r="AA6" s="13">
        <v>5236646</v>
      </c>
      <c r="AB6" s="13">
        <v>435492</v>
      </c>
      <c r="AC6" s="13">
        <v>1177587</v>
      </c>
      <c r="AD6" s="13">
        <v>5174635</v>
      </c>
      <c r="AE6" s="19"/>
      <c r="AF6" s="13">
        <v>0</v>
      </c>
      <c r="AG6" s="13">
        <v>35935</v>
      </c>
      <c r="AH6" s="13">
        <v>269267</v>
      </c>
      <c r="AI6" s="13">
        <v>105219</v>
      </c>
      <c r="AJ6" s="13">
        <v>47662</v>
      </c>
      <c r="AK6" s="13">
        <v>54729</v>
      </c>
      <c r="AL6" s="13">
        <v>48356</v>
      </c>
      <c r="AM6" s="13">
        <v>135552</v>
      </c>
      <c r="AN6" s="13">
        <v>502091</v>
      </c>
      <c r="AO6" s="13">
        <v>168960</v>
      </c>
      <c r="AP6" s="13">
        <v>3993821</v>
      </c>
      <c r="AQ6" s="13">
        <v>8134356</v>
      </c>
      <c r="AR6" s="13">
        <v>50622</v>
      </c>
      <c r="AS6" s="13">
        <v>1780819</v>
      </c>
      <c r="AT6" s="13">
        <v>0</v>
      </c>
      <c r="AU6" s="13">
        <v>67284</v>
      </c>
      <c r="AV6" s="13">
        <v>81763</v>
      </c>
      <c r="AW6" s="13">
        <v>280449</v>
      </c>
      <c r="AX6" s="26">
        <v>94163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42837080</v>
      </c>
      <c r="D7" s="13">
        <v>41531497</v>
      </c>
      <c r="E7" s="13">
        <v>7513340</v>
      </c>
      <c r="F7" s="13">
        <v>12947038</v>
      </c>
      <c r="G7" s="2"/>
      <c r="H7" s="13">
        <v>33582</v>
      </c>
      <c r="I7" s="13">
        <v>7617330</v>
      </c>
      <c r="J7" s="13">
        <v>10864088</v>
      </c>
      <c r="K7" s="13">
        <v>1721763</v>
      </c>
      <c r="L7" s="13">
        <v>2891547</v>
      </c>
      <c r="M7" s="13">
        <v>52843</v>
      </c>
      <c r="N7" s="13">
        <v>82684</v>
      </c>
      <c r="O7" s="13">
        <v>645966</v>
      </c>
      <c r="P7" s="13">
        <v>308592</v>
      </c>
      <c r="Q7" s="13">
        <v>8822401</v>
      </c>
      <c r="R7" s="13">
        <v>0</v>
      </c>
      <c r="S7" s="13">
        <v>5680347</v>
      </c>
      <c r="T7" s="13">
        <v>6438631</v>
      </c>
      <c r="U7" s="13">
        <v>14772782</v>
      </c>
      <c r="V7" s="13">
        <v>1108059</v>
      </c>
      <c r="W7" s="13">
        <v>0</v>
      </c>
      <c r="X7" s="13">
        <v>2462322</v>
      </c>
      <c r="Y7" s="13">
        <v>203387</v>
      </c>
      <c r="Z7" s="13">
        <v>7573041</v>
      </c>
      <c r="AA7" s="13">
        <v>7830600</v>
      </c>
      <c r="AB7" s="13">
        <v>800289</v>
      </c>
      <c r="AC7" s="13">
        <v>1415632</v>
      </c>
      <c r="AD7" s="13">
        <v>7620071</v>
      </c>
      <c r="AE7" s="19"/>
      <c r="AF7" s="13">
        <v>0</v>
      </c>
      <c r="AG7" s="13">
        <v>44565</v>
      </c>
      <c r="AH7" s="13">
        <v>349356</v>
      </c>
      <c r="AI7" s="13">
        <v>127238</v>
      </c>
      <c r="AJ7" s="13">
        <v>59413</v>
      </c>
      <c r="AK7" s="13">
        <v>69582</v>
      </c>
      <c r="AL7" s="13">
        <v>48502</v>
      </c>
      <c r="AM7" s="13">
        <v>163231</v>
      </c>
      <c r="AN7" s="13">
        <v>651474</v>
      </c>
      <c r="AO7" s="13">
        <v>208915</v>
      </c>
      <c r="AP7" s="13">
        <v>4885070</v>
      </c>
      <c r="AQ7" s="13">
        <v>11029626</v>
      </c>
      <c r="AR7" s="13">
        <v>61747</v>
      </c>
      <c r="AS7" s="13">
        <v>2301366</v>
      </c>
      <c r="AT7" s="13">
        <v>0</v>
      </c>
      <c r="AU7" s="13">
        <v>117559</v>
      </c>
      <c r="AV7" s="13">
        <v>134071</v>
      </c>
      <c r="AW7" s="13">
        <v>370592</v>
      </c>
      <c r="AX7" s="13">
        <v>119994</v>
      </c>
      <c r="AY7" s="13">
        <v>0</v>
      </c>
      <c r="AZ7" s="13">
        <v>0</v>
      </c>
      <c r="BA7" s="13">
        <v>0</v>
      </c>
      <c r="BB7" s="13">
        <v>0</v>
      </c>
      <c r="BC7" s="13">
        <v>159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63174622</v>
      </c>
      <c r="D9" s="13">
        <v>55142930</v>
      </c>
      <c r="E9" s="13">
        <v>7513340</v>
      </c>
      <c r="F9" s="13">
        <v>17022943</v>
      </c>
      <c r="G9" s="14"/>
      <c r="H9" s="13">
        <v>44018</v>
      </c>
      <c r="I9" s="13">
        <v>9920730</v>
      </c>
      <c r="J9" s="13">
        <v>14959463</v>
      </c>
      <c r="K9" s="13">
        <v>2301888</v>
      </c>
      <c r="L9" s="13">
        <v>3576576</v>
      </c>
      <c r="M9" s="13">
        <v>56840</v>
      </c>
      <c r="N9" s="13">
        <v>104157</v>
      </c>
      <c r="O9" s="13">
        <v>745693</v>
      </c>
      <c r="P9" s="13">
        <v>448767</v>
      </c>
      <c r="Q9" s="13">
        <v>12850786</v>
      </c>
      <c r="R9" s="13">
        <v>0</v>
      </c>
      <c r="S9" s="13">
        <v>6609883</v>
      </c>
      <c r="T9" s="13">
        <v>8010118</v>
      </c>
      <c r="U9" s="13">
        <v>20668207</v>
      </c>
      <c r="V9" s="13">
        <v>1486271</v>
      </c>
      <c r="W9" s="13">
        <v>0</v>
      </c>
      <c r="X9" s="13">
        <v>3193935</v>
      </c>
      <c r="Y9" s="13">
        <v>307258</v>
      </c>
      <c r="Z9" s="13">
        <v>11239363</v>
      </c>
      <c r="AA9" s="13">
        <v>11976647</v>
      </c>
      <c r="AB9" s="13">
        <v>800289</v>
      </c>
      <c r="AC9" s="13">
        <v>1645848</v>
      </c>
      <c r="AD9" s="13">
        <v>7620071</v>
      </c>
      <c r="AE9" s="19"/>
      <c r="AF9" s="13">
        <v>0</v>
      </c>
      <c r="AG9" s="13">
        <v>54972</v>
      </c>
      <c r="AH9" s="13">
        <v>469269</v>
      </c>
      <c r="AI9" s="13">
        <v>161322</v>
      </c>
      <c r="AJ9" s="13">
        <v>75309</v>
      </c>
      <c r="AK9" s="13">
        <v>83997</v>
      </c>
      <c r="AL9" s="13">
        <v>48502</v>
      </c>
      <c r="AM9" s="13">
        <v>206681</v>
      </c>
      <c r="AN9" s="13">
        <v>866646</v>
      </c>
      <c r="AO9" s="13">
        <v>265856</v>
      </c>
      <c r="AP9" s="13">
        <v>6257556</v>
      </c>
      <c r="AQ9" s="13">
        <v>14974263</v>
      </c>
      <c r="AR9" s="13">
        <v>72174</v>
      </c>
      <c r="AS9" s="13">
        <v>2999239</v>
      </c>
      <c r="AT9" s="13">
        <v>0</v>
      </c>
      <c r="AU9" s="13">
        <v>129686</v>
      </c>
      <c r="AV9" s="13">
        <v>212578</v>
      </c>
      <c r="AW9" s="13">
        <v>476048</v>
      </c>
      <c r="AX9" s="13">
        <v>147042</v>
      </c>
      <c r="AY9" s="13">
        <v>0</v>
      </c>
      <c r="AZ9" s="13">
        <v>0</v>
      </c>
      <c r="BA9" s="13">
        <v>0</v>
      </c>
      <c r="BB9" s="13">
        <v>0</v>
      </c>
      <c r="BC9" s="13">
        <v>159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A670-81AE-40C6-915A-95114890FDC9}">
  <sheetPr codeName="Sheet22"/>
  <dimension ref="A1:BC9"/>
  <sheetViews>
    <sheetView workbookViewId="0">
      <selection activeCell="E24" sqref="E24"/>
    </sheetView>
  </sheetViews>
  <sheetFormatPr defaultColWidth="11.7109375" defaultRowHeight="15"/>
  <cols>
    <col min="3" max="3" width="11.85546875" customWidth="1"/>
    <col min="7" max="7" width="3" customWidth="1"/>
  </cols>
  <sheetData>
    <row r="1" spans="1:55">
      <c r="A1" s="33" t="s">
        <v>55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30159035</v>
      </c>
      <c r="D4" s="13">
        <v>0</v>
      </c>
      <c r="E4" s="13">
        <v>0</v>
      </c>
      <c r="F4" s="13">
        <v>4183916</v>
      </c>
      <c r="G4" s="14"/>
      <c r="H4" s="13">
        <v>4788</v>
      </c>
      <c r="I4" s="13">
        <v>2707717</v>
      </c>
      <c r="J4" s="13">
        <v>0</v>
      </c>
      <c r="K4" s="13">
        <v>494952</v>
      </c>
      <c r="L4" s="13">
        <v>2963476</v>
      </c>
      <c r="M4" s="13">
        <v>26451</v>
      </c>
      <c r="N4" s="13">
        <v>15</v>
      </c>
      <c r="O4" s="13">
        <v>693952</v>
      </c>
      <c r="P4" s="13">
        <v>1236795</v>
      </c>
      <c r="Q4" s="13">
        <v>1661476</v>
      </c>
      <c r="R4" s="13">
        <v>0</v>
      </c>
      <c r="S4" s="13">
        <v>0</v>
      </c>
      <c r="T4" s="13">
        <v>1800596</v>
      </c>
      <c r="U4" s="13">
        <v>2580302</v>
      </c>
      <c r="V4" s="13">
        <v>370134</v>
      </c>
      <c r="W4" s="13">
        <v>0</v>
      </c>
      <c r="X4" s="13">
        <v>41716</v>
      </c>
      <c r="Y4" s="13">
        <v>0</v>
      </c>
      <c r="Z4" s="13">
        <v>0</v>
      </c>
      <c r="AA4" s="13">
        <v>0</v>
      </c>
      <c r="AB4" s="13">
        <v>0</v>
      </c>
      <c r="AC4" s="13">
        <v>2893621</v>
      </c>
      <c r="AD4" s="13">
        <v>1255407</v>
      </c>
      <c r="AE4" s="19"/>
      <c r="AF4" s="13">
        <v>0</v>
      </c>
      <c r="AG4" s="13">
        <v>240735</v>
      </c>
      <c r="AH4" s="13">
        <v>122024</v>
      </c>
      <c r="AI4" s="13">
        <v>15929</v>
      </c>
      <c r="AJ4" s="13">
        <v>70037</v>
      </c>
      <c r="AK4" s="13">
        <v>27512</v>
      </c>
      <c r="AL4" s="13">
        <v>0</v>
      </c>
      <c r="AM4" s="13">
        <v>19349</v>
      </c>
      <c r="AN4" s="13">
        <v>914382</v>
      </c>
      <c r="AO4" s="13">
        <v>50895</v>
      </c>
      <c r="AP4" s="13">
        <v>0</v>
      </c>
      <c r="AQ4" s="13">
        <v>1923</v>
      </c>
      <c r="AR4" s="13">
        <v>19236</v>
      </c>
      <c r="AS4" s="13">
        <v>634327</v>
      </c>
      <c r="AT4" s="13">
        <v>0</v>
      </c>
      <c r="AU4" s="13">
        <v>21438</v>
      </c>
      <c r="AV4" s="13">
        <v>31320</v>
      </c>
      <c r="AW4" s="13">
        <v>204198</v>
      </c>
      <c r="AX4" s="13">
        <v>297557</v>
      </c>
      <c r="AY4" s="13">
        <v>32100</v>
      </c>
      <c r="AZ4" s="13">
        <v>12244873</v>
      </c>
      <c r="BA4" s="13">
        <v>4473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55171657</v>
      </c>
      <c r="D5" s="13">
        <v>0</v>
      </c>
      <c r="E5" s="13">
        <v>0</v>
      </c>
      <c r="F5" s="13">
        <v>7671739</v>
      </c>
      <c r="G5" s="14"/>
      <c r="H5" s="13">
        <v>9107</v>
      </c>
      <c r="I5" s="13">
        <v>4945771</v>
      </c>
      <c r="J5" s="13">
        <v>0</v>
      </c>
      <c r="K5" s="13">
        <v>900522</v>
      </c>
      <c r="L5" s="13">
        <v>5394259</v>
      </c>
      <c r="M5" s="13">
        <v>46081</v>
      </c>
      <c r="N5" s="13">
        <v>66</v>
      </c>
      <c r="O5" s="13">
        <v>979971</v>
      </c>
      <c r="P5" s="13">
        <v>2264404</v>
      </c>
      <c r="Q5" s="13">
        <v>3180830</v>
      </c>
      <c r="R5" s="13">
        <v>0</v>
      </c>
      <c r="S5" s="13">
        <v>0</v>
      </c>
      <c r="T5" s="13">
        <v>2573104</v>
      </c>
      <c r="U5" s="13">
        <v>4921156</v>
      </c>
      <c r="V5" s="13">
        <v>666874</v>
      </c>
      <c r="W5" s="13">
        <v>0</v>
      </c>
      <c r="X5" s="13">
        <v>82233</v>
      </c>
      <c r="Y5" s="13">
        <v>0</v>
      </c>
      <c r="Z5" s="13">
        <v>1224398</v>
      </c>
      <c r="AA5" s="13">
        <v>0</v>
      </c>
      <c r="AB5" s="13">
        <v>0</v>
      </c>
      <c r="AC5" s="13">
        <v>4901527</v>
      </c>
      <c r="AD5" s="13">
        <v>2769654</v>
      </c>
      <c r="AE5" s="19"/>
      <c r="AF5" s="13">
        <v>0</v>
      </c>
      <c r="AG5" s="13">
        <v>415150</v>
      </c>
      <c r="AH5" s="13">
        <v>223185</v>
      </c>
      <c r="AI5" s="13">
        <v>33101</v>
      </c>
      <c r="AJ5" s="13">
        <v>120307</v>
      </c>
      <c r="AK5" s="13">
        <v>50503</v>
      </c>
      <c r="AL5" s="13">
        <v>0</v>
      </c>
      <c r="AM5" s="13">
        <v>33523</v>
      </c>
      <c r="AN5" s="13">
        <v>1565923</v>
      </c>
      <c r="AO5" s="13">
        <v>87910</v>
      </c>
      <c r="AP5" s="13">
        <v>174</v>
      </c>
      <c r="AQ5" s="13">
        <v>1923</v>
      </c>
      <c r="AR5" s="13">
        <v>32975</v>
      </c>
      <c r="AS5" s="13">
        <v>1136960</v>
      </c>
      <c r="AT5" s="13">
        <v>0</v>
      </c>
      <c r="AU5" s="13">
        <v>39196</v>
      </c>
      <c r="AV5" s="13">
        <v>47101</v>
      </c>
      <c r="AW5" s="13">
        <v>382358</v>
      </c>
      <c r="AX5" s="13">
        <v>448141</v>
      </c>
      <c r="AY5" s="13">
        <v>51697</v>
      </c>
      <c r="AZ5" s="13">
        <v>22581134</v>
      </c>
      <c r="BA5" s="13">
        <v>9381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71888154</v>
      </c>
      <c r="D6" s="13">
        <v>0</v>
      </c>
      <c r="E6" s="13">
        <v>0</v>
      </c>
      <c r="F6" s="13">
        <v>9764667</v>
      </c>
      <c r="G6" s="14"/>
      <c r="H6" s="13">
        <v>12316</v>
      </c>
      <c r="I6" s="13">
        <v>6285003</v>
      </c>
      <c r="J6" s="13">
        <v>0</v>
      </c>
      <c r="K6" s="13">
        <v>1146575</v>
      </c>
      <c r="L6" s="13">
        <v>9242637</v>
      </c>
      <c r="M6" s="13">
        <v>57788</v>
      </c>
      <c r="N6" s="13">
        <v>66</v>
      </c>
      <c r="O6" s="13">
        <v>1280805</v>
      </c>
      <c r="P6" s="13">
        <v>2882868</v>
      </c>
      <c r="Q6" s="13">
        <v>4337818</v>
      </c>
      <c r="R6" s="13">
        <v>0</v>
      </c>
      <c r="S6" s="13">
        <v>0</v>
      </c>
      <c r="T6" s="13">
        <v>2612137</v>
      </c>
      <c r="U6" s="13">
        <v>7248476</v>
      </c>
      <c r="V6" s="13">
        <v>840223</v>
      </c>
      <c r="W6" s="13">
        <v>0</v>
      </c>
      <c r="X6" s="13">
        <v>101708</v>
      </c>
      <c r="Y6" s="13">
        <v>0</v>
      </c>
      <c r="Z6" s="13">
        <v>2518539</v>
      </c>
      <c r="AA6" s="13">
        <v>0</v>
      </c>
      <c r="AB6" s="13">
        <v>0</v>
      </c>
      <c r="AC6" s="13">
        <v>6728086</v>
      </c>
      <c r="AD6" s="13">
        <v>4571855</v>
      </c>
      <c r="AE6" s="19"/>
      <c r="AF6" s="13">
        <v>0</v>
      </c>
      <c r="AG6" s="13">
        <v>559163</v>
      </c>
      <c r="AH6" s="13">
        <v>285677</v>
      </c>
      <c r="AI6" s="13">
        <v>51438</v>
      </c>
      <c r="AJ6" s="13">
        <v>150006</v>
      </c>
      <c r="AK6" s="13">
        <v>62402</v>
      </c>
      <c r="AL6" s="13">
        <v>179</v>
      </c>
      <c r="AM6" s="13">
        <v>43928</v>
      </c>
      <c r="AN6" s="13">
        <v>2107030</v>
      </c>
      <c r="AO6" s="13">
        <v>113606</v>
      </c>
      <c r="AP6" s="13">
        <v>1411</v>
      </c>
      <c r="AQ6" s="13">
        <v>1923</v>
      </c>
      <c r="AR6" s="13">
        <v>41438</v>
      </c>
      <c r="AS6" s="13">
        <v>1502297</v>
      </c>
      <c r="AT6" s="13">
        <v>0</v>
      </c>
      <c r="AU6" s="13">
        <v>52955</v>
      </c>
      <c r="AV6" s="13">
        <v>54759</v>
      </c>
      <c r="AW6" s="13">
        <v>489334</v>
      </c>
      <c r="AX6" s="13">
        <v>557615</v>
      </c>
      <c r="AY6" s="13">
        <v>67705</v>
      </c>
      <c r="AZ6" s="13">
        <v>28694593</v>
      </c>
      <c r="BA6" s="13">
        <v>12516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95414902</v>
      </c>
      <c r="D7" s="13">
        <v>0</v>
      </c>
      <c r="E7" s="13">
        <v>0</v>
      </c>
      <c r="F7" s="13">
        <v>12554237</v>
      </c>
      <c r="G7" s="14"/>
      <c r="H7" s="13">
        <v>21956</v>
      </c>
      <c r="I7" s="13">
        <v>8075936</v>
      </c>
      <c r="J7" s="13">
        <v>0</v>
      </c>
      <c r="K7" s="13">
        <v>1439678</v>
      </c>
      <c r="L7" s="13">
        <v>11632884</v>
      </c>
      <c r="M7" s="13">
        <v>73111</v>
      </c>
      <c r="N7" s="13">
        <v>118</v>
      </c>
      <c r="O7" s="13">
        <v>1534886</v>
      </c>
      <c r="P7" s="13">
        <v>3709401</v>
      </c>
      <c r="Q7" s="13">
        <v>5579499</v>
      </c>
      <c r="R7" s="13">
        <v>0</v>
      </c>
      <c r="S7" s="13">
        <v>0</v>
      </c>
      <c r="T7" s="13">
        <v>2664174</v>
      </c>
      <c r="U7" s="13">
        <v>9431230</v>
      </c>
      <c r="V7" s="13">
        <v>1071214</v>
      </c>
      <c r="W7" s="13">
        <v>0</v>
      </c>
      <c r="X7" s="13">
        <v>133186</v>
      </c>
      <c r="Y7" s="13">
        <v>0</v>
      </c>
      <c r="Z7" s="13">
        <v>4223867</v>
      </c>
      <c r="AA7" s="13">
        <v>0</v>
      </c>
      <c r="AB7" s="13">
        <v>0</v>
      </c>
      <c r="AC7" s="13">
        <v>8447929</v>
      </c>
      <c r="AD7" s="13">
        <v>6520994</v>
      </c>
      <c r="AE7" s="19"/>
      <c r="AF7" s="13">
        <v>0</v>
      </c>
      <c r="AG7" s="13">
        <v>690808</v>
      </c>
      <c r="AH7" s="13">
        <v>365875</v>
      </c>
      <c r="AI7" s="13">
        <v>64136</v>
      </c>
      <c r="AJ7" s="13">
        <v>193488</v>
      </c>
      <c r="AK7" s="13">
        <v>78014</v>
      </c>
      <c r="AL7" s="13">
        <v>179</v>
      </c>
      <c r="AM7" s="13">
        <v>55868</v>
      </c>
      <c r="AN7" s="13">
        <v>2552433</v>
      </c>
      <c r="AO7" s="13">
        <v>157605</v>
      </c>
      <c r="AP7" s="13">
        <v>2683</v>
      </c>
      <c r="AQ7" s="13">
        <v>4263</v>
      </c>
      <c r="AR7" s="13">
        <v>53148</v>
      </c>
      <c r="AS7" s="13">
        <v>1967937</v>
      </c>
      <c r="AT7" s="13">
        <v>0</v>
      </c>
      <c r="AU7" s="13">
        <v>108405</v>
      </c>
      <c r="AV7" s="13">
        <v>96743</v>
      </c>
      <c r="AW7" s="13">
        <v>609756</v>
      </c>
      <c r="AX7" s="13">
        <v>662690</v>
      </c>
      <c r="AY7" s="13">
        <v>81671</v>
      </c>
      <c r="AZ7" s="13">
        <v>37134804</v>
      </c>
      <c r="BA7" s="13">
        <v>15230</v>
      </c>
      <c r="BB7" s="13">
        <v>0</v>
      </c>
      <c r="BC7" s="13">
        <v>0</v>
      </c>
    </row>
    <row r="8" spans="1:55" ht="9" customHeight="1" thickBot="1">
      <c r="A8" s="1"/>
      <c r="B8" s="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 ht="15.75" thickBot="1">
      <c r="A9" s="28" t="s">
        <v>76</v>
      </c>
      <c r="B9" s="29"/>
      <c r="C9" s="13">
        <v>132539570</v>
      </c>
      <c r="D9" s="13">
        <v>0</v>
      </c>
      <c r="E9" s="13">
        <v>0</v>
      </c>
      <c r="F9" s="13">
        <v>16730806</v>
      </c>
      <c r="G9" s="14"/>
      <c r="H9" s="13">
        <v>54617</v>
      </c>
      <c r="I9" s="13">
        <v>10769005</v>
      </c>
      <c r="J9" s="13">
        <v>0</v>
      </c>
      <c r="K9" s="13">
        <v>1928667</v>
      </c>
      <c r="L9" s="13">
        <v>13715493</v>
      </c>
      <c r="M9" s="13">
        <v>98784</v>
      </c>
      <c r="N9" s="13">
        <v>6577</v>
      </c>
      <c r="O9" s="13">
        <v>1797600</v>
      </c>
      <c r="P9" s="13">
        <v>4945365</v>
      </c>
      <c r="Q9" s="13">
        <v>7081290</v>
      </c>
      <c r="R9" s="13">
        <v>0</v>
      </c>
      <c r="S9" s="13">
        <v>0</v>
      </c>
      <c r="T9" s="13">
        <v>2741569</v>
      </c>
      <c r="U9" s="13">
        <v>12498409</v>
      </c>
      <c r="V9" s="13">
        <v>1419152</v>
      </c>
      <c r="W9" s="13">
        <v>0</v>
      </c>
      <c r="X9" s="13">
        <v>179242</v>
      </c>
      <c r="Y9" s="13">
        <v>0</v>
      </c>
      <c r="Z9" s="13">
        <v>7204427</v>
      </c>
      <c r="AA9" s="13">
        <v>1556</v>
      </c>
      <c r="AB9" s="13">
        <v>0</v>
      </c>
      <c r="AC9" s="13">
        <v>10194304</v>
      </c>
      <c r="AD9" s="13">
        <v>9546520</v>
      </c>
      <c r="AE9" s="23"/>
      <c r="AF9" s="13">
        <v>0</v>
      </c>
      <c r="AG9" s="13">
        <v>835666</v>
      </c>
      <c r="AH9" s="13">
        <v>485854</v>
      </c>
      <c r="AI9" s="13">
        <v>100458</v>
      </c>
      <c r="AJ9" s="13">
        <v>253791</v>
      </c>
      <c r="AK9" s="13">
        <v>106279</v>
      </c>
      <c r="AL9" s="13">
        <v>179</v>
      </c>
      <c r="AM9" s="13">
        <v>80269</v>
      </c>
      <c r="AN9" s="13">
        <v>3055886</v>
      </c>
      <c r="AO9" s="13">
        <v>232074</v>
      </c>
      <c r="AP9" s="13">
        <v>3990</v>
      </c>
      <c r="AQ9" s="13">
        <v>249767</v>
      </c>
      <c r="AR9" s="13">
        <v>75660</v>
      </c>
      <c r="AS9" s="13">
        <v>2767926</v>
      </c>
      <c r="AT9" s="13">
        <v>0</v>
      </c>
      <c r="AU9" s="13">
        <v>124989</v>
      </c>
      <c r="AV9" s="13">
        <v>147787</v>
      </c>
      <c r="AW9" s="13">
        <v>782904</v>
      </c>
      <c r="AX9" s="13">
        <v>791123</v>
      </c>
      <c r="AY9" s="13">
        <v>98357</v>
      </c>
      <c r="AZ9" s="13">
        <v>50108873</v>
      </c>
      <c r="BA9" s="13">
        <v>18215</v>
      </c>
      <c r="BB9" s="13">
        <v>0</v>
      </c>
      <c r="BC9" s="13">
        <v>0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CB4D-B660-43F1-AD20-679110E358DF}">
  <sheetPr codeName="Sheet225"/>
  <dimension ref="A1:BC9"/>
  <sheetViews>
    <sheetView workbookViewId="0">
      <selection activeCell="P27" sqref="P27"/>
    </sheetView>
  </sheetViews>
  <sheetFormatPr defaultColWidth="11.7109375" defaultRowHeight="15"/>
  <cols>
    <col min="7" max="7" width="1.42578125" customWidth="1"/>
  </cols>
  <sheetData>
    <row r="1" spans="1:55">
      <c r="A1" s="33" t="s">
        <v>274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6091350</v>
      </c>
      <c r="D4" s="13">
        <v>9131248</v>
      </c>
      <c r="E4" s="13">
        <v>0</v>
      </c>
      <c r="F4" s="13">
        <v>4071974</v>
      </c>
      <c r="G4" s="14"/>
      <c r="H4" s="13">
        <v>3720</v>
      </c>
      <c r="I4" s="13">
        <v>2237933</v>
      </c>
      <c r="J4" s="13">
        <v>1312673</v>
      </c>
      <c r="K4" s="13">
        <v>592017</v>
      </c>
      <c r="L4" s="13">
        <v>1058420</v>
      </c>
      <c r="M4" s="13">
        <v>20629</v>
      </c>
      <c r="N4" s="13">
        <v>52085</v>
      </c>
      <c r="O4" s="13">
        <v>153891</v>
      </c>
      <c r="P4" s="13">
        <v>96511</v>
      </c>
      <c r="Q4" s="13">
        <v>2156092</v>
      </c>
      <c r="R4" s="13">
        <v>0</v>
      </c>
      <c r="S4" s="13">
        <v>0</v>
      </c>
      <c r="T4" s="13">
        <v>0</v>
      </c>
      <c r="U4" s="13">
        <v>3221561</v>
      </c>
      <c r="V4" s="13">
        <v>388751</v>
      </c>
      <c r="W4" s="13">
        <v>0</v>
      </c>
      <c r="X4" s="13">
        <v>773164</v>
      </c>
      <c r="Y4" s="13">
        <v>25859</v>
      </c>
      <c r="Z4" s="13">
        <v>1109746</v>
      </c>
      <c r="AA4" s="13">
        <v>1039861</v>
      </c>
      <c r="AB4" s="13">
        <v>0</v>
      </c>
      <c r="AC4" s="13">
        <v>560341</v>
      </c>
      <c r="AD4" s="13">
        <v>0</v>
      </c>
      <c r="AE4" s="19"/>
      <c r="AF4" s="13">
        <v>0</v>
      </c>
      <c r="AG4" s="13">
        <v>17724</v>
      </c>
      <c r="AH4" s="13">
        <v>116297</v>
      </c>
      <c r="AI4" s="13">
        <v>53142</v>
      </c>
      <c r="AJ4" s="13">
        <v>13611</v>
      </c>
      <c r="AK4" s="13">
        <v>22410</v>
      </c>
      <c r="AL4" s="13">
        <v>167</v>
      </c>
      <c r="AM4" s="13">
        <v>50183</v>
      </c>
      <c r="AN4" s="13">
        <v>233931</v>
      </c>
      <c r="AO4" s="13">
        <v>75213</v>
      </c>
      <c r="AP4" s="13">
        <v>1271386</v>
      </c>
      <c r="AQ4" s="13">
        <v>1113389</v>
      </c>
      <c r="AR4" s="13">
        <v>20970</v>
      </c>
      <c r="AS4" s="13">
        <v>811226</v>
      </c>
      <c r="AT4" s="13">
        <v>0</v>
      </c>
      <c r="AU4" s="13">
        <v>54937</v>
      </c>
      <c r="AV4" s="13">
        <v>23563</v>
      </c>
      <c r="AW4" s="13">
        <v>135182</v>
      </c>
      <c r="AX4" s="13">
        <v>45237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13161831</v>
      </c>
      <c r="D5" s="13">
        <v>16771804</v>
      </c>
      <c r="E5" s="13">
        <v>0</v>
      </c>
      <c r="F5" s="13">
        <v>7502499</v>
      </c>
      <c r="G5" s="14"/>
      <c r="H5" s="13">
        <v>10276</v>
      </c>
      <c r="I5" s="13">
        <v>4111362</v>
      </c>
      <c r="J5" s="13">
        <v>1926555</v>
      </c>
      <c r="K5" s="13">
        <v>1074925</v>
      </c>
      <c r="L5" s="13">
        <v>1903090</v>
      </c>
      <c r="M5" s="13">
        <v>39048</v>
      </c>
      <c r="N5" s="13">
        <v>100692</v>
      </c>
      <c r="O5" s="13">
        <v>278426</v>
      </c>
      <c r="P5" s="13">
        <v>205427</v>
      </c>
      <c r="Q5" s="13">
        <v>3789248</v>
      </c>
      <c r="R5" s="13">
        <v>0</v>
      </c>
      <c r="S5" s="13">
        <v>0</v>
      </c>
      <c r="T5" s="13">
        <v>158013</v>
      </c>
      <c r="U5" s="13">
        <v>5502095</v>
      </c>
      <c r="V5" s="13">
        <v>711818</v>
      </c>
      <c r="W5" s="13">
        <v>0</v>
      </c>
      <c r="X5" s="13">
        <v>1413680</v>
      </c>
      <c r="Y5" s="13">
        <v>25859</v>
      </c>
      <c r="Z5" s="13">
        <v>1263600</v>
      </c>
      <c r="AA5" s="13">
        <v>1651092</v>
      </c>
      <c r="AB5" s="13">
        <v>69</v>
      </c>
      <c r="AC5" s="13">
        <v>1050183</v>
      </c>
      <c r="AD5" s="13">
        <v>0</v>
      </c>
      <c r="AE5" s="19"/>
      <c r="AF5" s="13">
        <v>0</v>
      </c>
      <c r="AG5" s="13">
        <v>27148</v>
      </c>
      <c r="AH5" s="13">
        <v>211455</v>
      </c>
      <c r="AI5" s="13">
        <v>93137</v>
      </c>
      <c r="AJ5" s="13">
        <v>28388</v>
      </c>
      <c r="AK5" s="13">
        <v>41765</v>
      </c>
      <c r="AL5" s="13">
        <v>663</v>
      </c>
      <c r="AM5" s="13">
        <v>96427</v>
      </c>
      <c r="AN5" s="13">
        <v>432104</v>
      </c>
      <c r="AO5" s="13">
        <v>134501</v>
      </c>
      <c r="AP5" s="13">
        <v>2238461</v>
      </c>
      <c r="AQ5" s="13">
        <v>1164784</v>
      </c>
      <c r="AR5" s="13">
        <v>41671</v>
      </c>
      <c r="AS5" s="13">
        <v>1438674</v>
      </c>
      <c r="AT5" s="13">
        <v>0</v>
      </c>
      <c r="AU5" s="13">
        <v>77989</v>
      </c>
      <c r="AV5" s="13">
        <v>57768</v>
      </c>
      <c r="AW5" s="13">
        <v>252423</v>
      </c>
      <c r="AX5" s="13">
        <v>73935</v>
      </c>
      <c r="AY5" s="13">
        <v>0</v>
      </c>
      <c r="AZ5" s="13">
        <v>0</v>
      </c>
      <c r="BA5" s="13">
        <v>0</v>
      </c>
      <c r="BB5" s="13">
        <v>3890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17681688</v>
      </c>
      <c r="D6" s="13">
        <v>21732499</v>
      </c>
      <c r="E6" s="13">
        <v>713300</v>
      </c>
      <c r="F6" s="13">
        <v>9693650</v>
      </c>
      <c r="G6" s="14"/>
      <c r="H6" s="13">
        <v>17224</v>
      </c>
      <c r="I6" s="13">
        <v>5229784</v>
      </c>
      <c r="J6" s="13">
        <v>3753202</v>
      </c>
      <c r="K6" s="13">
        <v>1361432</v>
      </c>
      <c r="L6" s="13">
        <v>2352521</v>
      </c>
      <c r="M6" s="13">
        <v>47374</v>
      </c>
      <c r="N6" s="13">
        <v>130029</v>
      </c>
      <c r="O6" s="13">
        <v>347089</v>
      </c>
      <c r="P6" s="13">
        <v>282700</v>
      </c>
      <c r="Q6" s="13">
        <v>5490678</v>
      </c>
      <c r="R6" s="13">
        <v>0</v>
      </c>
      <c r="S6" s="13">
        <v>0</v>
      </c>
      <c r="T6" s="13">
        <v>1245512</v>
      </c>
      <c r="U6" s="13">
        <v>8386777</v>
      </c>
      <c r="V6" s="13">
        <v>881837</v>
      </c>
      <c r="W6" s="13">
        <v>0</v>
      </c>
      <c r="X6" s="13">
        <v>1797464</v>
      </c>
      <c r="Y6" s="13">
        <v>71318</v>
      </c>
      <c r="Z6" s="13">
        <v>2554085</v>
      </c>
      <c r="AA6" s="13">
        <v>3326588</v>
      </c>
      <c r="AB6" s="13">
        <v>69</v>
      </c>
      <c r="AC6" s="13">
        <v>1320657</v>
      </c>
      <c r="AD6" s="13">
        <v>0</v>
      </c>
      <c r="AE6" s="19"/>
      <c r="AF6" s="13">
        <v>0</v>
      </c>
      <c r="AG6" s="13">
        <v>32481</v>
      </c>
      <c r="AH6" s="13">
        <v>266798</v>
      </c>
      <c r="AI6" s="13">
        <v>113988</v>
      </c>
      <c r="AJ6" s="13">
        <v>37523</v>
      </c>
      <c r="AK6" s="13">
        <v>53785</v>
      </c>
      <c r="AL6" s="13">
        <v>664</v>
      </c>
      <c r="AM6" s="13">
        <v>122078</v>
      </c>
      <c r="AN6" s="13">
        <v>578231</v>
      </c>
      <c r="AO6" s="13">
        <v>166234</v>
      </c>
      <c r="AP6" s="13">
        <v>2849312</v>
      </c>
      <c r="AQ6" s="13">
        <v>2847228</v>
      </c>
      <c r="AR6" s="13">
        <v>56697</v>
      </c>
      <c r="AS6" s="13">
        <v>1816855</v>
      </c>
      <c r="AT6" s="13">
        <v>0</v>
      </c>
      <c r="AU6" s="13">
        <v>89961</v>
      </c>
      <c r="AV6" s="13">
        <v>81356</v>
      </c>
      <c r="AW6" s="13">
        <v>324522</v>
      </c>
      <c r="AX6" s="26">
        <v>143809</v>
      </c>
      <c r="AY6" s="13">
        <v>0</v>
      </c>
      <c r="AZ6" s="13">
        <v>0</v>
      </c>
      <c r="BA6" s="13">
        <v>0</v>
      </c>
      <c r="BB6" s="13">
        <v>3890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23697600</v>
      </c>
      <c r="D7" s="13">
        <v>28201534</v>
      </c>
      <c r="E7" s="13">
        <v>3439051</v>
      </c>
      <c r="F7" s="13">
        <v>12618208</v>
      </c>
      <c r="G7" s="2"/>
      <c r="H7" s="13">
        <v>24300</v>
      </c>
      <c r="I7" s="13">
        <v>6726731</v>
      </c>
      <c r="J7" s="13">
        <v>6118147</v>
      </c>
      <c r="K7" s="13">
        <v>1758572</v>
      </c>
      <c r="L7" s="13">
        <v>2903042</v>
      </c>
      <c r="M7" s="13">
        <v>50114</v>
      </c>
      <c r="N7" s="13">
        <v>162855</v>
      </c>
      <c r="O7" s="13">
        <v>426386</v>
      </c>
      <c r="P7" s="13">
        <v>363851</v>
      </c>
      <c r="Q7" s="13">
        <v>7422648</v>
      </c>
      <c r="R7" s="13">
        <v>0</v>
      </c>
      <c r="S7" s="13">
        <v>0</v>
      </c>
      <c r="T7" s="13">
        <v>2549441</v>
      </c>
      <c r="U7" s="13">
        <v>12825523</v>
      </c>
      <c r="V7" s="13">
        <v>1139200</v>
      </c>
      <c r="W7" s="13">
        <v>0</v>
      </c>
      <c r="X7" s="13">
        <v>2300458</v>
      </c>
      <c r="Y7" s="13">
        <v>169150</v>
      </c>
      <c r="Z7" s="13">
        <v>4528359</v>
      </c>
      <c r="AA7" s="13">
        <v>5554850</v>
      </c>
      <c r="AB7" s="13">
        <v>69</v>
      </c>
      <c r="AC7" s="13">
        <v>1573755</v>
      </c>
      <c r="AD7" s="13">
        <v>0</v>
      </c>
      <c r="AE7" s="19"/>
      <c r="AF7" s="13">
        <v>0</v>
      </c>
      <c r="AG7" s="13">
        <v>40447</v>
      </c>
      <c r="AH7" s="13">
        <v>345846</v>
      </c>
      <c r="AI7" s="13">
        <v>139502</v>
      </c>
      <c r="AJ7" s="13">
        <v>48875</v>
      </c>
      <c r="AK7" s="13">
        <v>64570</v>
      </c>
      <c r="AL7" s="13">
        <v>664</v>
      </c>
      <c r="AM7" s="13">
        <v>152929</v>
      </c>
      <c r="AN7" s="13">
        <v>743375</v>
      </c>
      <c r="AO7" s="13">
        <v>207284</v>
      </c>
      <c r="AP7" s="13">
        <v>3594252</v>
      </c>
      <c r="AQ7" s="13">
        <v>5304487</v>
      </c>
      <c r="AR7" s="13">
        <v>70271</v>
      </c>
      <c r="AS7" s="13">
        <v>2225671</v>
      </c>
      <c r="AT7" s="13">
        <v>0</v>
      </c>
      <c r="AU7" s="13">
        <v>127889</v>
      </c>
      <c r="AV7" s="13">
        <v>133060</v>
      </c>
      <c r="AW7" s="13">
        <v>419920</v>
      </c>
      <c r="AX7" s="13">
        <v>169819</v>
      </c>
      <c r="AY7" s="13">
        <v>0</v>
      </c>
      <c r="AZ7" s="13">
        <v>0</v>
      </c>
      <c r="BA7" s="13">
        <v>0</v>
      </c>
      <c r="BB7" s="13">
        <v>3890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31873700</v>
      </c>
      <c r="D9" s="13">
        <v>37608527</v>
      </c>
      <c r="E9" s="13">
        <v>7513404</v>
      </c>
      <c r="F9" s="13">
        <v>16981971</v>
      </c>
      <c r="G9" s="14"/>
      <c r="H9" s="13">
        <v>34739</v>
      </c>
      <c r="I9" s="13">
        <v>9232736</v>
      </c>
      <c r="J9" s="13">
        <v>10017978</v>
      </c>
      <c r="K9" s="13">
        <v>2355386</v>
      </c>
      <c r="L9" s="13">
        <v>3567162</v>
      </c>
      <c r="M9" s="13">
        <v>56402</v>
      </c>
      <c r="N9" s="13">
        <v>216041</v>
      </c>
      <c r="O9" s="13">
        <v>532959</v>
      </c>
      <c r="P9" s="13">
        <v>525883</v>
      </c>
      <c r="Q9" s="13">
        <v>9610850</v>
      </c>
      <c r="R9" s="13">
        <v>0</v>
      </c>
      <c r="S9" s="13">
        <v>0</v>
      </c>
      <c r="T9" s="13">
        <v>2549441</v>
      </c>
      <c r="U9" s="13">
        <v>17815043</v>
      </c>
      <c r="V9" s="13">
        <v>1517083</v>
      </c>
      <c r="W9" s="13">
        <v>0</v>
      </c>
      <c r="X9" s="13">
        <v>3047011</v>
      </c>
      <c r="Y9" s="13">
        <v>414316</v>
      </c>
      <c r="Z9" s="13">
        <v>5291471</v>
      </c>
      <c r="AA9" s="13">
        <v>9209037</v>
      </c>
      <c r="AB9" s="13">
        <v>69</v>
      </c>
      <c r="AC9" s="13">
        <v>1849142</v>
      </c>
      <c r="AD9" s="13">
        <v>0</v>
      </c>
      <c r="AE9" s="19"/>
      <c r="AF9" s="13">
        <v>0</v>
      </c>
      <c r="AG9" s="13">
        <v>48026</v>
      </c>
      <c r="AH9" s="13">
        <v>463564</v>
      </c>
      <c r="AI9" s="13">
        <v>178355</v>
      </c>
      <c r="AJ9" s="13">
        <v>64973</v>
      </c>
      <c r="AK9" s="13">
        <v>81460</v>
      </c>
      <c r="AL9" s="13">
        <v>664</v>
      </c>
      <c r="AM9" s="13">
        <v>200680</v>
      </c>
      <c r="AN9" s="13">
        <v>950440</v>
      </c>
      <c r="AO9" s="13">
        <v>266381</v>
      </c>
      <c r="AP9" s="13">
        <v>4823367</v>
      </c>
      <c r="AQ9" s="13">
        <v>6240158</v>
      </c>
      <c r="AR9" s="13">
        <v>88994</v>
      </c>
      <c r="AS9" s="13">
        <v>2927535</v>
      </c>
      <c r="AT9" s="13">
        <v>0</v>
      </c>
      <c r="AU9" s="13">
        <v>137678</v>
      </c>
      <c r="AV9" s="13">
        <v>209129</v>
      </c>
      <c r="AW9" s="13">
        <v>527546</v>
      </c>
      <c r="AX9" s="13">
        <v>193214</v>
      </c>
      <c r="AY9" s="13">
        <v>0</v>
      </c>
      <c r="AZ9" s="13">
        <v>0</v>
      </c>
      <c r="BA9" s="13">
        <v>0</v>
      </c>
      <c r="BB9" s="13">
        <v>3890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CD60-3E86-4108-B0DF-EF9420809633}">
  <sheetPr codeName="Sheet226"/>
  <dimension ref="A1:BC9"/>
  <sheetViews>
    <sheetView workbookViewId="0">
      <selection sqref="A1:XFD1048576"/>
    </sheetView>
  </sheetViews>
  <sheetFormatPr defaultColWidth="11.7109375" defaultRowHeight="15"/>
  <cols>
    <col min="7" max="7" width="1.42578125" customWidth="1"/>
  </cols>
  <sheetData>
    <row r="1" spans="1:55">
      <c r="A1" s="33" t="s">
        <v>275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8958821</v>
      </c>
      <c r="D4" s="13">
        <v>9962826</v>
      </c>
      <c r="E4" s="13">
        <v>4069771</v>
      </c>
      <c r="F4" s="13">
        <v>4213364</v>
      </c>
      <c r="G4" s="14"/>
      <c r="H4" s="13">
        <v>11963</v>
      </c>
      <c r="I4" s="13">
        <v>2584405</v>
      </c>
      <c r="J4" s="13">
        <v>4199943</v>
      </c>
      <c r="K4" s="13">
        <v>580156</v>
      </c>
      <c r="L4" s="13">
        <v>1070277</v>
      </c>
      <c r="M4" s="13">
        <v>21313</v>
      </c>
      <c r="N4" s="13">
        <v>50240</v>
      </c>
      <c r="O4" s="13">
        <v>169047</v>
      </c>
      <c r="P4" s="13">
        <v>119600</v>
      </c>
      <c r="Q4" s="13">
        <v>2744521</v>
      </c>
      <c r="R4" s="13">
        <v>0</v>
      </c>
      <c r="S4" s="13">
        <v>0</v>
      </c>
      <c r="T4" s="13">
        <v>0</v>
      </c>
      <c r="U4" s="13">
        <v>3466226</v>
      </c>
      <c r="V4" s="13">
        <v>385463</v>
      </c>
      <c r="W4" s="13">
        <v>0</v>
      </c>
      <c r="X4" s="13">
        <v>752378</v>
      </c>
      <c r="Y4" s="13">
        <v>186406</v>
      </c>
      <c r="Z4" s="13">
        <v>88</v>
      </c>
      <c r="AA4" s="13">
        <v>2793252</v>
      </c>
      <c r="AB4" s="13">
        <v>0</v>
      </c>
      <c r="AC4" s="13">
        <v>595162</v>
      </c>
      <c r="AD4" s="13">
        <v>0</v>
      </c>
      <c r="AE4" s="19"/>
      <c r="AF4" s="13">
        <v>0</v>
      </c>
      <c r="AG4" s="13">
        <v>18544</v>
      </c>
      <c r="AH4" s="13">
        <v>118454</v>
      </c>
      <c r="AI4" s="13">
        <v>55266</v>
      </c>
      <c r="AJ4" s="13">
        <v>14506</v>
      </c>
      <c r="AK4" s="13">
        <v>19776</v>
      </c>
      <c r="AL4" s="13">
        <v>0</v>
      </c>
      <c r="AM4" s="13">
        <v>54556</v>
      </c>
      <c r="AN4" s="13">
        <v>241755</v>
      </c>
      <c r="AO4" s="13">
        <v>71693</v>
      </c>
      <c r="AP4" s="13">
        <v>1211604</v>
      </c>
      <c r="AQ4" s="13">
        <v>23840</v>
      </c>
      <c r="AR4" s="13">
        <v>23948</v>
      </c>
      <c r="AS4" s="13">
        <v>775352</v>
      </c>
      <c r="AT4" s="13">
        <v>0</v>
      </c>
      <c r="AU4" s="13">
        <v>26898</v>
      </c>
      <c r="AV4" s="13">
        <v>24926</v>
      </c>
      <c r="AW4" s="13">
        <v>142047</v>
      </c>
      <c r="AX4" s="13">
        <v>74774</v>
      </c>
      <c r="AY4" s="13">
        <v>0</v>
      </c>
      <c r="AZ4" s="13">
        <v>0</v>
      </c>
      <c r="BA4" s="13">
        <v>0</v>
      </c>
      <c r="BB4" s="13">
        <v>361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16461452</v>
      </c>
      <c r="D5" s="13">
        <v>18641057</v>
      </c>
      <c r="E5" s="13">
        <v>7482501</v>
      </c>
      <c r="F5" s="13">
        <v>7733003</v>
      </c>
      <c r="G5" s="14"/>
      <c r="H5" s="13">
        <v>21789</v>
      </c>
      <c r="I5" s="13">
        <v>4717785</v>
      </c>
      <c r="J5" s="13">
        <v>6554122</v>
      </c>
      <c r="K5" s="13">
        <v>1073074</v>
      </c>
      <c r="L5" s="13">
        <v>1918416</v>
      </c>
      <c r="M5" s="13">
        <v>38679</v>
      </c>
      <c r="N5" s="13">
        <v>90797</v>
      </c>
      <c r="O5" s="13">
        <v>306159</v>
      </c>
      <c r="P5" s="13">
        <v>209251</v>
      </c>
      <c r="Q5" s="13">
        <v>4328532</v>
      </c>
      <c r="R5" s="13">
        <v>0</v>
      </c>
      <c r="S5" s="13">
        <v>0</v>
      </c>
      <c r="T5" s="13">
        <v>378171</v>
      </c>
      <c r="U5" s="13">
        <v>6082265</v>
      </c>
      <c r="V5" s="13">
        <v>639769</v>
      </c>
      <c r="W5" s="13">
        <v>0</v>
      </c>
      <c r="X5" s="13">
        <v>1385516</v>
      </c>
      <c r="Y5" s="13">
        <v>283338</v>
      </c>
      <c r="Z5" s="13">
        <v>507870</v>
      </c>
      <c r="AA5" s="13">
        <v>2989961</v>
      </c>
      <c r="AB5" s="13">
        <v>446</v>
      </c>
      <c r="AC5" s="13">
        <v>1035483</v>
      </c>
      <c r="AD5" s="13">
        <v>0</v>
      </c>
      <c r="AE5" s="19"/>
      <c r="AF5" s="13">
        <v>0</v>
      </c>
      <c r="AG5" s="13">
        <v>36551</v>
      </c>
      <c r="AH5" s="13">
        <v>217901</v>
      </c>
      <c r="AI5" s="13">
        <v>91787</v>
      </c>
      <c r="AJ5" s="13">
        <v>33318</v>
      </c>
      <c r="AK5" s="13">
        <v>37114</v>
      </c>
      <c r="AL5" s="13">
        <v>78</v>
      </c>
      <c r="AM5" s="13">
        <v>99195</v>
      </c>
      <c r="AN5" s="13">
        <v>441803</v>
      </c>
      <c r="AO5" s="13">
        <v>130725</v>
      </c>
      <c r="AP5" s="13">
        <v>2857789</v>
      </c>
      <c r="AQ5" s="13">
        <v>933070</v>
      </c>
      <c r="AR5" s="13">
        <v>42320</v>
      </c>
      <c r="AS5" s="13">
        <v>1396377</v>
      </c>
      <c r="AT5" s="13">
        <v>0</v>
      </c>
      <c r="AU5" s="13">
        <v>79158</v>
      </c>
      <c r="AV5" s="13">
        <v>59874</v>
      </c>
      <c r="AW5" s="13">
        <v>262277</v>
      </c>
      <c r="AX5" s="13">
        <v>101296</v>
      </c>
      <c r="AY5" s="13">
        <v>0</v>
      </c>
      <c r="AZ5" s="13">
        <v>0</v>
      </c>
      <c r="BA5" s="13">
        <v>0</v>
      </c>
      <c r="BB5" s="13">
        <v>4817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22597849</v>
      </c>
      <c r="D6" s="13">
        <v>24854882</v>
      </c>
      <c r="E6" s="13">
        <v>7521533</v>
      </c>
      <c r="F6" s="13">
        <v>9869137</v>
      </c>
      <c r="G6" s="14"/>
      <c r="H6" s="13">
        <v>23515</v>
      </c>
      <c r="I6" s="13">
        <v>6006415</v>
      </c>
      <c r="J6" s="13">
        <v>8781211</v>
      </c>
      <c r="K6" s="13">
        <v>1370926</v>
      </c>
      <c r="L6" s="13">
        <v>2370652</v>
      </c>
      <c r="M6" s="13">
        <v>46757</v>
      </c>
      <c r="N6" s="13">
        <v>112536</v>
      </c>
      <c r="O6" s="13">
        <v>379861</v>
      </c>
      <c r="P6" s="13">
        <v>247636</v>
      </c>
      <c r="Q6" s="13">
        <v>6256626</v>
      </c>
      <c r="R6" s="13">
        <v>0</v>
      </c>
      <c r="S6" s="13">
        <v>0</v>
      </c>
      <c r="T6" s="13">
        <v>2249494</v>
      </c>
      <c r="U6" s="13">
        <v>9801254</v>
      </c>
      <c r="V6" s="13">
        <v>794722</v>
      </c>
      <c r="W6" s="13">
        <v>0</v>
      </c>
      <c r="X6" s="13">
        <v>1756912</v>
      </c>
      <c r="Y6" s="13">
        <v>356513</v>
      </c>
      <c r="Z6" s="13">
        <v>2319158</v>
      </c>
      <c r="AA6" s="13">
        <v>4930246</v>
      </c>
      <c r="AB6" s="13">
        <v>230079</v>
      </c>
      <c r="AC6" s="13">
        <v>1297523</v>
      </c>
      <c r="AD6" s="13">
        <v>0</v>
      </c>
      <c r="AE6" s="19"/>
      <c r="AF6" s="13">
        <v>0</v>
      </c>
      <c r="AG6" s="13">
        <v>46831</v>
      </c>
      <c r="AH6" s="13">
        <v>277904</v>
      </c>
      <c r="AI6" s="13">
        <v>110577</v>
      </c>
      <c r="AJ6" s="13">
        <v>43450</v>
      </c>
      <c r="AK6" s="13">
        <v>48316</v>
      </c>
      <c r="AL6" s="13">
        <v>78</v>
      </c>
      <c r="AM6" s="13">
        <v>126547</v>
      </c>
      <c r="AN6" s="13">
        <v>557284</v>
      </c>
      <c r="AO6" s="13">
        <v>162605</v>
      </c>
      <c r="AP6" s="13">
        <v>3976291</v>
      </c>
      <c r="AQ6" s="13">
        <v>2947375</v>
      </c>
      <c r="AR6" s="13">
        <v>52204</v>
      </c>
      <c r="AS6" s="13">
        <v>1790854</v>
      </c>
      <c r="AT6" s="13">
        <v>0</v>
      </c>
      <c r="AU6" s="13">
        <v>89284</v>
      </c>
      <c r="AV6" s="13">
        <v>80465</v>
      </c>
      <c r="AW6" s="13">
        <v>331981</v>
      </c>
      <c r="AX6" s="26">
        <v>117359</v>
      </c>
      <c r="AY6" s="13">
        <v>0</v>
      </c>
      <c r="AZ6" s="13">
        <v>0</v>
      </c>
      <c r="BA6" s="13">
        <v>0</v>
      </c>
      <c r="BB6" s="13">
        <v>4817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36007170</v>
      </c>
      <c r="D7" s="13">
        <v>33150297</v>
      </c>
      <c r="E7" s="13">
        <v>7521533</v>
      </c>
      <c r="F7" s="13">
        <v>12718394</v>
      </c>
      <c r="G7" s="2"/>
      <c r="H7" s="13">
        <v>32391</v>
      </c>
      <c r="I7" s="13">
        <v>7722962</v>
      </c>
      <c r="J7" s="13">
        <v>11643815</v>
      </c>
      <c r="K7" s="13">
        <v>1753541</v>
      </c>
      <c r="L7" s="13">
        <v>2914295</v>
      </c>
      <c r="M7" s="13">
        <v>48102</v>
      </c>
      <c r="N7" s="13">
        <v>140290</v>
      </c>
      <c r="O7" s="13">
        <v>461485</v>
      </c>
      <c r="P7" s="13">
        <v>338540</v>
      </c>
      <c r="Q7" s="13">
        <v>8946045</v>
      </c>
      <c r="R7" s="13">
        <v>0</v>
      </c>
      <c r="S7" s="13">
        <v>0</v>
      </c>
      <c r="T7" s="13">
        <v>4820873</v>
      </c>
      <c r="U7" s="13">
        <v>15615225</v>
      </c>
      <c r="V7" s="13">
        <v>1036365</v>
      </c>
      <c r="W7" s="13">
        <v>0</v>
      </c>
      <c r="X7" s="13">
        <v>2263519</v>
      </c>
      <c r="Y7" s="13">
        <v>543698</v>
      </c>
      <c r="Z7" s="13">
        <v>5194131</v>
      </c>
      <c r="AA7" s="13">
        <v>7815577</v>
      </c>
      <c r="AB7" s="13">
        <v>656627</v>
      </c>
      <c r="AC7" s="13">
        <v>1582424</v>
      </c>
      <c r="AD7" s="13">
        <v>0</v>
      </c>
      <c r="AE7" s="19"/>
      <c r="AF7" s="13">
        <v>0</v>
      </c>
      <c r="AG7" s="13">
        <v>57125</v>
      </c>
      <c r="AH7" s="13">
        <v>358059</v>
      </c>
      <c r="AI7" s="13">
        <v>133208</v>
      </c>
      <c r="AJ7" s="13">
        <v>54601</v>
      </c>
      <c r="AK7" s="13">
        <v>56533</v>
      </c>
      <c r="AL7" s="13">
        <v>78</v>
      </c>
      <c r="AM7" s="13">
        <v>156263</v>
      </c>
      <c r="AN7" s="13">
        <v>709997</v>
      </c>
      <c r="AO7" s="13">
        <v>202096</v>
      </c>
      <c r="AP7" s="13">
        <v>5582554</v>
      </c>
      <c r="AQ7" s="13">
        <v>5628170</v>
      </c>
      <c r="AR7" s="13">
        <v>61457</v>
      </c>
      <c r="AS7" s="13">
        <v>2288605</v>
      </c>
      <c r="AT7" s="13">
        <v>0</v>
      </c>
      <c r="AU7" s="13">
        <v>134809</v>
      </c>
      <c r="AV7" s="13">
        <v>128199</v>
      </c>
      <c r="AW7" s="13">
        <v>424588</v>
      </c>
      <c r="AX7" s="13">
        <v>138872</v>
      </c>
      <c r="AY7" s="13">
        <v>0</v>
      </c>
      <c r="AZ7" s="13">
        <v>0</v>
      </c>
      <c r="BA7" s="13">
        <v>0</v>
      </c>
      <c r="BB7" s="13">
        <v>4817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55865886</v>
      </c>
      <c r="D9" s="13">
        <v>45550519</v>
      </c>
      <c r="E9" s="13">
        <v>7521533</v>
      </c>
      <c r="F9" s="13">
        <v>16991379</v>
      </c>
      <c r="G9" s="14"/>
      <c r="H9" s="13">
        <v>45132</v>
      </c>
      <c r="I9" s="13">
        <v>10317906</v>
      </c>
      <c r="J9" s="13">
        <v>15523350</v>
      </c>
      <c r="K9" s="13">
        <v>2293264</v>
      </c>
      <c r="L9" s="13">
        <v>3571076</v>
      </c>
      <c r="M9" s="13">
        <v>55651</v>
      </c>
      <c r="N9" s="13">
        <v>179533</v>
      </c>
      <c r="O9" s="13">
        <v>569230</v>
      </c>
      <c r="P9" s="13">
        <v>439839</v>
      </c>
      <c r="Q9" s="13">
        <v>13083089</v>
      </c>
      <c r="R9" s="13">
        <v>0</v>
      </c>
      <c r="S9" s="13">
        <v>0</v>
      </c>
      <c r="T9" s="13">
        <v>10310655</v>
      </c>
      <c r="U9" s="13">
        <v>20724545</v>
      </c>
      <c r="V9" s="13">
        <v>1392120</v>
      </c>
      <c r="W9" s="13">
        <v>0</v>
      </c>
      <c r="X9" s="13">
        <v>3021783</v>
      </c>
      <c r="Y9" s="13">
        <v>860275</v>
      </c>
      <c r="Z9" s="13">
        <v>8339807</v>
      </c>
      <c r="AA9" s="13">
        <v>12233006</v>
      </c>
      <c r="AB9" s="13">
        <v>656627</v>
      </c>
      <c r="AC9" s="13">
        <v>1831418</v>
      </c>
      <c r="AD9" s="13">
        <v>0</v>
      </c>
      <c r="AE9" s="19"/>
      <c r="AF9" s="13">
        <v>0</v>
      </c>
      <c r="AG9" s="13">
        <v>64801</v>
      </c>
      <c r="AH9" s="13">
        <v>478332</v>
      </c>
      <c r="AI9" s="13">
        <v>170932</v>
      </c>
      <c r="AJ9" s="13">
        <v>71434</v>
      </c>
      <c r="AK9" s="13">
        <v>74358</v>
      </c>
      <c r="AL9" s="13">
        <v>78</v>
      </c>
      <c r="AM9" s="13">
        <v>219879</v>
      </c>
      <c r="AN9" s="13">
        <v>917629</v>
      </c>
      <c r="AO9" s="13">
        <v>264348</v>
      </c>
      <c r="AP9" s="13">
        <v>7944443</v>
      </c>
      <c r="AQ9" s="13">
        <v>9621807</v>
      </c>
      <c r="AR9" s="13">
        <v>78769</v>
      </c>
      <c r="AS9" s="13">
        <v>3023526</v>
      </c>
      <c r="AT9" s="13">
        <v>0</v>
      </c>
      <c r="AU9" s="13">
        <v>147516</v>
      </c>
      <c r="AV9" s="13">
        <v>196822</v>
      </c>
      <c r="AW9" s="13">
        <v>527911</v>
      </c>
      <c r="AX9" s="13">
        <v>162593</v>
      </c>
      <c r="AY9" s="13">
        <v>0</v>
      </c>
      <c r="AZ9" s="13">
        <v>0</v>
      </c>
      <c r="BA9" s="13">
        <v>0</v>
      </c>
      <c r="BB9" s="13">
        <v>4817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7BB0-E2DF-49B2-A01C-190AEE6BBD18}">
  <sheetPr codeName="Sheet227"/>
  <dimension ref="A1:BC9"/>
  <sheetViews>
    <sheetView workbookViewId="0">
      <selection sqref="A1:XFD1048576"/>
    </sheetView>
  </sheetViews>
  <sheetFormatPr defaultColWidth="11.7109375" defaultRowHeight="15"/>
  <cols>
    <col min="7" max="7" width="1.42578125" customWidth="1"/>
  </cols>
  <sheetData>
    <row r="1" spans="1:55">
      <c r="A1" s="33" t="s">
        <v>276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23794168</v>
      </c>
      <c r="D4" s="13">
        <v>9912648</v>
      </c>
      <c r="E4" s="13">
        <v>3917736</v>
      </c>
      <c r="F4" s="13">
        <v>2279497</v>
      </c>
      <c r="G4" s="14"/>
      <c r="H4" s="13">
        <v>8444</v>
      </c>
      <c r="I4" s="13">
        <v>2572944</v>
      </c>
      <c r="J4" s="13">
        <v>3936770</v>
      </c>
      <c r="K4" s="13">
        <v>395276</v>
      </c>
      <c r="L4" s="13">
        <v>1036928</v>
      </c>
      <c r="M4" s="13">
        <v>20591</v>
      </c>
      <c r="N4" s="13">
        <v>48611</v>
      </c>
      <c r="O4" s="13">
        <v>162307</v>
      </c>
      <c r="P4" s="13">
        <v>105862</v>
      </c>
      <c r="Q4" s="13">
        <v>2980386</v>
      </c>
      <c r="R4" s="13">
        <v>0</v>
      </c>
      <c r="S4" s="13">
        <v>0</v>
      </c>
      <c r="T4" s="13">
        <v>6048475</v>
      </c>
      <c r="U4" s="13">
        <v>3032784</v>
      </c>
      <c r="V4" s="13">
        <v>366402</v>
      </c>
      <c r="W4" s="13">
        <v>0</v>
      </c>
      <c r="X4" s="13">
        <v>779887</v>
      </c>
      <c r="Y4" s="13">
        <v>140504</v>
      </c>
      <c r="Z4" s="13">
        <v>3311491</v>
      </c>
      <c r="AA4" s="13">
        <v>3896819</v>
      </c>
      <c r="AB4" s="13">
        <v>0</v>
      </c>
      <c r="AC4" s="13">
        <v>635277</v>
      </c>
      <c r="AD4" s="13">
        <v>0</v>
      </c>
      <c r="AE4" s="19"/>
      <c r="AF4" s="13">
        <v>0</v>
      </c>
      <c r="AG4" s="13">
        <v>16644</v>
      </c>
      <c r="AH4" s="13">
        <v>119383</v>
      </c>
      <c r="AI4" s="13">
        <v>61136</v>
      </c>
      <c r="AJ4" s="13">
        <v>19283</v>
      </c>
      <c r="AK4" s="13">
        <v>19767</v>
      </c>
      <c r="AL4" s="13">
        <v>0</v>
      </c>
      <c r="AM4" s="13">
        <v>55599</v>
      </c>
      <c r="AN4" s="13">
        <v>245768</v>
      </c>
      <c r="AO4" s="13">
        <v>75643</v>
      </c>
      <c r="AP4" s="13">
        <v>2395384</v>
      </c>
      <c r="AQ4" s="13">
        <v>3971959</v>
      </c>
      <c r="AR4" s="13">
        <v>29331</v>
      </c>
      <c r="AS4" s="13">
        <v>738943</v>
      </c>
      <c r="AT4" s="13">
        <v>0</v>
      </c>
      <c r="AU4" s="13">
        <v>51992</v>
      </c>
      <c r="AV4" s="13">
        <v>24616</v>
      </c>
      <c r="AW4" s="13">
        <v>138548</v>
      </c>
      <c r="AX4" s="13">
        <v>41633</v>
      </c>
      <c r="AY4" s="13">
        <v>0</v>
      </c>
      <c r="AZ4" s="13">
        <v>0</v>
      </c>
      <c r="BA4" s="13">
        <v>0</v>
      </c>
      <c r="BB4" s="13">
        <v>418307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43829908</v>
      </c>
      <c r="D5" s="13">
        <v>19287401</v>
      </c>
      <c r="E5" s="13">
        <v>7297522</v>
      </c>
      <c r="F5" s="13">
        <v>4151851</v>
      </c>
      <c r="G5" s="14"/>
      <c r="H5" s="13">
        <v>15834</v>
      </c>
      <c r="I5" s="13">
        <v>4733927</v>
      </c>
      <c r="J5" s="13">
        <v>6636164</v>
      </c>
      <c r="K5" s="13">
        <v>719228</v>
      </c>
      <c r="L5" s="13">
        <v>1847578</v>
      </c>
      <c r="M5" s="13">
        <v>38227</v>
      </c>
      <c r="N5" s="13">
        <v>90512</v>
      </c>
      <c r="O5" s="13">
        <v>281797</v>
      </c>
      <c r="P5" s="13">
        <v>208166</v>
      </c>
      <c r="Q5" s="13">
        <v>3241089</v>
      </c>
      <c r="R5" s="13">
        <v>0</v>
      </c>
      <c r="S5" s="13">
        <v>384</v>
      </c>
      <c r="T5" s="13">
        <v>8619467</v>
      </c>
      <c r="U5" s="13">
        <v>3797594</v>
      </c>
      <c r="V5" s="13">
        <v>620794</v>
      </c>
      <c r="W5" s="13">
        <v>0</v>
      </c>
      <c r="X5" s="13">
        <v>1451376</v>
      </c>
      <c r="Y5" s="13">
        <v>182916</v>
      </c>
      <c r="Z5" s="13">
        <v>3629996</v>
      </c>
      <c r="AA5" s="13">
        <v>6668571</v>
      </c>
      <c r="AB5" s="13">
        <v>0</v>
      </c>
      <c r="AC5" s="13">
        <v>1128351</v>
      </c>
      <c r="AD5" s="13">
        <v>0</v>
      </c>
      <c r="AE5" s="19"/>
      <c r="AF5" s="13">
        <v>0</v>
      </c>
      <c r="AG5" s="13">
        <v>33991</v>
      </c>
      <c r="AH5" s="13">
        <v>219431</v>
      </c>
      <c r="AI5" s="13">
        <v>103650</v>
      </c>
      <c r="AJ5" s="13">
        <v>35707</v>
      </c>
      <c r="AK5" s="13">
        <v>40772</v>
      </c>
      <c r="AL5" s="13">
        <v>286</v>
      </c>
      <c r="AM5" s="13">
        <v>97573</v>
      </c>
      <c r="AN5" s="13">
        <v>438560</v>
      </c>
      <c r="AO5" s="13">
        <v>133343</v>
      </c>
      <c r="AP5" s="13">
        <v>4525569</v>
      </c>
      <c r="AQ5" s="13">
        <v>6376267</v>
      </c>
      <c r="AR5" s="13">
        <v>53047</v>
      </c>
      <c r="AS5" s="13">
        <v>1312771</v>
      </c>
      <c r="AT5" s="13">
        <v>0</v>
      </c>
      <c r="AU5" s="13">
        <v>72671</v>
      </c>
      <c r="AV5" s="13">
        <v>56648</v>
      </c>
      <c r="AW5" s="13">
        <v>261738</v>
      </c>
      <c r="AX5" s="13">
        <v>68041</v>
      </c>
      <c r="AY5" s="13">
        <v>0</v>
      </c>
      <c r="AZ5" s="13">
        <v>0</v>
      </c>
      <c r="BA5" s="13">
        <v>0</v>
      </c>
      <c r="BB5" s="13">
        <v>2757257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55884472</v>
      </c>
      <c r="D6" s="13">
        <v>25013002</v>
      </c>
      <c r="E6" s="13">
        <v>7519572</v>
      </c>
      <c r="F6" s="13">
        <v>5274286</v>
      </c>
      <c r="G6" s="14"/>
      <c r="H6" s="13">
        <v>23355</v>
      </c>
      <c r="I6" s="13">
        <v>6029034</v>
      </c>
      <c r="J6" s="13">
        <v>8577354</v>
      </c>
      <c r="K6" s="13">
        <v>931998</v>
      </c>
      <c r="L6" s="13">
        <v>2311870</v>
      </c>
      <c r="M6" s="13">
        <v>46510</v>
      </c>
      <c r="N6" s="13">
        <v>115367</v>
      </c>
      <c r="O6" s="13">
        <v>354331</v>
      </c>
      <c r="P6" s="13">
        <v>261898</v>
      </c>
      <c r="Q6" s="13">
        <v>4688949</v>
      </c>
      <c r="R6" s="13">
        <v>0</v>
      </c>
      <c r="S6" s="13">
        <v>1032503</v>
      </c>
      <c r="T6" s="13">
        <v>11498571</v>
      </c>
      <c r="U6" s="13">
        <v>6563583</v>
      </c>
      <c r="V6" s="13">
        <v>776904</v>
      </c>
      <c r="W6" s="13">
        <v>0</v>
      </c>
      <c r="X6" s="13">
        <v>1840950</v>
      </c>
      <c r="Y6" s="13">
        <v>284030</v>
      </c>
      <c r="Z6" s="13">
        <v>4951087</v>
      </c>
      <c r="AA6" s="13">
        <v>8045081</v>
      </c>
      <c r="AB6" s="13">
        <v>105494</v>
      </c>
      <c r="AC6" s="13">
        <v>1356242</v>
      </c>
      <c r="AD6" s="13">
        <v>0</v>
      </c>
      <c r="AE6" s="19"/>
      <c r="AF6" s="13">
        <v>0</v>
      </c>
      <c r="AG6" s="13">
        <v>45775</v>
      </c>
      <c r="AH6" s="13">
        <v>279464</v>
      </c>
      <c r="AI6" s="13">
        <v>123061</v>
      </c>
      <c r="AJ6" s="13">
        <v>45226</v>
      </c>
      <c r="AK6" s="13">
        <v>54486</v>
      </c>
      <c r="AL6" s="13">
        <v>395</v>
      </c>
      <c r="AM6" s="13">
        <v>127078</v>
      </c>
      <c r="AN6" s="13">
        <v>589306</v>
      </c>
      <c r="AO6" s="13">
        <v>168628</v>
      </c>
      <c r="AP6" s="13">
        <v>5833165</v>
      </c>
      <c r="AQ6" s="13">
        <v>8153132</v>
      </c>
      <c r="AR6" s="13">
        <v>64799</v>
      </c>
      <c r="AS6" s="13">
        <v>1656003</v>
      </c>
      <c r="AT6" s="13">
        <v>0</v>
      </c>
      <c r="AU6" s="13">
        <v>82019</v>
      </c>
      <c r="AV6" s="13">
        <v>72888</v>
      </c>
      <c r="AW6" s="13">
        <v>334051</v>
      </c>
      <c r="AX6" s="26">
        <v>83785</v>
      </c>
      <c r="AY6" s="13">
        <v>0</v>
      </c>
      <c r="AZ6" s="13">
        <v>0</v>
      </c>
      <c r="BA6" s="13">
        <v>0</v>
      </c>
      <c r="BB6" s="13">
        <v>4153479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73100136</v>
      </c>
      <c r="D7" s="13">
        <v>33111728</v>
      </c>
      <c r="E7" s="13">
        <v>7519572</v>
      </c>
      <c r="F7" s="13">
        <v>6772148</v>
      </c>
      <c r="G7" s="2"/>
      <c r="H7" s="13">
        <v>29224</v>
      </c>
      <c r="I7" s="13">
        <v>7772484</v>
      </c>
      <c r="J7" s="13">
        <v>11488373</v>
      </c>
      <c r="K7" s="13">
        <v>1229726</v>
      </c>
      <c r="L7" s="13">
        <v>2861445</v>
      </c>
      <c r="M7" s="13">
        <v>47976</v>
      </c>
      <c r="N7" s="13">
        <v>150415</v>
      </c>
      <c r="O7" s="13">
        <v>435704</v>
      </c>
      <c r="P7" s="13">
        <v>343054</v>
      </c>
      <c r="Q7" s="13">
        <v>6993921</v>
      </c>
      <c r="R7" s="13">
        <v>0</v>
      </c>
      <c r="S7" s="13">
        <v>2383407</v>
      </c>
      <c r="T7" s="13">
        <v>15672538</v>
      </c>
      <c r="U7" s="13">
        <v>11152699</v>
      </c>
      <c r="V7" s="13">
        <v>1021575</v>
      </c>
      <c r="W7" s="13">
        <v>0</v>
      </c>
      <c r="X7" s="13">
        <v>2349277</v>
      </c>
      <c r="Y7" s="13">
        <v>457825</v>
      </c>
      <c r="Z7" s="13">
        <v>6860612</v>
      </c>
      <c r="AA7" s="13">
        <v>9939632</v>
      </c>
      <c r="AB7" s="13">
        <v>177028</v>
      </c>
      <c r="AC7" s="13">
        <v>1596256</v>
      </c>
      <c r="AD7" s="13">
        <v>0</v>
      </c>
      <c r="AE7" s="19"/>
      <c r="AF7" s="13">
        <v>0</v>
      </c>
      <c r="AG7" s="13">
        <v>55996</v>
      </c>
      <c r="AH7" s="13">
        <v>359226</v>
      </c>
      <c r="AI7" s="13">
        <v>146935</v>
      </c>
      <c r="AJ7" s="13">
        <v>57133</v>
      </c>
      <c r="AK7" s="13">
        <v>66324</v>
      </c>
      <c r="AL7" s="13">
        <v>395</v>
      </c>
      <c r="AM7" s="13">
        <v>154946</v>
      </c>
      <c r="AN7" s="13">
        <v>760241</v>
      </c>
      <c r="AO7" s="13">
        <v>207851</v>
      </c>
      <c r="AP7" s="13">
        <v>7593825</v>
      </c>
      <c r="AQ7" s="13">
        <v>10695065</v>
      </c>
      <c r="AR7" s="13">
        <v>74784</v>
      </c>
      <c r="AS7" s="13">
        <v>2089647</v>
      </c>
      <c r="AT7" s="13">
        <v>0</v>
      </c>
      <c r="AU7" s="13">
        <v>122470</v>
      </c>
      <c r="AV7" s="13">
        <v>125479</v>
      </c>
      <c r="AW7" s="13">
        <v>429481</v>
      </c>
      <c r="AX7" s="13">
        <v>102141</v>
      </c>
      <c r="AY7" s="13">
        <v>0</v>
      </c>
      <c r="AZ7" s="13">
        <v>0</v>
      </c>
      <c r="BA7" s="13">
        <v>0</v>
      </c>
      <c r="BB7" s="13">
        <v>6398877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93979555</v>
      </c>
      <c r="D9" s="13">
        <v>44542352</v>
      </c>
      <c r="E9" s="13">
        <v>7519572</v>
      </c>
      <c r="F9" s="13">
        <v>9033556</v>
      </c>
      <c r="G9" s="14"/>
      <c r="H9" s="13">
        <v>41779</v>
      </c>
      <c r="I9" s="13">
        <v>10376570</v>
      </c>
      <c r="J9" s="13">
        <v>15385780</v>
      </c>
      <c r="K9" s="13">
        <v>1722069</v>
      </c>
      <c r="L9" s="13">
        <v>3519075</v>
      </c>
      <c r="M9" s="13">
        <v>52844</v>
      </c>
      <c r="N9" s="13">
        <v>194576</v>
      </c>
      <c r="O9" s="13">
        <v>535773</v>
      </c>
      <c r="P9" s="13">
        <v>482865</v>
      </c>
      <c r="Q9" s="13">
        <v>9059946</v>
      </c>
      <c r="R9" s="13">
        <v>0</v>
      </c>
      <c r="S9" s="13">
        <v>3275050</v>
      </c>
      <c r="T9" s="13">
        <v>19110214</v>
      </c>
      <c r="U9" s="13">
        <v>15195941</v>
      </c>
      <c r="V9" s="13">
        <v>1388070</v>
      </c>
      <c r="W9" s="13">
        <v>0</v>
      </c>
      <c r="X9" s="13">
        <v>3126308</v>
      </c>
      <c r="Y9" s="13">
        <v>739767</v>
      </c>
      <c r="Z9" s="13">
        <v>9742817</v>
      </c>
      <c r="AA9" s="13">
        <v>12577479</v>
      </c>
      <c r="AB9" s="13">
        <v>177028</v>
      </c>
      <c r="AC9" s="13">
        <v>1843981</v>
      </c>
      <c r="AD9" s="13">
        <v>0</v>
      </c>
      <c r="AE9" s="19"/>
      <c r="AF9" s="13">
        <v>0</v>
      </c>
      <c r="AG9" s="13">
        <v>62624</v>
      </c>
      <c r="AH9" s="13">
        <v>478971</v>
      </c>
      <c r="AI9" s="13">
        <v>185289</v>
      </c>
      <c r="AJ9" s="13">
        <v>73518</v>
      </c>
      <c r="AK9" s="13">
        <v>81501</v>
      </c>
      <c r="AL9" s="13">
        <v>395</v>
      </c>
      <c r="AM9" s="13">
        <v>199187</v>
      </c>
      <c r="AN9" s="13">
        <v>976298</v>
      </c>
      <c r="AO9" s="13">
        <v>273273</v>
      </c>
      <c r="AP9" s="13">
        <v>10312510</v>
      </c>
      <c r="AQ9" s="13">
        <v>12301888</v>
      </c>
      <c r="AR9" s="13">
        <v>93618</v>
      </c>
      <c r="AS9" s="13">
        <v>2832337</v>
      </c>
      <c r="AT9" s="13">
        <v>0</v>
      </c>
      <c r="AU9" s="13">
        <v>135237</v>
      </c>
      <c r="AV9" s="13">
        <v>199158</v>
      </c>
      <c r="AW9" s="13">
        <v>562872</v>
      </c>
      <c r="AX9" s="13">
        <v>125245</v>
      </c>
      <c r="AY9" s="13">
        <v>0</v>
      </c>
      <c r="AZ9" s="13">
        <v>0</v>
      </c>
      <c r="BA9" s="13">
        <v>0</v>
      </c>
      <c r="BB9" s="13">
        <v>14304859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61B9-3BA3-4905-AE09-C7A38C2D6FA1}">
  <sheetPr codeName="Sheet228"/>
  <dimension ref="A1:BC9"/>
  <sheetViews>
    <sheetView workbookViewId="0">
      <selection sqref="A1:XFD1048576"/>
    </sheetView>
  </sheetViews>
  <sheetFormatPr defaultColWidth="11.7109375" defaultRowHeight="15"/>
  <cols>
    <col min="7" max="7" width="1.42578125" customWidth="1"/>
  </cols>
  <sheetData>
    <row r="1" spans="1:55">
      <c r="A1" s="33" t="s">
        <v>277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21446171</v>
      </c>
      <c r="D4" s="13">
        <v>6848220</v>
      </c>
      <c r="E4" s="13">
        <v>3952936</v>
      </c>
      <c r="F4" s="13">
        <v>3017306</v>
      </c>
      <c r="G4" s="14"/>
      <c r="H4" s="13">
        <v>9468</v>
      </c>
      <c r="I4" s="13">
        <v>2624264</v>
      </c>
      <c r="J4" s="13">
        <v>1574395</v>
      </c>
      <c r="K4" s="13">
        <v>568797</v>
      </c>
      <c r="L4" s="13">
        <v>1046996</v>
      </c>
      <c r="M4" s="13">
        <v>20819</v>
      </c>
      <c r="N4" s="13">
        <v>48788</v>
      </c>
      <c r="O4" s="13">
        <v>155154</v>
      </c>
      <c r="P4" s="13">
        <v>138487</v>
      </c>
      <c r="Q4" s="13">
        <v>1940404</v>
      </c>
      <c r="R4" s="13">
        <v>0</v>
      </c>
      <c r="S4" s="13">
        <v>0</v>
      </c>
      <c r="T4" s="13">
        <v>710671</v>
      </c>
      <c r="U4" s="13">
        <v>2807672</v>
      </c>
      <c r="V4" s="13">
        <v>371616</v>
      </c>
      <c r="W4" s="13">
        <v>0</v>
      </c>
      <c r="X4" s="13">
        <v>807415</v>
      </c>
      <c r="Y4" s="13">
        <v>189738</v>
      </c>
      <c r="Z4" s="13">
        <v>1717185</v>
      </c>
      <c r="AA4" s="13">
        <v>854344</v>
      </c>
      <c r="AB4" s="13">
        <v>0</v>
      </c>
      <c r="AC4" s="13">
        <v>583704</v>
      </c>
      <c r="AD4" s="13">
        <v>0</v>
      </c>
      <c r="AE4" s="19"/>
      <c r="AF4" s="13">
        <v>0</v>
      </c>
      <c r="AG4" s="13">
        <v>17414</v>
      </c>
      <c r="AH4" s="13">
        <v>100009</v>
      </c>
      <c r="AI4" s="13">
        <v>55078</v>
      </c>
      <c r="AJ4" s="13">
        <v>13843</v>
      </c>
      <c r="AK4" s="13">
        <v>19812</v>
      </c>
      <c r="AL4" s="13">
        <v>0</v>
      </c>
      <c r="AM4" s="13">
        <v>68590</v>
      </c>
      <c r="AN4" s="13">
        <v>263918</v>
      </c>
      <c r="AO4" s="13">
        <v>67347</v>
      </c>
      <c r="AP4" s="13">
        <v>2639917</v>
      </c>
      <c r="AQ4" s="13">
        <v>14</v>
      </c>
      <c r="AR4" s="13">
        <v>27651</v>
      </c>
      <c r="AS4" s="13">
        <v>703053</v>
      </c>
      <c r="AT4" s="13">
        <v>0</v>
      </c>
      <c r="AU4" s="13">
        <v>25473</v>
      </c>
      <c r="AV4" s="13">
        <v>30186</v>
      </c>
      <c r="AW4" s="13">
        <v>146231</v>
      </c>
      <c r="AX4" s="13">
        <v>39863</v>
      </c>
      <c r="AY4" s="13">
        <v>0</v>
      </c>
      <c r="AZ4" s="13">
        <v>0</v>
      </c>
      <c r="BA4" s="13">
        <v>0</v>
      </c>
      <c r="BB4" s="13">
        <v>6458607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39396283</v>
      </c>
      <c r="D5" s="13">
        <v>12684799</v>
      </c>
      <c r="E5" s="13">
        <v>7220373</v>
      </c>
      <c r="F5" s="13">
        <v>5534466</v>
      </c>
      <c r="G5" s="14"/>
      <c r="H5" s="13">
        <v>17384</v>
      </c>
      <c r="I5" s="13">
        <v>4796653</v>
      </c>
      <c r="J5" s="13">
        <v>1931273</v>
      </c>
      <c r="K5" s="13">
        <v>1059720</v>
      </c>
      <c r="L5" s="13">
        <v>1874144</v>
      </c>
      <c r="M5" s="13">
        <v>36783</v>
      </c>
      <c r="N5" s="13">
        <v>86203</v>
      </c>
      <c r="O5" s="13">
        <v>273343</v>
      </c>
      <c r="P5" s="13">
        <v>230992</v>
      </c>
      <c r="Q5" s="13">
        <v>3297229</v>
      </c>
      <c r="R5" s="13">
        <v>0</v>
      </c>
      <c r="S5" s="13">
        <v>0</v>
      </c>
      <c r="T5" s="13">
        <v>919580</v>
      </c>
      <c r="U5" s="13">
        <v>4991121</v>
      </c>
      <c r="V5" s="13">
        <v>658622</v>
      </c>
      <c r="W5" s="13">
        <v>0</v>
      </c>
      <c r="X5" s="13">
        <v>1519894</v>
      </c>
      <c r="Y5" s="13">
        <v>283781</v>
      </c>
      <c r="Z5" s="13">
        <v>1875795</v>
      </c>
      <c r="AA5" s="13">
        <v>1022748</v>
      </c>
      <c r="AB5" s="13">
        <v>380</v>
      </c>
      <c r="AC5" s="13">
        <v>1031197</v>
      </c>
      <c r="AD5" s="13">
        <v>0</v>
      </c>
      <c r="AE5" s="19"/>
      <c r="AF5" s="13">
        <v>0</v>
      </c>
      <c r="AG5" s="13">
        <v>31472</v>
      </c>
      <c r="AH5" s="13">
        <v>202683</v>
      </c>
      <c r="AI5" s="13">
        <v>90916</v>
      </c>
      <c r="AJ5" s="13">
        <v>30821</v>
      </c>
      <c r="AK5" s="13">
        <v>41828</v>
      </c>
      <c r="AL5" s="13">
        <v>303</v>
      </c>
      <c r="AM5" s="13">
        <v>107876</v>
      </c>
      <c r="AN5" s="13">
        <v>460419</v>
      </c>
      <c r="AO5" s="13">
        <v>131647</v>
      </c>
      <c r="AP5" s="13">
        <v>4760164</v>
      </c>
      <c r="AQ5" s="13">
        <v>200069</v>
      </c>
      <c r="AR5" s="13">
        <v>48690</v>
      </c>
      <c r="AS5" s="13">
        <v>1218702</v>
      </c>
      <c r="AT5" s="13">
        <v>0</v>
      </c>
      <c r="AU5" s="13">
        <v>44840</v>
      </c>
      <c r="AV5" s="13">
        <v>55742</v>
      </c>
      <c r="AW5" s="13">
        <v>265794</v>
      </c>
      <c r="AX5" s="13">
        <v>65170</v>
      </c>
      <c r="AY5" s="13">
        <v>0</v>
      </c>
      <c r="AZ5" s="13">
        <v>0</v>
      </c>
      <c r="BA5" s="13">
        <v>0</v>
      </c>
      <c r="BB5" s="13">
        <v>10838824</v>
      </c>
      <c r="BC5" s="13">
        <v>1579</v>
      </c>
    </row>
    <row r="6" spans="1:55" ht="15.75" thickBot="1">
      <c r="A6" s="12">
        <v>44434.291666666664</v>
      </c>
      <c r="B6" s="12">
        <v>44434.875</v>
      </c>
      <c r="C6" s="13">
        <v>49035096</v>
      </c>
      <c r="D6" s="13">
        <v>17566929</v>
      </c>
      <c r="E6" s="13">
        <v>7512333</v>
      </c>
      <c r="F6" s="13">
        <v>7046254</v>
      </c>
      <c r="G6" s="14"/>
      <c r="H6" s="13">
        <v>23049</v>
      </c>
      <c r="I6" s="13">
        <v>6081832</v>
      </c>
      <c r="J6" s="13">
        <v>3793153</v>
      </c>
      <c r="K6" s="13">
        <v>1366520</v>
      </c>
      <c r="L6" s="13">
        <v>2318235</v>
      </c>
      <c r="M6" s="13">
        <v>43446</v>
      </c>
      <c r="N6" s="13">
        <v>107122</v>
      </c>
      <c r="O6" s="13">
        <v>344422</v>
      </c>
      <c r="P6" s="13">
        <v>295518</v>
      </c>
      <c r="Q6" s="13">
        <v>4799934</v>
      </c>
      <c r="R6" s="13">
        <v>0</v>
      </c>
      <c r="S6" s="13">
        <v>0</v>
      </c>
      <c r="T6" s="13">
        <v>2455878</v>
      </c>
      <c r="U6" s="13">
        <v>6789468</v>
      </c>
      <c r="V6" s="13">
        <v>842353</v>
      </c>
      <c r="W6" s="13">
        <v>0</v>
      </c>
      <c r="X6" s="13">
        <v>1796721</v>
      </c>
      <c r="Y6" s="13">
        <v>420501</v>
      </c>
      <c r="Z6" s="13">
        <v>3221934</v>
      </c>
      <c r="AA6" s="13">
        <v>2648132</v>
      </c>
      <c r="AB6" s="13">
        <v>193957</v>
      </c>
      <c r="AC6" s="13">
        <v>1270849</v>
      </c>
      <c r="AD6" s="13">
        <v>0</v>
      </c>
      <c r="AE6" s="19"/>
      <c r="AF6" s="13">
        <v>0</v>
      </c>
      <c r="AG6" s="13">
        <v>39204</v>
      </c>
      <c r="AH6" s="13">
        <v>263443</v>
      </c>
      <c r="AI6" s="13">
        <v>104152</v>
      </c>
      <c r="AJ6" s="13">
        <v>38749</v>
      </c>
      <c r="AK6" s="13">
        <v>54089</v>
      </c>
      <c r="AL6" s="13">
        <v>421</v>
      </c>
      <c r="AM6" s="13">
        <v>134386</v>
      </c>
      <c r="AN6" s="13">
        <v>578516</v>
      </c>
      <c r="AO6" s="13">
        <v>167828</v>
      </c>
      <c r="AP6" s="13">
        <v>6093972</v>
      </c>
      <c r="AQ6" s="13">
        <v>1950650</v>
      </c>
      <c r="AR6" s="13">
        <v>58240</v>
      </c>
      <c r="AS6" s="13">
        <v>1526199</v>
      </c>
      <c r="AT6" s="13">
        <v>0</v>
      </c>
      <c r="AU6" s="13">
        <v>55639</v>
      </c>
      <c r="AV6" s="13">
        <v>75232</v>
      </c>
      <c r="AW6" s="13">
        <v>337818</v>
      </c>
      <c r="AX6" s="26">
        <v>82903</v>
      </c>
      <c r="AY6" s="13">
        <v>0</v>
      </c>
      <c r="AZ6" s="13">
        <v>0</v>
      </c>
      <c r="BA6" s="13">
        <v>0</v>
      </c>
      <c r="BB6" s="13">
        <v>14693301</v>
      </c>
      <c r="BC6" s="13">
        <v>1579</v>
      </c>
    </row>
    <row r="7" spans="1:55" ht="15.75" thickBot="1">
      <c r="A7" s="12">
        <v>44434.291666666664</v>
      </c>
      <c r="B7" s="12">
        <v>44434.041666666701</v>
      </c>
      <c r="C7" s="13">
        <v>60773724</v>
      </c>
      <c r="D7" s="13">
        <v>24646275</v>
      </c>
      <c r="E7" s="13">
        <v>7512333</v>
      </c>
      <c r="F7" s="13">
        <v>9039489</v>
      </c>
      <c r="G7" s="2"/>
      <c r="H7" s="13">
        <v>30770</v>
      </c>
      <c r="I7" s="13">
        <v>7820791</v>
      </c>
      <c r="J7" s="13">
        <v>6683575</v>
      </c>
      <c r="K7" s="13">
        <v>1764085</v>
      </c>
      <c r="L7" s="13">
        <v>2830796</v>
      </c>
      <c r="M7" s="13">
        <v>46192</v>
      </c>
      <c r="N7" s="13">
        <v>133890</v>
      </c>
      <c r="O7" s="13">
        <v>429619</v>
      </c>
      <c r="P7" s="13">
        <v>391302</v>
      </c>
      <c r="Q7" s="13">
        <v>6741193</v>
      </c>
      <c r="R7" s="13">
        <v>0</v>
      </c>
      <c r="S7" s="13">
        <v>0</v>
      </c>
      <c r="T7" s="13">
        <v>4404400</v>
      </c>
      <c r="U7" s="13">
        <v>12646930</v>
      </c>
      <c r="V7" s="13">
        <v>1100376</v>
      </c>
      <c r="W7" s="13">
        <v>0</v>
      </c>
      <c r="X7" s="13">
        <v>2392038</v>
      </c>
      <c r="Y7" s="13">
        <v>636388</v>
      </c>
      <c r="Z7" s="13">
        <v>4840899</v>
      </c>
      <c r="AA7" s="13">
        <v>4736902</v>
      </c>
      <c r="AB7" s="13">
        <v>387539</v>
      </c>
      <c r="AC7" s="13">
        <v>1518609</v>
      </c>
      <c r="AD7" s="13">
        <v>0</v>
      </c>
      <c r="AE7" s="19"/>
      <c r="AF7" s="13">
        <v>0</v>
      </c>
      <c r="AG7" s="13">
        <v>48282</v>
      </c>
      <c r="AH7" s="13">
        <v>342712</v>
      </c>
      <c r="AI7" s="13">
        <v>125883</v>
      </c>
      <c r="AJ7" s="13">
        <v>47053</v>
      </c>
      <c r="AK7" s="13">
        <v>66866</v>
      </c>
      <c r="AL7" s="13">
        <v>421</v>
      </c>
      <c r="AM7" s="13">
        <v>165780</v>
      </c>
      <c r="AN7" s="13">
        <v>725870</v>
      </c>
      <c r="AO7" s="13">
        <v>208999</v>
      </c>
      <c r="AP7" s="13">
        <v>7916557</v>
      </c>
      <c r="AQ7" s="13">
        <v>4555785</v>
      </c>
      <c r="AR7" s="13">
        <v>67516</v>
      </c>
      <c r="AS7" s="13">
        <v>1884435</v>
      </c>
      <c r="AT7" s="13">
        <v>0</v>
      </c>
      <c r="AU7" s="13">
        <v>92013</v>
      </c>
      <c r="AV7" s="13">
        <v>134606</v>
      </c>
      <c r="AW7" s="13">
        <v>434122</v>
      </c>
      <c r="AX7" s="13">
        <v>102767</v>
      </c>
      <c r="AY7" s="13">
        <v>0</v>
      </c>
      <c r="AZ7" s="13">
        <v>0</v>
      </c>
      <c r="BA7" s="13">
        <v>0</v>
      </c>
      <c r="BB7" s="13">
        <v>20055561</v>
      </c>
      <c r="BC7" s="13">
        <v>1579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77824210</v>
      </c>
      <c r="D9" s="13">
        <v>35008632</v>
      </c>
      <c r="E9" s="13">
        <v>7512333</v>
      </c>
      <c r="F9" s="13">
        <v>12023688</v>
      </c>
      <c r="G9" s="14"/>
      <c r="H9" s="13">
        <v>40530</v>
      </c>
      <c r="I9" s="13">
        <v>10433668</v>
      </c>
      <c r="J9" s="13">
        <v>10122171</v>
      </c>
      <c r="K9" s="13">
        <v>2366815</v>
      </c>
      <c r="L9" s="13">
        <v>3385992</v>
      </c>
      <c r="M9" s="13">
        <v>52450</v>
      </c>
      <c r="N9" s="13">
        <v>185669</v>
      </c>
      <c r="O9" s="13">
        <v>543006</v>
      </c>
      <c r="P9" s="13">
        <v>500671</v>
      </c>
      <c r="Q9" s="13">
        <v>7038493</v>
      </c>
      <c r="R9" s="13">
        <v>0</v>
      </c>
      <c r="S9" s="13">
        <v>0</v>
      </c>
      <c r="T9" s="13">
        <v>5731806</v>
      </c>
      <c r="U9" s="13">
        <v>18333889</v>
      </c>
      <c r="V9" s="13">
        <v>1485936</v>
      </c>
      <c r="W9" s="13">
        <v>0</v>
      </c>
      <c r="X9" s="13">
        <v>3111684</v>
      </c>
      <c r="Y9" s="13">
        <v>1003877</v>
      </c>
      <c r="Z9" s="13">
        <v>5804875</v>
      </c>
      <c r="AA9" s="13">
        <v>6798118</v>
      </c>
      <c r="AB9" s="13">
        <v>387539</v>
      </c>
      <c r="AC9" s="13">
        <v>1687979</v>
      </c>
      <c r="AD9" s="13">
        <v>0</v>
      </c>
      <c r="AE9" s="19"/>
      <c r="AF9" s="13">
        <v>0</v>
      </c>
      <c r="AG9" s="13">
        <v>58218</v>
      </c>
      <c r="AH9" s="13">
        <v>434133</v>
      </c>
      <c r="AI9" s="13">
        <v>161076</v>
      </c>
      <c r="AJ9" s="13">
        <v>63920</v>
      </c>
      <c r="AK9" s="13">
        <v>87337</v>
      </c>
      <c r="AL9" s="13">
        <v>421</v>
      </c>
      <c r="AM9" s="13">
        <v>189963</v>
      </c>
      <c r="AN9" s="13">
        <v>915847</v>
      </c>
      <c r="AO9" s="13">
        <v>265529</v>
      </c>
      <c r="AP9" s="13">
        <v>10670143</v>
      </c>
      <c r="AQ9" s="13">
        <v>6217748</v>
      </c>
      <c r="AR9" s="13">
        <v>79227</v>
      </c>
      <c r="AS9" s="13">
        <v>2434142</v>
      </c>
      <c r="AT9" s="13">
        <v>0</v>
      </c>
      <c r="AU9" s="13">
        <v>103764</v>
      </c>
      <c r="AV9" s="13">
        <v>192956</v>
      </c>
      <c r="AW9" s="13">
        <v>577587</v>
      </c>
      <c r="AX9" s="13">
        <v>116973</v>
      </c>
      <c r="AY9" s="13">
        <v>0</v>
      </c>
      <c r="AZ9" s="13">
        <v>0</v>
      </c>
      <c r="BA9" s="13">
        <v>0</v>
      </c>
      <c r="BB9" s="13">
        <v>28114884</v>
      </c>
      <c r="BC9" s="13">
        <v>1579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F98F-5FEB-4D63-BA46-FADCB300DFF7}">
  <sheetPr codeName="Sheet229"/>
  <dimension ref="A1:BC9"/>
  <sheetViews>
    <sheetView workbookViewId="0">
      <selection activeCell="M43" sqref="M43:M44"/>
    </sheetView>
  </sheetViews>
  <sheetFormatPr defaultColWidth="11.7109375" defaultRowHeight="15"/>
  <cols>
    <col min="7" max="7" width="1.42578125" customWidth="1"/>
  </cols>
  <sheetData>
    <row r="1" spans="1:55">
      <c r="A1" s="33" t="s">
        <v>278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11403393</v>
      </c>
      <c r="D4" s="13">
        <v>8236353</v>
      </c>
      <c r="E4" s="13">
        <v>0</v>
      </c>
      <c r="F4" s="13">
        <v>2981091</v>
      </c>
      <c r="G4" s="14"/>
      <c r="H4" s="13">
        <v>10526</v>
      </c>
      <c r="I4" s="13">
        <v>2601980</v>
      </c>
      <c r="J4" s="13">
        <v>2468210</v>
      </c>
      <c r="K4" s="13">
        <v>591732</v>
      </c>
      <c r="L4" s="13">
        <v>779886</v>
      </c>
      <c r="M4" s="13">
        <v>19453</v>
      </c>
      <c r="N4" s="13">
        <v>50770</v>
      </c>
      <c r="O4" s="13">
        <v>140274</v>
      </c>
      <c r="P4" s="13">
        <v>127952</v>
      </c>
      <c r="Q4" s="13">
        <v>0</v>
      </c>
      <c r="R4" s="13">
        <v>0</v>
      </c>
      <c r="S4" s="13">
        <v>0</v>
      </c>
      <c r="T4" s="13">
        <v>0</v>
      </c>
      <c r="U4" s="13">
        <v>2642028</v>
      </c>
      <c r="V4" s="13">
        <v>371712</v>
      </c>
      <c r="W4" s="13">
        <v>0</v>
      </c>
      <c r="X4" s="13">
        <v>746617</v>
      </c>
      <c r="Y4" s="13">
        <v>279103</v>
      </c>
      <c r="Z4" s="13">
        <v>0</v>
      </c>
      <c r="AA4" s="13">
        <v>0</v>
      </c>
      <c r="AB4" s="13">
        <v>0</v>
      </c>
      <c r="AC4" s="13">
        <v>351058</v>
      </c>
      <c r="AD4" s="13">
        <v>0</v>
      </c>
      <c r="AE4" s="19"/>
      <c r="AF4" s="13">
        <v>0</v>
      </c>
      <c r="AG4" s="13">
        <v>17779</v>
      </c>
      <c r="AH4" s="13">
        <v>116751</v>
      </c>
      <c r="AI4" s="13">
        <v>29358</v>
      </c>
      <c r="AJ4" s="13">
        <v>18457</v>
      </c>
      <c r="AK4" s="13">
        <v>23340</v>
      </c>
      <c r="AL4" s="13">
        <v>39</v>
      </c>
      <c r="AM4" s="13">
        <v>25282</v>
      </c>
      <c r="AN4" s="13">
        <v>233845</v>
      </c>
      <c r="AO4" s="13">
        <v>66486</v>
      </c>
      <c r="AP4" s="13">
        <v>2642714</v>
      </c>
      <c r="AQ4" s="13">
        <v>418</v>
      </c>
      <c r="AR4" s="13">
        <v>9223</v>
      </c>
      <c r="AS4" s="13">
        <v>468863</v>
      </c>
      <c r="AT4" s="13">
        <v>0</v>
      </c>
      <c r="AU4" s="13">
        <v>55197</v>
      </c>
      <c r="AV4" s="13">
        <v>17424</v>
      </c>
      <c r="AW4" s="13">
        <v>103162</v>
      </c>
      <c r="AX4" s="13">
        <v>27010</v>
      </c>
      <c r="AY4" s="13">
        <v>0</v>
      </c>
      <c r="AZ4" s="13">
        <v>0</v>
      </c>
      <c r="BA4" s="13">
        <v>0</v>
      </c>
      <c r="BB4" s="13">
        <v>3762414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20606577</v>
      </c>
      <c r="D5" s="13">
        <v>14412298</v>
      </c>
      <c r="E5" s="13">
        <v>0</v>
      </c>
      <c r="F5" s="13">
        <v>5464227</v>
      </c>
      <c r="G5" s="14"/>
      <c r="H5" s="13">
        <v>17818</v>
      </c>
      <c r="I5" s="13">
        <v>4769479</v>
      </c>
      <c r="J5" s="13">
        <v>4516695</v>
      </c>
      <c r="K5" s="13">
        <v>1080397</v>
      </c>
      <c r="L5" s="13">
        <v>1434993</v>
      </c>
      <c r="M5" s="13">
        <v>29906</v>
      </c>
      <c r="N5" s="13">
        <v>89230</v>
      </c>
      <c r="O5" s="13">
        <v>255461</v>
      </c>
      <c r="P5" s="13">
        <v>234503</v>
      </c>
      <c r="Q5" s="13">
        <v>4609</v>
      </c>
      <c r="R5" s="13">
        <v>0</v>
      </c>
      <c r="S5" s="13">
        <v>0</v>
      </c>
      <c r="T5" s="13">
        <v>0</v>
      </c>
      <c r="U5" s="13">
        <v>4837858</v>
      </c>
      <c r="V5" s="13">
        <v>636967</v>
      </c>
      <c r="W5" s="13">
        <v>0</v>
      </c>
      <c r="X5" s="13">
        <v>1379952</v>
      </c>
      <c r="Y5" s="13">
        <v>469105</v>
      </c>
      <c r="Z5" s="13">
        <v>13554</v>
      </c>
      <c r="AA5" s="13">
        <v>106</v>
      </c>
      <c r="AB5" s="13">
        <v>0</v>
      </c>
      <c r="AC5" s="13">
        <v>609493</v>
      </c>
      <c r="AD5" s="13">
        <v>0</v>
      </c>
      <c r="AE5" s="19"/>
      <c r="AF5" s="13">
        <v>0</v>
      </c>
      <c r="AG5" s="13">
        <v>28368</v>
      </c>
      <c r="AH5" s="13">
        <v>216252</v>
      </c>
      <c r="AI5" s="13">
        <v>53997</v>
      </c>
      <c r="AJ5" s="13">
        <v>32882</v>
      </c>
      <c r="AK5" s="13">
        <v>42193</v>
      </c>
      <c r="AL5" s="13">
        <v>68</v>
      </c>
      <c r="AM5" s="13">
        <v>45391</v>
      </c>
      <c r="AN5" s="13">
        <v>406120</v>
      </c>
      <c r="AO5" s="13">
        <v>117127</v>
      </c>
      <c r="AP5" s="13">
        <v>4749059</v>
      </c>
      <c r="AQ5" s="13">
        <v>54242</v>
      </c>
      <c r="AR5" s="13">
        <v>20900</v>
      </c>
      <c r="AS5" s="13">
        <v>897727</v>
      </c>
      <c r="AT5" s="13">
        <v>0</v>
      </c>
      <c r="AU5" s="13">
        <v>74129</v>
      </c>
      <c r="AV5" s="13">
        <v>31983</v>
      </c>
      <c r="AW5" s="13">
        <v>171827</v>
      </c>
      <c r="AX5" s="13">
        <v>46699</v>
      </c>
      <c r="AY5" s="13">
        <v>0</v>
      </c>
      <c r="AZ5" s="13">
        <v>0</v>
      </c>
      <c r="BA5" s="13">
        <v>0</v>
      </c>
      <c r="BB5" s="13">
        <v>3762414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27264637</v>
      </c>
      <c r="D6" s="13">
        <v>14412298</v>
      </c>
      <c r="E6" s="13">
        <v>400993</v>
      </c>
      <c r="F6" s="13">
        <v>6954515</v>
      </c>
      <c r="G6" s="14"/>
      <c r="H6" s="13">
        <v>20180</v>
      </c>
      <c r="I6" s="13">
        <v>6064158</v>
      </c>
      <c r="J6" s="13">
        <v>6312488</v>
      </c>
      <c r="K6" s="13">
        <v>1367991</v>
      </c>
      <c r="L6" s="13">
        <v>1793255</v>
      </c>
      <c r="M6" s="13">
        <v>35731</v>
      </c>
      <c r="N6" s="13">
        <v>103301</v>
      </c>
      <c r="O6" s="13">
        <v>323433</v>
      </c>
      <c r="P6" s="13">
        <v>307434</v>
      </c>
      <c r="Q6" s="13">
        <v>4615</v>
      </c>
      <c r="R6" s="13">
        <v>0</v>
      </c>
      <c r="S6" s="13">
        <v>394</v>
      </c>
      <c r="T6" s="13">
        <v>157773</v>
      </c>
      <c r="U6" s="13">
        <v>5990988</v>
      </c>
      <c r="V6" s="13">
        <v>821885</v>
      </c>
      <c r="W6" s="13">
        <v>0</v>
      </c>
      <c r="X6" s="13">
        <v>1611640</v>
      </c>
      <c r="Y6" s="13">
        <v>616688</v>
      </c>
      <c r="Z6" s="13">
        <v>1443374</v>
      </c>
      <c r="AA6" s="13">
        <v>1457853</v>
      </c>
      <c r="AB6" s="13">
        <v>554</v>
      </c>
      <c r="AC6" s="13">
        <v>758586</v>
      </c>
      <c r="AD6" s="13">
        <v>0</v>
      </c>
      <c r="AE6" s="19"/>
      <c r="AF6" s="13">
        <v>0</v>
      </c>
      <c r="AG6" s="13">
        <v>34441</v>
      </c>
      <c r="AH6" s="13">
        <v>278056</v>
      </c>
      <c r="AI6" s="13">
        <v>69330</v>
      </c>
      <c r="AJ6" s="13">
        <v>41670</v>
      </c>
      <c r="AK6" s="13">
        <v>51852</v>
      </c>
      <c r="AL6" s="13">
        <v>125</v>
      </c>
      <c r="AM6" s="13">
        <v>56788</v>
      </c>
      <c r="AN6" s="13">
        <v>504711</v>
      </c>
      <c r="AO6" s="13">
        <v>143712</v>
      </c>
      <c r="AP6" s="13">
        <v>6094560</v>
      </c>
      <c r="AQ6" s="13">
        <v>1768511</v>
      </c>
      <c r="AR6" s="13">
        <v>28632</v>
      </c>
      <c r="AS6" s="13">
        <v>1146321</v>
      </c>
      <c r="AT6" s="13">
        <v>0</v>
      </c>
      <c r="AU6" s="13">
        <v>82557</v>
      </c>
      <c r="AV6" s="13">
        <v>44450</v>
      </c>
      <c r="AW6" s="13">
        <v>213618</v>
      </c>
      <c r="AX6" s="26">
        <v>58326</v>
      </c>
      <c r="AY6" s="13">
        <v>0</v>
      </c>
      <c r="AZ6" s="13">
        <v>0</v>
      </c>
      <c r="BA6" s="13">
        <v>0</v>
      </c>
      <c r="BB6" s="13">
        <v>3762414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36153098</v>
      </c>
      <c r="D7" s="13">
        <v>14412298</v>
      </c>
      <c r="E7" s="13">
        <v>3225044</v>
      </c>
      <c r="F7" s="13">
        <v>8965415</v>
      </c>
      <c r="G7" s="2"/>
      <c r="H7" s="13">
        <v>27621</v>
      </c>
      <c r="I7" s="13">
        <v>7804514</v>
      </c>
      <c r="J7" s="13">
        <v>8969588</v>
      </c>
      <c r="K7" s="13">
        <v>1759571</v>
      </c>
      <c r="L7" s="13">
        <v>2222589</v>
      </c>
      <c r="M7" s="13">
        <v>42709</v>
      </c>
      <c r="N7" s="13">
        <v>115975</v>
      </c>
      <c r="O7" s="13">
        <v>407896</v>
      </c>
      <c r="P7" s="13">
        <v>396956</v>
      </c>
      <c r="Q7" s="13">
        <v>4615</v>
      </c>
      <c r="R7" s="13">
        <v>0</v>
      </c>
      <c r="S7" s="13">
        <v>1531842</v>
      </c>
      <c r="T7" s="13">
        <v>324827</v>
      </c>
      <c r="U7" s="13">
        <v>9264663</v>
      </c>
      <c r="V7" s="13">
        <v>1069718</v>
      </c>
      <c r="W7" s="13">
        <v>0</v>
      </c>
      <c r="X7" s="13">
        <v>2192491</v>
      </c>
      <c r="Y7" s="13">
        <v>852916</v>
      </c>
      <c r="Z7" s="13">
        <v>4185153</v>
      </c>
      <c r="AA7" s="13">
        <v>4457735</v>
      </c>
      <c r="AB7" s="13">
        <v>554</v>
      </c>
      <c r="AC7" s="13">
        <v>929211</v>
      </c>
      <c r="AD7" s="13">
        <v>0</v>
      </c>
      <c r="AE7" s="19"/>
      <c r="AF7" s="13">
        <v>0</v>
      </c>
      <c r="AG7" s="13">
        <v>41966</v>
      </c>
      <c r="AH7" s="13">
        <v>358825</v>
      </c>
      <c r="AI7" s="13">
        <v>88989</v>
      </c>
      <c r="AJ7" s="13">
        <v>52928</v>
      </c>
      <c r="AK7" s="13">
        <v>60224</v>
      </c>
      <c r="AL7" s="13">
        <v>125</v>
      </c>
      <c r="AM7" s="13">
        <v>69464</v>
      </c>
      <c r="AN7" s="13">
        <v>602727</v>
      </c>
      <c r="AO7" s="13">
        <v>169780</v>
      </c>
      <c r="AP7" s="13">
        <v>7905640</v>
      </c>
      <c r="AQ7" s="13">
        <v>4311592</v>
      </c>
      <c r="AR7" s="13">
        <v>37291</v>
      </c>
      <c r="AS7" s="13">
        <v>1483688</v>
      </c>
      <c r="AT7" s="13">
        <v>0</v>
      </c>
      <c r="AU7" s="13">
        <v>121984</v>
      </c>
      <c r="AV7" s="13">
        <v>93638</v>
      </c>
      <c r="AW7" s="13">
        <v>268191</v>
      </c>
      <c r="AX7" s="13">
        <v>71794</v>
      </c>
      <c r="AY7" s="13">
        <v>0</v>
      </c>
      <c r="AZ7" s="13">
        <v>0</v>
      </c>
      <c r="BA7" s="13">
        <v>0</v>
      </c>
      <c r="BB7" s="13">
        <v>3762414</v>
      </c>
      <c r="BC7" s="13">
        <v>46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49233413</v>
      </c>
      <c r="D9" s="13">
        <v>14412298</v>
      </c>
      <c r="E9" s="13">
        <v>7655622</v>
      </c>
      <c r="F9" s="13">
        <v>12001092</v>
      </c>
      <c r="G9" s="14"/>
      <c r="H9" s="13">
        <v>41022</v>
      </c>
      <c r="I9" s="13">
        <v>10176781</v>
      </c>
      <c r="J9" s="13">
        <v>9372201</v>
      </c>
      <c r="K9" s="13">
        <v>2344896</v>
      </c>
      <c r="L9" s="13">
        <v>2666366</v>
      </c>
      <c r="M9" s="13">
        <v>52081</v>
      </c>
      <c r="N9" s="13">
        <v>129982</v>
      </c>
      <c r="O9" s="13">
        <v>509798</v>
      </c>
      <c r="P9" s="13">
        <v>528426</v>
      </c>
      <c r="Q9" s="13">
        <v>4615</v>
      </c>
      <c r="R9" s="13">
        <v>0</v>
      </c>
      <c r="S9" s="13">
        <v>3419431</v>
      </c>
      <c r="T9" s="13">
        <v>324827</v>
      </c>
      <c r="U9" s="13">
        <v>12358322</v>
      </c>
      <c r="V9" s="13">
        <v>1452338</v>
      </c>
      <c r="W9" s="13">
        <v>0</v>
      </c>
      <c r="X9" s="13">
        <v>2884220</v>
      </c>
      <c r="Y9" s="13">
        <v>1200544</v>
      </c>
      <c r="Z9" s="13">
        <v>4778775</v>
      </c>
      <c r="AA9" s="13">
        <v>5810317</v>
      </c>
      <c r="AB9" s="13">
        <v>865</v>
      </c>
      <c r="AC9" s="13">
        <v>1035003</v>
      </c>
      <c r="AD9" s="13">
        <v>0</v>
      </c>
      <c r="AE9" s="19"/>
      <c r="AF9" s="13">
        <v>0</v>
      </c>
      <c r="AG9" s="13">
        <v>49894</v>
      </c>
      <c r="AH9" s="13">
        <v>479545</v>
      </c>
      <c r="AI9" s="13">
        <v>117811</v>
      </c>
      <c r="AJ9" s="13">
        <v>70291</v>
      </c>
      <c r="AK9" s="13">
        <v>69377</v>
      </c>
      <c r="AL9" s="13">
        <v>125</v>
      </c>
      <c r="AM9" s="13">
        <v>86276</v>
      </c>
      <c r="AN9" s="13">
        <v>722535</v>
      </c>
      <c r="AO9" s="13">
        <v>205385</v>
      </c>
      <c r="AP9" s="13">
        <v>10560152</v>
      </c>
      <c r="AQ9" s="13">
        <v>5033073</v>
      </c>
      <c r="AR9" s="13">
        <v>49856</v>
      </c>
      <c r="AS9" s="13">
        <v>1959023</v>
      </c>
      <c r="AT9" s="13">
        <v>0</v>
      </c>
      <c r="AU9" s="13">
        <v>130337</v>
      </c>
      <c r="AV9" s="13">
        <v>144574</v>
      </c>
      <c r="AW9" s="13">
        <v>347133</v>
      </c>
      <c r="AX9" s="13">
        <v>82554</v>
      </c>
      <c r="AY9" s="13">
        <v>0</v>
      </c>
      <c r="AZ9" s="13">
        <v>0</v>
      </c>
      <c r="BA9" s="13">
        <v>0</v>
      </c>
      <c r="BB9" s="13">
        <v>3762414</v>
      </c>
      <c r="BC9" s="13">
        <v>46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B878-BE1C-4A2F-95C3-37C3E3DD2D15}">
  <sheetPr codeName="Sheet230"/>
  <dimension ref="A1:BC9"/>
  <sheetViews>
    <sheetView workbookViewId="0">
      <selection sqref="A1:XFD1048576"/>
    </sheetView>
  </sheetViews>
  <sheetFormatPr defaultColWidth="11.7109375" defaultRowHeight="15"/>
  <cols>
    <col min="7" max="7" width="1.42578125" customWidth="1"/>
  </cols>
  <sheetData>
    <row r="1" spans="1:55">
      <c r="A1" s="33" t="s">
        <v>279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16066594</v>
      </c>
      <c r="D4" s="13">
        <v>0</v>
      </c>
      <c r="E4" s="13">
        <v>4055788</v>
      </c>
      <c r="F4" s="13">
        <v>3035341</v>
      </c>
      <c r="G4" s="14"/>
      <c r="H4" s="13">
        <v>8827</v>
      </c>
      <c r="I4" s="13">
        <v>2301679</v>
      </c>
      <c r="J4" s="13">
        <v>0</v>
      </c>
      <c r="K4" s="13">
        <v>584506</v>
      </c>
      <c r="L4" s="13">
        <v>655958</v>
      </c>
      <c r="M4" s="13">
        <v>10430</v>
      </c>
      <c r="N4" s="13">
        <v>12522</v>
      </c>
      <c r="O4" s="13">
        <v>122655</v>
      </c>
      <c r="P4" s="13">
        <v>128607</v>
      </c>
      <c r="Q4" s="13">
        <v>0</v>
      </c>
      <c r="R4" s="13">
        <v>0</v>
      </c>
      <c r="S4" s="13">
        <v>0</v>
      </c>
      <c r="T4" s="13">
        <v>0</v>
      </c>
      <c r="U4" s="13">
        <v>2612735</v>
      </c>
      <c r="V4" s="13">
        <v>347708</v>
      </c>
      <c r="W4" s="13">
        <v>0</v>
      </c>
      <c r="X4" s="13">
        <v>740812</v>
      </c>
      <c r="Y4" s="13">
        <v>330577</v>
      </c>
      <c r="Z4" s="13">
        <v>118</v>
      </c>
      <c r="AA4" s="13">
        <v>2743876</v>
      </c>
      <c r="AB4" s="13">
        <v>0</v>
      </c>
      <c r="AC4" s="13">
        <v>217696</v>
      </c>
      <c r="AD4" s="13">
        <v>0</v>
      </c>
      <c r="AE4" s="19"/>
      <c r="AF4" s="13">
        <v>0</v>
      </c>
      <c r="AG4" s="13">
        <v>16785</v>
      </c>
      <c r="AH4" s="13">
        <v>121811</v>
      </c>
      <c r="AI4" s="13">
        <v>26523</v>
      </c>
      <c r="AJ4" s="13">
        <v>15695</v>
      </c>
      <c r="AK4" s="13">
        <v>8714</v>
      </c>
      <c r="AL4" s="13">
        <v>0</v>
      </c>
      <c r="AM4" s="13">
        <v>20332</v>
      </c>
      <c r="AN4" s="13">
        <v>105058</v>
      </c>
      <c r="AO4" s="13">
        <v>33828</v>
      </c>
      <c r="AP4" s="13">
        <v>2621653</v>
      </c>
      <c r="AQ4" s="13">
        <v>0</v>
      </c>
      <c r="AR4" s="13">
        <v>12841</v>
      </c>
      <c r="AS4" s="13">
        <v>457061</v>
      </c>
      <c r="AT4" s="13">
        <v>0</v>
      </c>
      <c r="AU4" s="13">
        <v>15082</v>
      </c>
      <c r="AV4" s="13">
        <v>21811</v>
      </c>
      <c r="AW4" s="13">
        <v>74879</v>
      </c>
      <c r="AX4" s="13">
        <v>12807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29499858</v>
      </c>
      <c r="D5" s="13">
        <v>0</v>
      </c>
      <c r="E5" s="13">
        <v>7435730</v>
      </c>
      <c r="F5" s="13">
        <v>5564082</v>
      </c>
      <c r="G5" s="14"/>
      <c r="H5" s="13">
        <v>17051</v>
      </c>
      <c r="I5" s="13">
        <v>4225770</v>
      </c>
      <c r="J5" s="13">
        <v>0</v>
      </c>
      <c r="K5" s="13">
        <v>1081064</v>
      </c>
      <c r="L5" s="13">
        <v>1243312</v>
      </c>
      <c r="M5" s="13">
        <v>18889</v>
      </c>
      <c r="N5" s="13">
        <v>29235</v>
      </c>
      <c r="O5" s="13">
        <v>219317</v>
      </c>
      <c r="P5" s="13">
        <v>232708</v>
      </c>
      <c r="Q5" s="13">
        <v>74103</v>
      </c>
      <c r="R5" s="13">
        <v>0</v>
      </c>
      <c r="S5" s="13">
        <v>0</v>
      </c>
      <c r="T5" s="13">
        <v>0</v>
      </c>
      <c r="U5" s="13">
        <v>5078436</v>
      </c>
      <c r="V5" s="13">
        <v>547108</v>
      </c>
      <c r="W5" s="13">
        <v>0</v>
      </c>
      <c r="X5" s="13">
        <v>1327660</v>
      </c>
      <c r="Y5" s="13">
        <v>567478</v>
      </c>
      <c r="Z5" s="13">
        <v>118</v>
      </c>
      <c r="AA5" s="13">
        <v>5344307</v>
      </c>
      <c r="AB5" s="13">
        <v>0</v>
      </c>
      <c r="AC5" s="13">
        <v>432221</v>
      </c>
      <c r="AD5" s="13">
        <v>0</v>
      </c>
      <c r="AE5" s="19"/>
      <c r="AF5" s="13">
        <v>0</v>
      </c>
      <c r="AG5" s="13">
        <v>29164</v>
      </c>
      <c r="AH5" s="13">
        <v>222303</v>
      </c>
      <c r="AI5" s="13">
        <v>51231</v>
      </c>
      <c r="AJ5" s="13">
        <v>30965</v>
      </c>
      <c r="AK5" s="13">
        <v>20885</v>
      </c>
      <c r="AL5" s="13">
        <v>198</v>
      </c>
      <c r="AM5" s="13">
        <v>38500</v>
      </c>
      <c r="AN5" s="13">
        <v>175131</v>
      </c>
      <c r="AO5" s="13">
        <v>55969</v>
      </c>
      <c r="AP5" s="13">
        <v>4753325</v>
      </c>
      <c r="AQ5" s="13">
        <v>32997</v>
      </c>
      <c r="AR5" s="13">
        <v>23986</v>
      </c>
      <c r="AS5" s="13">
        <v>855777</v>
      </c>
      <c r="AT5" s="13">
        <v>0</v>
      </c>
      <c r="AU5" s="13">
        <v>25464</v>
      </c>
      <c r="AV5" s="13">
        <v>35989</v>
      </c>
      <c r="AW5" s="13">
        <v>142907</v>
      </c>
      <c r="AX5" s="13">
        <v>31315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39472514</v>
      </c>
      <c r="D6" s="13">
        <v>0</v>
      </c>
      <c r="E6" s="13">
        <v>7515209</v>
      </c>
      <c r="F6" s="13">
        <v>7081948</v>
      </c>
      <c r="G6" s="14"/>
      <c r="H6" s="13">
        <v>21284</v>
      </c>
      <c r="I6" s="13">
        <v>5480539</v>
      </c>
      <c r="J6" s="13">
        <v>0</v>
      </c>
      <c r="K6" s="13">
        <v>1371445</v>
      </c>
      <c r="L6" s="13">
        <v>1576650</v>
      </c>
      <c r="M6" s="13">
        <v>24517</v>
      </c>
      <c r="N6" s="13">
        <v>39125</v>
      </c>
      <c r="O6" s="13">
        <v>281150</v>
      </c>
      <c r="P6" s="13">
        <v>280407</v>
      </c>
      <c r="Q6" s="13">
        <v>1002873</v>
      </c>
      <c r="R6" s="13">
        <v>0</v>
      </c>
      <c r="S6" s="13">
        <v>0</v>
      </c>
      <c r="T6" s="13">
        <v>966224</v>
      </c>
      <c r="U6" s="13">
        <v>6231623</v>
      </c>
      <c r="V6" s="13">
        <v>724887</v>
      </c>
      <c r="W6" s="13">
        <v>0</v>
      </c>
      <c r="X6" s="13">
        <v>1459602</v>
      </c>
      <c r="Y6" s="13">
        <v>750474</v>
      </c>
      <c r="Z6" s="13">
        <v>1142429</v>
      </c>
      <c r="AA6" s="13">
        <v>7304398</v>
      </c>
      <c r="AB6" s="13">
        <v>0</v>
      </c>
      <c r="AC6" s="13">
        <v>585928</v>
      </c>
      <c r="AD6" s="13">
        <v>0</v>
      </c>
      <c r="AE6" s="19"/>
      <c r="AF6" s="13">
        <v>0</v>
      </c>
      <c r="AG6" s="13">
        <v>37049</v>
      </c>
      <c r="AH6" s="13">
        <v>282397</v>
      </c>
      <c r="AI6" s="13">
        <v>66584</v>
      </c>
      <c r="AJ6" s="13">
        <v>40243</v>
      </c>
      <c r="AK6" s="13">
        <v>29194</v>
      </c>
      <c r="AL6" s="13">
        <v>528</v>
      </c>
      <c r="AM6" s="13">
        <v>49156</v>
      </c>
      <c r="AN6" s="13">
        <v>225741</v>
      </c>
      <c r="AO6" s="13">
        <v>71799</v>
      </c>
      <c r="AP6" s="13">
        <v>6073044</v>
      </c>
      <c r="AQ6" s="13">
        <v>1068357</v>
      </c>
      <c r="AR6" s="13">
        <v>31667</v>
      </c>
      <c r="AS6" s="13">
        <v>1072223</v>
      </c>
      <c r="AT6" s="13">
        <v>0</v>
      </c>
      <c r="AU6" s="13">
        <v>32492</v>
      </c>
      <c r="AV6" s="13">
        <v>42232</v>
      </c>
      <c r="AW6" s="13">
        <v>182165</v>
      </c>
      <c r="AX6" s="26">
        <v>44593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52524268</v>
      </c>
      <c r="D7" s="13">
        <v>0</v>
      </c>
      <c r="E7" s="13">
        <v>7515209</v>
      </c>
      <c r="F7" s="13">
        <v>9069007</v>
      </c>
      <c r="G7" s="2"/>
      <c r="H7" s="13">
        <v>31015</v>
      </c>
      <c r="I7" s="13">
        <v>7198273</v>
      </c>
      <c r="J7" s="13">
        <v>0</v>
      </c>
      <c r="K7" s="13">
        <v>1760243</v>
      </c>
      <c r="L7" s="13">
        <v>1977451</v>
      </c>
      <c r="M7" s="13">
        <v>31516</v>
      </c>
      <c r="N7" s="13">
        <v>51788</v>
      </c>
      <c r="O7" s="13">
        <v>354764</v>
      </c>
      <c r="P7" s="13">
        <v>367978</v>
      </c>
      <c r="Q7" s="13">
        <v>3579254</v>
      </c>
      <c r="R7" s="13">
        <v>0</v>
      </c>
      <c r="S7" s="13">
        <v>0</v>
      </c>
      <c r="T7" s="13">
        <v>3122270</v>
      </c>
      <c r="U7" s="13">
        <v>9335417</v>
      </c>
      <c r="V7" s="13">
        <v>978953</v>
      </c>
      <c r="W7" s="13">
        <v>0</v>
      </c>
      <c r="X7" s="13">
        <v>2016016</v>
      </c>
      <c r="Y7" s="13">
        <v>974361</v>
      </c>
      <c r="Z7" s="13">
        <v>3962297</v>
      </c>
      <c r="AA7" s="13">
        <v>10293302</v>
      </c>
      <c r="AB7" s="13">
        <v>0</v>
      </c>
      <c r="AC7" s="13">
        <v>770182</v>
      </c>
      <c r="AD7" s="13">
        <v>0</v>
      </c>
      <c r="AE7" s="19"/>
      <c r="AF7" s="13">
        <v>0</v>
      </c>
      <c r="AG7" s="13">
        <v>44416</v>
      </c>
      <c r="AH7" s="13">
        <v>362558</v>
      </c>
      <c r="AI7" s="13">
        <v>85966</v>
      </c>
      <c r="AJ7" s="13">
        <v>51709</v>
      </c>
      <c r="AK7" s="13">
        <v>39661</v>
      </c>
      <c r="AL7" s="13">
        <v>528</v>
      </c>
      <c r="AM7" s="13">
        <v>69844</v>
      </c>
      <c r="AN7" s="13">
        <v>304619</v>
      </c>
      <c r="AO7" s="13">
        <v>97885</v>
      </c>
      <c r="AP7" s="13">
        <v>7790719</v>
      </c>
      <c r="AQ7" s="13">
        <v>3573250</v>
      </c>
      <c r="AR7" s="13">
        <v>41145</v>
      </c>
      <c r="AS7" s="13">
        <v>1387611</v>
      </c>
      <c r="AT7" s="13">
        <v>0</v>
      </c>
      <c r="AU7" s="13">
        <v>58688</v>
      </c>
      <c r="AV7" s="13">
        <v>81035</v>
      </c>
      <c r="AW7" s="13">
        <v>234186</v>
      </c>
      <c r="AX7" s="13">
        <v>58343</v>
      </c>
      <c r="AY7" s="13">
        <v>0</v>
      </c>
      <c r="AZ7" s="13">
        <v>1498549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73742701</v>
      </c>
      <c r="D9" s="13">
        <v>0</v>
      </c>
      <c r="E9" s="13">
        <v>7515209</v>
      </c>
      <c r="F9" s="13">
        <v>12021608</v>
      </c>
      <c r="G9" s="14"/>
      <c r="H9" s="13">
        <v>41029</v>
      </c>
      <c r="I9" s="13">
        <v>9520554</v>
      </c>
      <c r="J9" s="13">
        <v>0</v>
      </c>
      <c r="K9" s="13">
        <v>2346766</v>
      </c>
      <c r="L9" s="13">
        <v>2497670</v>
      </c>
      <c r="M9" s="13">
        <v>42603</v>
      </c>
      <c r="N9" s="13">
        <v>67906</v>
      </c>
      <c r="O9" s="13">
        <v>449305</v>
      </c>
      <c r="P9" s="13">
        <v>497128</v>
      </c>
      <c r="Q9" s="13">
        <v>6525771</v>
      </c>
      <c r="R9" s="13">
        <v>0</v>
      </c>
      <c r="S9" s="13">
        <v>0</v>
      </c>
      <c r="T9" s="13">
        <v>6262171</v>
      </c>
      <c r="U9" s="13">
        <v>12321082</v>
      </c>
      <c r="V9" s="13">
        <v>1359301</v>
      </c>
      <c r="W9" s="13">
        <v>0</v>
      </c>
      <c r="X9" s="13">
        <v>2704765</v>
      </c>
      <c r="Y9" s="13">
        <v>1290896</v>
      </c>
      <c r="Z9" s="13">
        <v>7587131</v>
      </c>
      <c r="AA9" s="13">
        <v>12213297</v>
      </c>
      <c r="AB9" s="13">
        <v>0</v>
      </c>
      <c r="AC9" s="13">
        <v>903596</v>
      </c>
      <c r="AD9" s="13">
        <v>0</v>
      </c>
      <c r="AE9" s="19"/>
      <c r="AF9" s="13">
        <v>0</v>
      </c>
      <c r="AG9" s="13">
        <v>51554</v>
      </c>
      <c r="AH9" s="13">
        <v>483143</v>
      </c>
      <c r="AI9" s="13">
        <v>117046</v>
      </c>
      <c r="AJ9" s="13">
        <v>68323</v>
      </c>
      <c r="AK9" s="13">
        <v>50752</v>
      </c>
      <c r="AL9" s="13">
        <v>528</v>
      </c>
      <c r="AM9" s="13">
        <v>81359</v>
      </c>
      <c r="AN9" s="13">
        <v>384569</v>
      </c>
      <c r="AO9" s="13">
        <v>144360</v>
      </c>
      <c r="AP9" s="13">
        <v>10239469</v>
      </c>
      <c r="AQ9" s="13">
        <v>7063221</v>
      </c>
      <c r="AR9" s="13">
        <v>57439</v>
      </c>
      <c r="AS9" s="13">
        <v>1904952</v>
      </c>
      <c r="AT9" s="13">
        <v>0</v>
      </c>
      <c r="AU9" s="13">
        <v>67128</v>
      </c>
      <c r="AV9" s="13">
        <v>131765</v>
      </c>
      <c r="AW9" s="13">
        <v>312725</v>
      </c>
      <c r="AX9" s="13">
        <v>72423</v>
      </c>
      <c r="AY9" s="13">
        <v>0</v>
      </c>
      <c r="AZ9" s="13">
        <v>9473090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CC32-94A9-4D14-BDC0-D83DF50FC25E}">
  <sheetPr codeName="Sheet231"/>
  <dimension ref="A1:BC9"/>
  <sheetViews>
    <sheetView workbookViewId="0">
      <selection sqref="A1:XFD1048576"/>
    </sheetView>
  </sheetViews>
  <sheetFormatPr defaultColWidth="11.7109375" defaultRowHeight="15"/>
  <cols>
    <col min="7" max="7" width="1.42578125" customWidth="1"/>
  </cols>
  <sheetData>
    <row r="1" spans="1:55">
      <c r="A1" s="33" t="s">
        <v>280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18822251</v>
      </c>
      <c r="D4" s="13">
        <v>0</v>
      </c>
      <c r="E4" s="13">
        <v>0</v>
      </c>
      <c r="F4" s="13">
        <v>2951814</v>
      </c>
      <c r="G4" s="14"/>
      <c r="H4" s="13">
        <v>10925</v>
      </c>
      <c r="I4" s="13">
        <v>2219614</v>
      </c>
      <c r="J4" s="13">
        <v>0</v>
      </c>
      <c r="K4" s="13">
        <v>552044</v>
      </c>
      <c r="L4" s="13">
        <v>846558</v>
      </c>
      <c r="M4" s="13">
        <v>21705</v>
      </c>
      <c r="N4" s="13">
        <v>25716</v>
      </c>
      <c r="O4" s="13">
        <v>123554</v>
      </c>
      <c r="P4" s="13">
        <v>108727</v>
      </c>
      <c r="Q4" s="13">
        <v>831172</v>
      </c>
      <c r="R4" s="13">
        <v>0</v>
      </c>
      <c r="S4" s="13">
        <v>0</v>
      </c>
      <c r="T4" s="13">
        <v>3454511</v>
      </c>
      <c r="U4" s="13">
        <v>3343272</v>
      </c>
      <c r="V4" s="13">
        <v>378847</v>
      </c>
      <c r="W4" s="13">
        <v>0</v>
      </c>
      <c r="X4" s="13">
        <v>703187</v>
      </c>
      <c r="Y4" s="13">
        <v>237365</v>
      </c>
      <c r="Z4" s="13">
        <v>745810</v>
      </c>
      <c r="AA4" s="13">
        <v>0</v>
      </c>
      <c r="AB4" s="13">
        <v>0</v>
      </c>
      <c r="AC4" s="13">
        <v>365866</v>
      </c>
      <c r="AD4" s="13">
        <v>0</v>
      </c>
      <c r="AE4" s="19"/>
      <c r="AF4" s="13">
        <v>0</v>
      </c>
      <c r="AG4" s="13">
        <v>17545</v>
      </c>
      <c r="AH4" s="13">
        <v>119538</v>
      </c>
      <c r="AI4" s="13">
        <v>13560</v>
      </c>
      <c r="AJ4" s="13">
        <v>18753</v>
      </c>
      <c r="AK4" s="13">
        <v>14339</v>
      </c>
      <c r="AL4" s="13">
        <v>142</v>
      </c>
      <c r="AM4" s="13">
        <v>21623</v>
      </c>
      <c r="AN4" s="13">
        <v>118841</v>
      </c>
      <c r="AO4" s="13">
        <v>50667</v>
      </c>
      <c r="AP4" s="13">
        <v>2438645</v>
      </c>
      <c r="AQ4" s="13">
        <v>1198192</v>
      </c>
      <c r="AR4" s="13">
        <v>36024</v>
      </c>
      <c r="AS4" s="13">
        <v>543702</v>
      </c>
      <c r="AT4" s="13">
        <v>0</v>
      </c>
      <c r="AU4" s="13">
        <v>28687</v>
      </c>
      <c r="AV4" s="13">
        <v>20821</v>
      </c>
      <c r="AW4" s="13">
        <v>120227</v>
      </c>
      <c r="AX4" s="13">
        <v>37499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37781404</v>
      </c>
      <c r="D5" s="13">
        <v>0</v>
      </c>
      <c r="E5" s="13">
        <v>0</v>
      </c>
      <c r="F5" s="13">
        <v>5410759</v>
      </c>
      <c r="G5" s="14"/>
      <c r="H5" s="13">
        <v>15986</v>
      </c>
      <c r="I5" s="13">
        <v>4334677</v>
      </c>
      <c r="J5" s="13">
        <v>278587</v>
      </c>
      <c r="K5" s="13">
        <v>949119</v>
      </c>
      <c r="L5" s="13">
        <v>1512245</v>
      </c>
      <c r="M5" s="13">
        <v>39623</v>
      </c>
      <c r="N5" s="13">
        <v>48181</v>
      </c>
      <c r="O5" s="13">
        <v>225039</v>
      </c>
      <c r="P5" s="13">
        <v>202523</v>
      </c>
      <c r="Q5" s="13">
        <v>2226351</v>
      </c>
      <c r="R5" s="13">
        <v>0</v>
      </c>
      <c r="S5" s="13">
        <v>458723</v>
      </c>
      <c r="T5" s="13">
        <v>5501957</v>
      </c>
      <c r="U5" s="13">
        <v>5884876</v>
      </c>
      <c r="V5" s="13">
        <v>668204</v>
      </c>
      <c r="W5" s="13">
        <v>0</v>
      </c>
      <c r="X5" s="13">
        <v>1400534</v>
      </c>
      <c r="Y5" s="13">
        <v>410362</v>
      </c>
      <c r="Z5" s="13">
        <v>2725702</v>
      </c>
      <c r="AA5" s="13">
        <v>310358</v>
      </c>
      <c r="AB5" s="13">
        <v>520</v>
      </c>
      <c r="AC5" s="13">
        <v>653164</v>
      </c>
      <c r="AD5" s="13">
        <v>1947565</v>
      </c>
      <c r="AE5" s="19"/>
      <c r="AF5" s="13">
        <v>0</v>
      </c>
      <c r="AG5" s="13">
        <v>31012</v>
      </c>
      <c r="AH5" s="13">
        <v>218964</v>
      </c>
      <c r="AI5" s="13">
        <v>17579</v>
      </c>
      <c r="AJ5" s="13">
        <v>33183</v>
      </c>
      <c r="AK5" s="13">
        <v>28154</v>
      </c>
      <c r="AL5" s="13">
        <v>370</v>
      </c>
      <c r="AM5" s="13">
        <v>38384</v>
      </c>
      <c r="AN5" s="13">
        <v>244549</v>
      </c>
      <c r="AO5" s="13">
        <v>93042</v>
      </c>
      <c r="AP5" s="13">
        <v>4490763</v>
      </c>
      <c r="AQ5" s="13">
        <v>3211707</v>
      </c>
      <c r="AR5" s="13">
        <v>60910</v>
      </c>
      <c r="AS5" s="13">
        <v>928301</v>
      </c>
      <c r="AT5" s="13">
        <v>0</v>
      </c>
      <c r="AU5" s="13">
        <v>46186</v>
      </c>
      <c r="AV5" s="13">
        <v>38236</v>
      </c>
      <c r="AW5" s="13">
        <v>232193</v>
      </c>
      <c r="AX5" s="13">
        <v>62655</v>
      </c>
      <c r="AY5" s="13">
        <v>0</v>
      </c>
      <c r="AZ5" s="13">
        <v>0</v>
      </c>
      <c r="BA5" s="13">
        <v>0</v>
      </c>
      <c r="BB5" s="13">
        <v>116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52402061</v>
      </c>
      <c r="D6" s="13">
        <v>0</v>
      </c>
      <c r="E6" s="13">
        <v>186287</v>
      </c>
      <c r="F6" s="13">
        <v>6886874</v>
      </c>
      <c r="G6" s="14"/>
      <c r="H6" s="13">
        <v>22373</v>
      </c>
      <c r="I6" s="13">
        <v>5636395</v>
      </c>
      <c r="J6" s="13">
        <v>1089933</v>
      </c>
      <c r="K6" s="13">
        <v>1244146</v>
      </c>
      <c r="L6" s="13">
        <v>1874689</v>
      </c>
      <c r="M6" s="13">
        <v>49047</v>
      </c>
      <c r="N6" s="13">
        <v>62470</v>
      </c>
      <c r="O6" s="13">
        <v>286123</v>
      </c>
      <c r="P6" s="13">
        <v>251443</v>
      </c>
      <c r="Q6" s="13">
        <v>3976024</v>
      </c>
      <c r="R6" s="13">
        <v>0</v>
      </c>
      <c r="S6" s="13">
        <v>1634435</v>
      </c>
      <c r="T6" s="13">
        <v>7020931</v>
      </c>
      <c r="U6" s="13">
        <v>7770724</v>
      </c>
      <c r="V6" s="13">
        <v>837571</v>
      </c>
      <c r="W6" s="13">
        <v>0</v>
      </c>
      <c r="X6" s="13">
        <v>1678768</v>
      </c>
      <c r="Y6" s="13">
        <v>583083</v>
      </c>
      <c r="Z6" s="13">
        <v>4399920</v>
      </c>
      <c r="AA6" s="13">
        <v>2042645</v>
      </c>
      <c r="AB6" s="13">
        <v>229335</v>
      </c>
      <c r="AC6" s="13">
        <v>801928</v>
      </c>
      <c r="AD6" s="13">
        <v>3263187</v>
      </c>
      <c r="AE6" s="19"/>
      <c r="AF6" s="13">
        <v>0</v>
      </c>
      <c r="AG6" s="13">
        <v>39872</v>
      </c>
      <c r="AH6" s="13">
        <v>279583</v>
      </c>
      <c r="AI6" s="13">
        <v>20011</v>
      </c>
      <c r="AJ6" s="13">
        <v>42280</v>
      </c>
      <c r="AK6" s="13">
        <v>37750</v>
      </c>
      <c r="AL6" s="13">
        <v>404</v>
      </c>
      <c r="AM6" s="13">
        <v>47283</v>
      </c>
      <c r="AN6" s="13">
        <v>325921</v>
      </c>
      <c r="AO6" s="13">
        <v>114427</v>
      </c>
      <c r="AP6" s="13">
        <v>5780993</v>
      </c>
      <c r="AQ6" s="13">
        <v>5099851</v>
      </c>
      <c r="AR6" s="13">
        <v>69451</v>
      </c>
      <c r="AS6" s="13">
        <v>1167130</v>
      </c>
      <c r="AT6" s="13">
        <v>0</v>
      </c>
      <c r="AU6" s="13">
        <v>62402</v>
      </c>
      <c r="AV6" s="13">
        <v>54932</v>
      </c>
      <c r="AW6" s="13">
        <v>297821</v>
      </c>
      <c r="AX6" s="26">
        <v>73277</v>
      </c>
      <c r="AY6" s="13">
        <v>0</v>
      </c>
      <c r="AZ6" s="13">
        <v>0</v>
      </c>
      <c r="BA6" s="13">
        <v>0</v>
      </c>
      <c r="BB6" s="13">
        <v>116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73027960</v>
      </c>
      <c r="D7" s="13">
        <v>2001190</v>
      </c>
      <c r="E7" s="13">
        <v>3117736</v>
      </c>
      <c r="F7" s="13">
        <v>8896938</v>
      </c>
      <c r="G7" s="2"/>
      <c r="H7" s="13">
        <v>27472</v>
      </c>
      <c r="I7" s="13">
        <v>7335415</v>
      </c>
      <c r="J7" s="13">
        <v>3865256</v>
      </c>
      <c r="K7" s="13">
        <v>1646581</v>
      </c>
      <c r="L7" s="13">
        <v>2276293</v>
      </c>
      <c r="M7" s="13">
        <v>55666</v>
      </c>
      <c r="N7" s="13">
        <v>82182</v>
      </c>
      <c r="O7" s="13">
        <v>358762</v>
      </c>
      <c r="P7" s="13">
        <v>333431</v>
      </c>
      <c r="Q7" s="13">
        <v>6693332</v>
      </c>
      <c r="R7" s="13">
        <v>0</v>
      </c>
      <c r="S7" s="13">
        <v>3293708</v>
      </c>
      <c r="T7" s="13">
        <v>9265739</v>
      </c>
      <c r="U7" s="13">
        <v>14811531</v>
      </c>
      <c r="V7" s="13">
        <v>1066289</v>
      </c>
      <c r="W7" s="13">
        <v>0</v>
      </c>
      <c r="X7" s="13">
        <v>2276980</v>
      </c>
      <c r="Y7" s="13">
        <v>847804</v>
      </c>
      <c r="Z7" s="13">
        <v>6614376</v>
      </c>
      <c r="AA7" s="13">
        <v>4767095</v>
      </c>
      <c r="AB7" s="13">
        <v>569537</v>
      </c>
      <c r="AC7" s="13">
        <v>967336</v>
      </c>
      <c r="AD7" s="13">
        <v>4979831</v>
      </c>
      <c r="AE7" s="19"/>
      <c r="AF7" s="13">
        <v>0</v>
      </c>
      <c r="AG7" s="13">
        <v>46906</v>
      </c>
      <c r="AH7" s="13">
        <v>360450</v>
      </c>
      <c r="AI7" s="13">
        <v>21161</v>
      </c>
      <c r="AJ7" s="13">
        <v>54032</v>
      </c>
      <c r="AK7" s="13">
        <v>47196</v>
      </c>
      <c r="AL7" s="13">
        <v>404</v>
      </c>
      <c r="AM7" s="13">
        <v>57031</v>
      </c>
      <c r="AN7" s="13">
        <v>421489</v>
      </c>
      <c r="AO7" s="13">
        <v>138165</v>
      </c>
      <c r="AP7" s="13">
        <v>7569156</v>
      </c>
      <c r="AQ7" s="13">
        <v>7876704</v>
      </c>
      <c r="AR7" s="13">
        <v>76720</v>
      </c>
      <c r="AS7" s="13">
        <v>1428888</v>
      </c>
      <c r="AT7" s="13">
        <v>0</v>
      </c>
      <c r="AU7" s="13">
        <v>80309</v>
      </c>
      <c r="AV7" s="13">
        <v>99657</v>
      </c>
      <c r="AW7" s="13">
        <v>383146</v>
      </c>
      <c r="AX7" s="13">
        <v>85642</v>
      </c>
      <c r="AY7" s="13">
        <v>0</v>
      </c>
      <c r="AZ7" s="13">
        <v>0</v>
      </c>
      <c r="BA7" s="13">
        <v>0</v>
      </c>
      <c r="BB7" s="13">
        <v>116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100011202</v>
      </c>
      <c r="D9" s="13">
        <v>11994211</v>
      </c>
      <c r="E9" s="13">
        <v>7532248</v>
      </c>
      <c r="F9" s="13">
        <v>11988105</v>
      </c>
      <c r="G9" s="14"/>
      <c r="H9" s="13">
        <v>41695</v>
      </c>
      <c r="I9" s="13">
        <v>9884254</v>
      </c>
      <c r="J9" s="13">
        <v>7823759</v>
      </c>
      <c r="K9" s="13">
        <v>2239679</v>
      </c>
      <c r="L9" s="13">
        <v>2705383</v>
      </c>
      <c r="M9" s="13">
        <v>65492</v>
      </c>
      <c r="N9" s="13">
        <v>98440</v>
      </c>
      <c r="O9" s="13">
        <v>438262</v>
      </c>
      <c r="P9" s="13">
        <v>437883</v>
      </c>
      <c r="Q9" s="13">
        <v>9959022</v>
      </c>
      <c r="R9" s="13">
        <v>0</v>
      </c>
      <c r="S9" s="13">
        <v>3845133</v>
      </c>
      <c r="T9" s="13">
        <v>12578872</v>
      </c>
      <c r="U9" s="13">
        <v>19616816</v>
      </c>
      <c r="V9" s="13">
        <v>1405365</v>
      </c>
      <c r="W9" s="13">
        <v>0</v>
      </c>
      <c r="X9" s="13">
        <v>3030450</v>
      </c>
      <c r="Y9" s="13">
        <v>1229639</v>
      </c>
      <c r="Z9" s="13">
        <v>9837706</v>
      </c>
      <c r="AA9" s="13">
        <v>8476848</v>
      </c>
      <c r="AB9" s="13">
        <v>569537</v>
      </c>
      <c r="AC9" s="13">
        <v>1079365</v>
      </c>
      <c r="AD9" s="13">
        <v>7802595</v>
      </c>
      <c r="AE9" s="19"/>
      <c r="AF9" s="13">
        <v>0</v>
      </c>
      <c r="AG9" s="13">
        <v>48815</v>
      </c>
      <c r="AH9" s="13">
        <v>481838</v>
      </c>
      <c r="AI9" s="13">
        <v>21161</v>
      </c>
      <c r="AJ9" s="13">
        <v>72192</v>
      </c>
      <c r="AK9" s="13">
        <v>57286</v>
      </c>
      <c r="AL9" s="13">
        <v>404</v>
      </c>
      <c r="AM9" s="13">
        <v>67083</v>
      </c>
      <c r="AN9" s="13">
        <v>546016</v>
      </c>
      <c r="AO9" s="13">
        <v>158496</v>
      </c>
      <c r="AP9" s="13">
        <v>10288810</v>
      </c>
      <c r="AQ9" s="13">
        <v>11618457</v>
      </c>
      <c r="AR9" s="13">
        <v>86680</v>
      </c>
      <c r="AS9" s="13">
        <v>1805406</v>
      </c>
      <c r="AT9" s="13">
        <v>0</v>
      </c>
      <c r="AU9" s="13">
        <v>93648</v>
      </c>
      <c r="AV9" s="13">
        <v>160731</v>
      </c>
      <c r="AW9" s="13">
        <v>505386</v>
      </c>
      <c r="AX9" s="13">
        <v>102848</v>
      </c>
      <c r="AY9" s="13">
        <v>0</v>
      </c>
      <c r="AZ9" s="13">
        <v>0</v>
      </c>
      <c r="BA9" s="13">
        <v>0</v>
      </c>
      <c r="BB9" s="13">
        <v>116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83DD-6C44-478C-842B-6DA5752E0D26}">
  <sheetPr codeName="Sheet232"/>
  <dimension ref="A1:BC9"/>
  <sheetViews>
    <sheetView workbookViewId="0">
      <selection sqref="A1:XFD1048576"/>
    </sheetView>
  </sheetViews>
  <sheetFormatPr defaultColWidth="11.7109375" defaultRowHeight="15"/>
  <cols>
    <col min="7" max="7" width="1.42578125" customWidth="1"/>
  </cols>
  <sheetData>
    <row r="1" spans="1:55">
      <c r="A1" s="33" t="s">
        <v>281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22149085</v>
      </c>
      <c r="D4" s="13">
        <v>8371091</v>
      </c>
      <c r="E4" s="13">
        <v>4043913</v>
      </c>
      <c r="F4" s="13">
        <v>4207858</v>
      </c>
      <c r="G4" s="14"/>
      <c r="H4" s="13">
        <v>11644</v>
      </c>
      <c r="I4" s="13">
        <v>2558979</v>
      </c>
      <c r="J4" s="13">
        <v>1508068</v>
      </c>
      <c r="K4" s="13">
        <v>571066</v>
      </c>
      <c r="L4" s="13">
        <v>634021</v>
      </c>
      <c r="M4" s="13">
        <v>10118</v>
      </c>
      <c r="N4" s="13">
        <v>10661</v>
      </c>
      <c r="O4" s="13">
        <v>95908</v>
      </c>
      <c r="P4" s="13">
        <v>99835</v>
      </c>
      <c r="Q4" s="13">
        <v>1299257</v>
      </c>
      <c r="R4" s="13">
        <v>0</v>
      </c>
      <c r="S4" s="13">
        <v>0</v>
      </c>
      <c r="T4" s="13">
        <v>1551716</v>
      </c>
      <c r="U4" s="13">
        <v>2857141</v>
      </c>
      <c r="V4" s="13">
        <v>334680</v>
      </c>
      <c r="W4" s="13">
        <v>0</v>
      </c>
      <c r="X4" s="13">
        <v>826154</v>
      </c>
      <c r="Y4" s="13">
        <v>257749</v>
      </c>
      <c r="Z4" s="13">
        <v>1139515</v>
      </c>
      <c r="AA4" s="13">
        <v>2802595</v>
      </c>
      <c r="AB4" s="13">
        <v>0</v>
      </c>
      <c r="AC4" s="13">
        <v>297179</v>
      </c>
      <c r="AD4" s="13">
        <v>1268870</v>
      </c>
      <c r="AE4" s="19"/>
      <c r="AF4" s="13">
        <v>0</v>
      </c>
      <c r="AG4" s="13">
        <v>5682</v>
      </c>
      <c r="AH4" s="13">
        <v>120665</v>
      </c>
      <c r="AI4" s="13">
        <v>0</v>
      </c>
      <c r="AJ4" s="13">
        <v>21943</v>
      </c>
      <c r="AK4" s="13">
        <v>9926</v>
      </c>
      <c r="AL4" s="13">
        <v>0</v>
      </c>
      <c r="AM4" s="13">
        <v>12776</v>
      </c>
      <c r="AN4" s="13">
        <v>131460</v>
      </c>
      <c r="AO4" s="13">
        <v>15540</v>
      </c>
      <c r="AP4" s="13">
        <v>2528116</v>
      </c>
      <c r="AQ4" s="13">
        <v>647735</v>
      </c>
      <c r="AR4" s="13">
        <v>11034</v>
      </c>
      <c r="AS4" s="13">
        <v>351638</v>
      </c>
      <c r="AT4" s="13">
        <v>0</v>
      </c>
      <c r="AU4" s="13">
        <v>21812</v>
      </c>
      <c r="AV4" s="13">
        <v>10265</v>
      </c>
      <c r="AW4" s="13">
        <v>80586</v>
      </c>
      <c r="AX4" s="13">
        <v>13932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40389702</v>
      </c>
      <c r="D5" s="13">
        <v>15218827</v>
      </c>
      <c r="E5" s="13">
        <v>7408717</v>
      </c>
      <c r="F5" s="13">
        <v>7718119</v>
      </c>
      <c r="G5" s="14"/>
      <c r="H5" s="13">
        <v>20776</v>
      </c>
      <c r="I5" s="13">
        <v>4704311</v>
      </c>
      <c r="J5" s="13">
        <v>2267349</v>
      </c>
      <c r="K5" s="13">
        <v>1053419</v>
      </c>
      <c r="L5" s="13">
        <v>1159293</v>
      </c>
      <c r="M5" s="13">
        <v>18881</v>
      </c>
      <c r="N5" s="13">
        <v>23851</v>
      </c>
      <c r="O5" s="13">
        <v>176859</v>
      </c>
      <c r="P5" s="13">
        <v>183592</v>
      </c>
      <c r="Q5" s="13">
        <v>1799188</v>
      </c>
      <c r="R5" s="13">
        <v>0</v>
      </c>
      <c r="S5" s="13">
        <v>98533</v>
      </c>
      <c r="T5" s="13">
        <v>1901694</v>
      </c>
      <c r="U5" s="13">
        <v>5304619</v>
      </c>
      <c r="V5" s="13">
        <v>579387</v>
      </c>
      <c r="W5" s="13">
        <v>0</v>
      </c>
      <c r="X5" s="13">
        <v>1620616</v>
      </c>
      <c r="Y5" s="13">
        <v>401784</v>
      </c>
      <c r="Z5" s="13">
        <v>1667290</v>
      </c>
      <c r="AA5" s="13">
        <v>5102223</v>
      </c>
      <c r="AB5" s="13">
        <v>0</v>
      </c>
      <c r="AC5" s="13">
        <v>490155</v>
      </c>
      <c r="AD5" s="13">
        <v>1896042</v>
      </c>
      <c r="AE5" s="19"/>
      <c r="AF5" s="13">
        <v>0</v>
      </c>
      <c r="AG5" s="13">
        <v>10449</v>
      </c>
      <c r="AH5" s="13">
        <v>220888</v>
      </c>
      <c r="AI5" s="13">
        <v>0</v>
      </c>
      <c r="AJ5" s="13">
        <v>39568</v>
      </c>
      <c r="AK5" s="13">
        <v>24134</v>
      </c>
      <c r="AL5" s="13">
        <v>0</v>
      </c>
      <c r="AM5" s="13">
        <v>25370</v>
      </c>
      <c r="AN5" s="13">
        <v>240812</v>
      </c>
      <c r="AO5" s="13">
        <v>32181</v>
      </c>
      <c r="AP5" s="13">
        <v>4507836</v>
      </c>
      <c r="AQ5" s="13">
        <v>1051370</v>
      </c>
      <c r="AR5" s="13">
        <v>22101</v>
      </c>
      <c r="AS5" s="13">
        <v>634921</v>
      </c>
      <c r="AT5" s="13">
        <v>0</v>
      </c>
      <c r="AU5" s="13">
        <v>32740</v>
      </c>
      <c r="AV5" s="13">
        <v>20376</v>
      </c>
      <c r="AW5" s="13">
        <v>143248</v>
      </c>
      <c r="AX5" s="13">
        <v>27063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51359857</v>
      </c>
      <c r="D6" s="13">
        <v>19472184</v>
      </c>
      <c r="E6" s="13">
        <v>7526258</v>
      </c>
      <c r="F6" s="13">
        <v>9827235</v>
      </c>
      <c r="G6" s="14"/>
      <c r="H6" s="13">
        <v>27775</v>
      </c>
      <c r="I6" s="13">
        <v>5959991</v>
      </c>
      <c r="J6" s="13">
        <v>4178278</v>
      </c>
      <c r="K6" s="13">
        <v>1334126</v>
      </c>
      <c r="L6" s="13">
        <v>1468946</v>
      </c>
      <c r="M6" s="13">
        <v>24857</v>
      </c>
      <c r="N6" s="13">
        <v>33309</v>
      </c>
      <c r="O6" s="13">
        <v>226303</v>
      </c>
      <c r="P6" s="13">
        <v>247631</v>
      </c>
      <c r="Q6" s="13">
        <v>3627945</v>
      </c>
      <c r="R6" s="13">
        <v>0</v>
      </c>
      <c r="S6" s="13">
        <v>2037089</v>
      </c>
      <c r="T6" s="13">
        <v>3477658</v>
      </c>
      <c r="U6" s="13">
        <v>8822179</v>
      </c>
      <c r="V6" s="13">
        <v>744051</v>
      </c>
      <c r="W6" s="13">
        <v>0</v>
      </c>
      <c r="X6" s="13">
        <v>2098169</v>
      </c>
      <c r="Y6" s="13">
        <v>550560</v>
      </c>
      <c r="Z6" s="13">
        <v>3200759</v>
      </c>
      <c r="AA6" s="13">
        <v>6918530</v>
      </c>
      <c r="AB6" s="13">
        <v>180660</v>
      </c>
      <c r="AC6" s="13">
        <v>617247</v>
      </c>
      <c r="AD6" s="13">
        <v>3300207</v>
      </c>
      <c r="AE6" s="19"/>
      <c r="AF6" s="13">
        <v>0</v>
      </c>
      <c r="AG6" s="13">
        <v>14968</v>
      </c>
      <c r="AH6" s="13">
        <v>281261</v>
      </c>
      <c r="AI6" s="13">
        <v>675</v>
      </c>
      <c r="AJ6" s="13">
        <v>48863</v>
      </c>
      <c r="AK6" s="13">
        <v>35107</v>
      </c>
      <c r="AL6" s="13">
        <v>0</v>
      </c>
      <c r="AM6" s="13">
        <v>33089</v>
      </c>
      <c r="AN6" s="13">
        <v>311738</v>
      </c>
      <c r="AO6" s="13">
        <v>48297</v>
      </c>
      <c r="AP6" s="13">
        <v>5810635</v>
      </c>
      <c r="AQ6" s="13">
        <v>2893506</v>
      </c>
      <c r="AR6" s="13">
        <v>28139</v>
      </c>
      <c r="AS6" s="13">
        <v>761933</v>
      </c>
      <c r="AT6" s="13">
        <v>0</v>
      </c>
      <c r="AU6" s="13">
        <v>41945</v>
      </c>
      <c r="AV6" s="13">
        <v>25911</v>
      </c>
      <c r="AW6" s="13">
        <v>180977</v>
      </c>
      <c r="AX6" s="26">
        <v>40880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64247343</v>
      </c>
      <c r="D7" s="13">
        <v>25216009</v>
      </c>
      <c r="E7" s="13">
        <v>7526258</v>
      </c>
      <c r="F7" s="13">
        <v>12640462</v>
      </c>
      <c r="G7" s="2"/>
      <c r="H7" s="13">
        <v>34002</v>
      </c>
      <c r="I7" s="13">
        <v>7637306</v>
      </c>
      <c r="J7" s="13">
        <v>6925720</v>
      </c>
      <c r="K7" s="13">
        <v>1735550</v>
      </c>
      <c r="L7" s="13">
        <v>1850177</v>
      </c>
      <c r="M7" s="13">
        <v>31848</v>
      </c>
      <c r="N7" s="13">
        <v>49342</v>
      </c>
      <c r="O7" s="13">
        <v>289722</v>
      </c>
      <c r="P7" s="13">
        <v>313221</v>
      </c>
      <c r="Q7" s="13">
        <v>6610750</v>
      </c>
      <c r="R7" s="13">
        <v>0</v>
      </c>
      <c r="S7" s="13">
        <v>4880448</v>
      </c>
      <c r="T7" s="13">
        <v>6246639</v>
      </c>
      <c r="U7" s="13">
        <v>14542278</v>
      </c>
      <c r="V7" s="13">
        <v>966786</v>
      </c>
      <c r="W7" s="13">
        <v>0</v>
      </c>
      <c r="X7" s="13">
        <v>3283667</v>
      </c>
      <c r="Y7" s="13">
        <v>780090</v>
      </c>
      <c r="Z7" s="13">
        <v>5556199</v>
      </c>
      <c r="AA7" s="13">
        <v>9770302</v>
      </c>
      <c r="AB7" s="13">
        <v>485749</v>
      </c>
      <c r="AC7" s="13">
        <v>774334</v>
      </c>
      <c r="AD7" s="13">
        <v>5612831</v>
      </c>
      <c r="AE7" s="19"/>
      <c r="AF7" s="13">
        <v>0</v>
      </c>
      <c r="AG7" s="13">
        <v>21035</v>
      </c>
      <c r="AH7" s="13">
        <v>362333</v>
      </c>
      <c r="AI7" s="13">
        <v>1897</v>
      </c>
      <c r="AJ7" s="13">
        <v>60037</v>
      </c>
      <c r="AK7" s="13">
        <v>44683</v>
      </c>
      <c r="AL7" s="13">
        <v>0</v>
      </c>
      <c r="AM7" s="13">
        <v>41329</v>
      </c>
      <c r="AN7" s="13">
        <v>411301</v>
      </c>
      <c r="AO7" s="13">
        <v>73459</v>
      </c>
      <c r="AP7" s="13">
        <v>7543713</v>
      </c>
      <c r="AQ7" s="13">
        <v>5627963</v>
      </c>
      <c r="AR7" s="13">
        <v>35711</v>
      </c>
      <c r="AS7" s="13">
        <v>1021620</v>
      </c>
      <c r="AT7" s="13">
        <v>0</v>
      </c>
      <c r="AU7" s="13">
        <v>81660</v>
      </c>
      <c r="AV7" s="13">
        <v>73524</v>
      </c>
      <c r="AW7" s="13">
        <v>230729</v>
      </c>
      <c r="AX7" s="13">
        <v>58928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84432873</v>
      </c>
      <c r="D9" s="13">
        <v>28473343</v>
      </c>
      <c r="E9" s="13">
        <v>7526258</v>
      </c>
      <c r="F9" s="13">
        <v>16954437</v>
      </c>
      <c r="G9" s="14"/>
      <c r="H9" s="13">
        <v>34559</v>
      </c>
      <c r="I9" s="13">
        <v>10164438</v>
      </c>
      <c r="J9" s="13">
        <v>10824624</v>
      </c>
      <c r="K9" s="13">
        <v>2315927</v>
      </c>
      <c r="L9" s="13">
        <v>2339805</v>
      </c>
      <c r="M9" s="13">
        <v>44182</v>
      </c>
      <c r="N9" s="13">
        <v>67263</v>
      </c>
      <c r="O9" s="13">
        <v>376075</v>
      </c>
      <c r="P9" s="13">
        <v>433749</v>
      </c>
      <c r="Q9" s="13">
        <v>9326193</v>
      </c>
      <c r="R9" s="13">
        <v>0</v>
      </c>
      <c r="S9" s="13">
        <v>6785754</v>
      </c>
      <c r="T9" s="13">
        <v>9719061</v>
      </c>
      <c r="U9" s="13">
        <v>21111002</v>
      </c>
      <c r="V9" s="13">
        <v>1309302</v>
      </c>
      <c r="W9" s="13">
        <v>0</v>
      </c>
      <c r="X9" s="13">
        <v>5466700</v>
      </c>
      <c r="Y9" s="13">
        <v>1153983</v>
      </c>
      <c r="Z9" s="13">
        <v>9204927</v>
      </c>
      <c r="AA9" s="13">
        <v>13595202</v>
      </c>
      <c r="AB9" s="13">
        <v>485749</v>
      </c>
      <c r="AC9" s="13">
        <v>955510</v>
      </c>
      <c r="AD9" s="13">
        <v>9027639</v>
      </c>
      <c r="AE9" s="19"/>
      <c r="AF9" s="13">
        <v>0</v>
      </c>
      <c r="AG9" s="13">
        <v>27964</v>
      </c>
      <c r="AH9" s="13">
        <v>484591</v>
      </c>
      <c r="AI9" s="13">
        <v>4143</v>
      </c>
      <c r="AJ9" s="13">
        <v>76813</v>
      </c>
      <c r="AK9" s="13">
        <v>57830</v>
      </c>
      <c r="AL9" s="13">
        <v>0</v>
      </c>
      <c r="AM9" s="13">
        <v>56768</v>
      </c>
      <c r="AN9" s="13">
        <v>549216</v>
      </c>
      <c r="AO9" s="13">
        <v>122003</v>
      </c>
      <c r="AP9" s="13">
        <v>10477575</v>
      </c>
      <c r="AQ9" s="13">
        <v>9472804</v>
      </c>
      <c r="AR9" s="13">
        <v>50439</v>
      </c>
      <c r="AS9" s="13">
        <v>1513487</v>
      </c>
      <c r="AT9" s="13">
        <v>0</v>
      </c>
      <c r="AU9" s="13">
        <v>94800</v>
      </c>
      <c r="AV9" s="13">
        <v>121939</v>
      </c>
      <c r="AW9" s="13">
        <v>303663</v>
      </c>
      <c r="AX9" s="13">
        <v>80963</v>
      </c>
      <c r="AY9" s="13">
        <v>0</v>
      </c>
      <c r="AZ9" s="13">
        <v>0</v>
      </c>
      <c r="BA9" s="13">
        <v>0</v>
      </c>
      <c r="BB9" s="13">
        <v>2023436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FE8D-F786-46F7-8061-5BCA8C60AAF1}">
  <sheetPr codeName="Sheet233"/>
  <dimension ref="A1:BC9"/>
  <sheetViews>
    <sheetView workbookViewId="0">
      <selection sqref="A1:XFD1048576"/>
    </sheetView>
  </sheetViews>
  <sheetFormatPr defaultColWidth="11.7109375" defaultRowHeight="15"/>
  <cols>
    <col min="7" max="7" width="1.42578125" customWidth="1"/>
  </cols>
  <sheetData>
    <row r="1" spans="1:55">
      <c r="A1" s="33" t="s">
        <v>282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25514287</v>
      </c>
      <c r="D4" s="13">
        <v>10033306</v>
      </c>
      <c r="E4" s="13">
        <v>3981654</v>
      </c>
      <c r="F4" s="13">
        <v>3067390</v>
      </c>
      <c r="G4" s="14"/>
      <c r="H4" s="13">
        <v>578</v>
      </c>
      <c r="I4" s="13">
        <v>2505313</v>
      </c>
      <c r="J4" s="13">
        <v>1745610</v>
      </c>
      <c r="K4" s="13">
        <v>545335</v>
      </c>
      <c r="L4" s="13">
        <v>860312</v>
      </c>
      <c r="M4" s="13">
        <v>20994</v>
      </c>
      <c r="N4" s="13">
        <v>36172</v>
      </c>
      <c r="O4" s="13">
        <v>133537</v>
      </c>
      <c r="P4" s="13">
        <v>110012</v>
      </c>
      <c r="Q4" s="13">
        <v>3710462</v>
      </c>
      <c r="R4" s="13">
        <v>0</v>
      </c>
      <c r="S4" s="13">
        <v>0</v>
      </c>
      <c r="T4" s="13">
        <v>2543991</v>
      </c>
      <c r="U4" s="13">
        <v>2787584</v>
      </c>
      <c r="V4" s="13">
        <v>353802</v>
      </c>
      <c r="W4" s="13">
        <v>0</v>
      </c>
      <c r="X4" s="13">
        <v>1904460</v>
      </c>
      <c r="Y4" s="13">
        <v>133862</v>
      </c>
      <c r="Z4" s="13">
        <v>2703128</v>
      </c>
      <c r="AA4" s="13">
        <v>3045269</v>
      </c>
      <c r="AB4" s="13">
        <v>0</v>
      </c>
      <c r="AC4" s="13">
        <v>503040</v>
      </c>
      <c r="AD4" s="13">
        <v>2715285</v>
      </c>
      <c r="AE4" s="19"/>
      <c r="AF4" s="13">
        <v>0</v>
      </c>
      <c r="AG4" s="13">
        <v>13325</v>
      </c>
      <c r="AH4" s="13">
        <v>104589</v>
      </c>
      <c r="AI4" s="13">
        <v>8414</v>
      </c>
      <c r="AJ4" s="13">
        <v>18825</v>
      </c>
      <c r="AK4" s="13">
        <v>28003</v>
      </c>
      <c r="AL4" s="13">
        <v>0</v>
      </c>
      <c r="AM4" s="13">
        <v>48478</v>
      </c>
      <c r="AN4" s="13">
        <v>230469</v>
      </c>
      <c r="AO4" s="13">
        <v>61446</v>
      </c>
      <c r="AP4" s="13">
        <v>2743191</v>
      </c>
      <c r="AQ4" s="13">
        <v>3358370</v>
      </c>
      <c r="AR4" s="13">
        <v>34334</v>
      </c>
      <c r="AS4" s="13">
        <v>543561</v>
      </c>
      <c r="AT4" s="13">
        <v>0</v>
      </c>
      <c r="AU4" s="13">
        <v>23765</v>
      </c>
      <c r="AV4" s="13">
        <v>31066</v>
      </c>
      <c r="AW4" s="13">
        <v>133349</v>
      </c>
      <c r="AX4" s="13">
        <v>32031</v>
      </c>
      <c r="AY4" s="13">
        <v>0</v>
      </c>
      <c r="AZ4" s="13">
        <v>0</v>
      </c>
      <c r="BA4" s="13">
        <v>0</v>
      </c>
      <c r="BB4" s="13">
        <v>5762048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47658801</v>
      </c>
      <c r="D5" s="13">
        <v>19561580</v>
      </c>
      <c r="E5" s="13">
        <v>7350107</v>
      </c>
      <c r="F5" s="13">
        <v>5583638</v>
      </c>
      <c r="G5" s="14"/>
      <c r="H5" s="13">
        <v>4972</v>
      </c>
      <c r="I5" s="13">
        <v>4606439</v>
      </c>
      <c r="J5" s="13">
        <v>3184256</v>
      </c>
      <c r="K5" s="13">
        <v>1027941</v>
      </c>
      <c r="L5" s="13">
        <v>1515292</v>
      </c>
      <c r="M5" s="13">
        <v>38819</v>
      </c>
      <c r="N5" s="13">
        <v>69500</v>
      </c>
      <c r="O5" s="13">
        <v>249075</v>
      </c>
      <c r="P5" s="13">
        <v>202389</v>
      </c>
      <c r="Q5" s="13">
        <v>6862192</v>
      </c>
      <c r="R5" s="13">
        <v>0</v>
      </c>
      <c r="S5" s="13">
        <v>358164</v>
      </c>
      <c r="T5" s="13">
        <v>6589432</v>
      </c>
      <c r="U5" s="13">
        <v>5612534</v>
      </c>
      <c r="V5" s="13">
        <v>619473</v>
      </c>
      <c r="W5" s="13">
        <v>0</v>
      </c>
      <c r="X5" s="13">
        <v>3186833</v>
      </c>
      <c r="Y5" s="13">
        <v>169565</v>
      </c>
      <c r="Z5" s="13">
        <v>5015829</v>
      </c>
      <c r="AA5" s="13">
        <v>5633150</v>
      </c>
      <c r="AB5" s="13">
        <v>0</v>
      </c>
      <c r="AC5" s="13">
        <v>940247</v>
      </c>
      <c r="AD5" s="13">
        <v>4885923</v>
      </c>
      <c r="AE5" s="19"/>
      <c r="AF5" s="13">
        <v>0</v>
      </c>
      <c r="AG5" s="13">
        <v>21248</v>
      </c>
      <c r="AH5" s="13">
        <v>191945</v>
      </c>
      <c r="AI5" s="13">
        <v>16788</v>
      </c>
      <c r="AJ5" s="13">
        <v>33855</v>
      </c>
      <c r="AK5" s="13">
        <v>57414</v>
      </c>
      <c r="AL5" s="13">
        <v>218</v>
      </c>
      <c r="AM5" s="13">
        <v>95669</v>
      </c>
      <c r="AN5" s="13">
        <v>406577</v>
      </c>
      <c r="AO5" s="13">
        <v>110215</v>
      </c>
      <c r="AP5" s="13">
        <v>4895811</v>
      </c>
      <c r="AQ5" s="13">
        <v>6117033</v>
      </c>
      <c r="AR5" s="13">
        <v>58597</v>
      </c>
      <c r="AS5" s="13">
        <v>987681</v>
      </c>
      <c r="AT5" s="13">
        <v>0</v>
      </c>
      <c r="AU5" s="13">
        <v>72442</v>
      </c>
      <c r="AV5" s="13">
        <v>44855</v>
      </c>
      <c r="AW5" s="13">
        <v>244825</v>
      </c>
      <c r="AX5" s="13">
        <v>62104</v>
      </c>
      <c r="AY5" s="13">
        <v>0</v>
      </c>
      <c r="AZ5" s="13">
        <v>0</v>
      </c>
      <c r="BA5" s="13">
        <v>0</v>
      </c>
      <c r="BB5" s="13">
        <v>8842663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60950192</v>
      </c>
      <c r="D6" s="13">
        <v>27856440</v>
      </c>
      <c r="E6" s="13">
        <v>7517199</v>
      </c>
      <c r="F6" s="13">
        <v>7093265</v>
      </c>
      <c r="G6" s="14"/>
      <c r="H6" s="13">
        <v>8791</v>
      </c>
      <c r="I6" s="13">
        <v>5842877</v>
      </c>
      <c r="J6" s="13">
        <v>5245626</v>
      </c>
      <c r="K6" s="13">
        <v>1325669</v>
      </c>
      <c r="L6" s="13">
        <v>1879349</v>
      </c>
      <c r="M6" s="13">
        <v>49161</v>
      </c>
      <c r="N6" s="13">
        <v>90730</v>
      </c>
      <c r="O6" s="13">
        <v>312228</v>
      </c>
      <c r="P6" s="13">
        <v>267656</v>
      </c>
      <c r="Q6" s="13">
        <v>9020919</v>
      </c>
      <c r="R6" s="13">
        <v>0</v>
      </c>
      <c r="S6" s="13">
        <v>2352526</v>
      </c>
      <c r="T6" s="13">
        <v>10658925</v>
      </c>
      <c r="U6" s="13">
        <v>9251242</v>
      </c>
      <c r="V6" s="13">
        <v>778707</v>
      </c>
      <c r="W6" s="13">
        <v>0</v>
      </c>
      <c r="X6" s="13">
        <v>3803358</v>
      </c>
      <c r="Y6" s="13">
        <v>355297</v>
      </c>
      <c r="Z6" s="13">
        <v>6546381</v>
      </c>
      <c r="AA6" s="13">
        <v>7222141</v>
      </c>
      <c r="AB6" s="13">
        <v>138099</v>
      </c>
      <c r="AC6" s="13">
        <v>1152236</v>
      </c>
      <c r="AD6" s="13">
        <v>6359736</v>
      </c>
      <c r="AE6" s="19"/>
      <c r="AF6" s="13">
        <v>0</v>
      </c>
      <c r="AG6" s="13">
        <v>26041</v>
      </c>
      <c r="AH6" s="13">
        <v>234416</v>
      </c>
      <c r="AI6" s="13">
        <v>24899</v>
      </c>
      <c r="AJ6" s="13">
        <v>42918</v>
      </c>
      <c r="AK6" s="13">
        <v>75210</v>
      </c>
      <c r="AL6" s="13">
        <v>612</v>
      </c>
      <c r="AM6" s="13">
        <v>122301</v>
      </c>
      <c r="AN6" s="13">
        <v>505786</v>
      </c>
      <c r="AO6" s="13">
        <v>137157</v>
      </c>
      <c r="AP6" s="13">
        <v>6306649</v>
      </c>
      <c r="AQ6" s="13">
        <v>8120406</v>
      </c>
      <c r="AR6" s="13">
        <v>68597</v>
      </c>
      <c r="AS6" s="13">
        <v>1258661</v>
      </c>
      <c r="AT6" s="13">
        <v>0</v>
      </c>
      <c r="AU6" s="13">
        <v>87729</v>
      </c>
      <c r="AV6" s="13">
        <v>59590</v>
      </c>
      <c r="AW6" s="13">
        <v>312118</v>
      </c>
      <c r="AX6" s="26">
        <v>82322</v>
      </c>
      <c r="AY6" s="13">
        <v>0</v>
      </c>
      <c r="AZ6" s="13">
        <v>0</v>
      </c>
      <c r="BA6" s="13">
        <v>0</v>
      </c>
      <c r="BB6" s="13">
        <v>12335691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80574747</v>
      </c>
      <c r="D7" s="13">
        <v>38325605</v>
      </c>
      <c r="E7" s="13">
        <v>7517199</v>
      </c>
      <c r="F7" s="13">
        <v>9108500</v>
      </c>
      <c r="G7" s="2"/>
      <c r="H7" s="13">
        <v>15424</v>
      </c>
      <c r="I7" s="13">
        <v>7492184</v>
      </c>
      <c r="J7" s="13">
        <v>8158711</v>
      </c>
      <c r="K7" s="13">
        <v>1714398</v>
      </c>
      <c r="L7" s="13">
        <v>2321124</v>
      </c>
      <c r="M7" s="13">
        <v>56612</v>
      </c>
      <c r="N7" s="13">
        <v>117861</v>
      </c>
      <c r="O7" s="13">
        <v>389865</v>
      </c>
      <c r="P7" s="13">
        <v>353210</v>
      </c>
      <c r="Q7" s="13">
        <v>10886423</v>
      </c>
      <c r="R7" s="13">
        <v>0</v>
      </c>
      <c r="S7" s="13">
        <v>5645438</v>
      </c>
      <c r="T7" s="13">
        <v>15519935</v>
      </c>
      <c r="U7" s="13">
        <v>14582755</v>
      </c>
      <c r="V7" s="13">
        <v>991673</v>
      </c>
      <c r="W7" s="13">
        <v>0</v>
      </c>
      <c r="X7" s="13">
        <v>4493472</v>
      </c>
      <c r="Y7" s="13">
        <v>675895</v>
      </c>
      <c r="Z7" s="13">
        <v>8603180</v>
      </c>
      <c r="AA7" s="13">
        <v>9494093</v>
      </c>
      <c r="AB7" s="13">
        <v>273392</v>
      </c>
      <c r="AC7" s="13">
        <v>1389211</v>
      </c>
      <c r="AD7" s="13">
        <v>8396313</v>
      </c>
      <c r="AE7" s="19"/>
      <c r="AF7" s="13">
        <v>0</v>
      </c>
      <c r="AG7" s="13">
        <v>33422</v>
      </c>
      <c r="AH7" s="13">
        <v>291627</v>
      </c>
      <c r="AI7" s="13">
        <v>38522</v>
      </c>
      <c r="AJ7" s="13">
        <v>55099</v>
      </c>
      <c r="AK7" s="13">
        <v>97195</v>
      </c>
      <c r="AL7" s="13">
        <v>612</v>
      </c>
      <c r="AM7" s="13">
        <v>162700</v>
      </c>
      <c r="AN7" s="13">
        <v>662322</v>
      </c>
      <c r="AO7" s="13">
        <v>173532</v>
      </c>
      <c r="AP7" s="13">
        <v>8200863</v>
      </c>
      <c r="AQ7" s="13">
        <v>9911892</v>
      </c>
      <c r="AR7" s="13">
        <v>78335</v>
      </c>
      <c r="AS7" s="13">
        <v>1633333</v>
      </c>
      <c r="AT7" s="13">
        <v>0</v>
      </c>
      <c r="AU7" s="13">
        <v>120719</v>
      </c>
      <c r="AV7" s="13">
        <v>107613</v>
      </c>
      <c r="AW7" s="13">
        <v>404644</v>
      </c>
      <c r="AX7" s="13">
        <v>103975</v>
      </c>
      <c r="AY7" s="13">
        <v>0</v>
      </c>
      <c r="AZ7" s="13">
        <v>0</v>
      </c>
      <c r="BA7" s="13">
        <v>0</v>
      </c>
      <c r="BB7" s="13">
        <v>17618588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108584894</v>
      </c>
      <c r="D9" s="13">
        <v>53267475</v>
      </c>
      <c r="E9" s="13">
        <v>7517199</v>
      </c>
      <c r="F9" s="13">
        <v>12000947</v>
      </c>
      <c r="G9" s="14"/>
      <c r="H9" s="13">
        <v>20910</v>
      </c>
      <c r="I9" s="13">
        <v>10003641</v>
      </c>
      <c r="J9" s="13">
        <v>12100383</v>
      </c>
      <c r="K9" s="13">
        <v>2290363</v>
      </c>
      <c r="L9" s="13">
        <v>2842769</v>
      </c>
      <c r="M9" s="13">
        <v>67454</v>
      </c>
      <c r="N9" s="13">
        <v>159012</v>
      </c>
      <c r="O9" s="13">
        <v>570427</v>
      </c>
      <c r="P9" s="13">
        <v>469234</v>
      </c>
      <c r="Q9" s="13">
        <v>11605828</v>
      </c>
      <c r="R9" s="13">
        <v>0</v>
      </c>
      <c r="S9" s="13">
        <v>6745128</v>
      </c>
      <c r="T9" s="13">
        <v>21931067</v>
      </c>
      <c r="U9" s="13">
        <v>19174075</v>
      </c>
      <c r="V9" s="13">
        <v>1313816</v>
      </c>
      <c r="W9" s="13">
        <v>0</v>
      </c>
      <c r="X9" s="13">
        <v>5411757</v>
      </c>
      <c r="Y9" s="13">
        <v>1056216</v>
      </c>
      <c r="Z9" s="13">
        <v>11097310</v>
      </c>
      <c r="AA9" s="13">
        <v>13739526</v>
      </c>
      <c r="AB9" s="13">
        <v>273392</v>
      </c>
      <c r="AC9" s="13">
        <v>1629061</v>
      </c>
      <c r="AD9" s="13">
        <v>12180820</v>
      </c>
      <c r="AE9" s="19"/>
      <c r="AF9" s="13">
        <v>0</v>
      </c>
      <c r="AG9" s="13">
        <v>39848</v>
      </c>
      <c r="AH9" s="13">
        <v>377849</v>
      </c>
      <c r="AI9" s="13">
        <v>68058</v>
      </c>
      <c r="AJ9" s="13">
        <v>72975</v>
      </c>
      <c r="AK9" s="13">
        <v>125735</v>
      </c>
      <c r="AL9" s="13">
        <v>612</v>
      </c>
      <c r="AM9" s="13">
        <v>222084</v>
      </c>
      <c r="AN9" s="13">
        <v>874724</v>
      </c>
      <c r="AO9" s="13">
        <v>231098</v>
      </c>
      <c r="AP9" s="13">
        <v>11025728</v>
      </c>
      <c r="AQ9" s="13">
        <v>9911892</v>
      </c>
      <c r="AR9" s="13">
        <v>93834</v>
      </c>
      <c r="AS9" s="13">
        <v>2106287</v>
      </c>
      <c r="AT9" s="13">
        <v>0</v>
      </c>
      <c r="AU9" s="13">
        <v>133860</v>
      </c>
      <c r="AV9" s="13">
        <v>170771</v>
      </c>
      <c r="AW9" s="13">
        <v>530092</v>
      </c>
      <c r="AX9" s="13">
        <v>122149</v>
      </c>
      <c r="AY9" s="13">
        <v>0</v>
      </c>
      <c r="AZ9" s="13">
        <v>0</v>
      </c>
      <c r="BA9" s="13">
        <v>0</v>
      </c>
      <c r="BB9" s="13">
        <v>25590595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DE0D-7ED6-4771-AE38-6B24196316D1}">
  <sheetPr codeName="Sheet234"/>
  <dimension ref="A1:BC9"/>
  <sheetViews>
    <sheetView workbookViewId="0">
      <selection sqref="A1:XFD1048576"/>
    </sheetView>
  </sheetViews>
  <sheetFormatPr defaultColWidth="11.7109375" defaultRowHeight="15"/>
  <cols>
    <col min="7" max="7" width="1.42578125" customWidth="1"/>
  </cols>
  <sheetData>
    <row r="1" spans="1:55">
      <c r="A1" s="33" t="s">
        <v>283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21517523</v>
      </c>
      <c r="D4" s="13">
        <v>10779960</v>
      </c>
      <c r="E4" s="13">
        <v>3809531</v>
      </c>
      <c r="F4" s="13">
        <v>3007553</v>
      </c>
      <c r="G4" s="14"/>
      <c r="H4" s="13">
        <v>10131</v>
      </c>
      <c r="I4" s="13">
        <v>2488704</v>
      </c>
      <c r="J4" s="13">
        <v>4034151</v>
      </c>
      <c r="K4" s="13">
        <v>563457</v>
      </c>
      <c r="L4" s="13">
        <v>876511</v>
      </c>
      <c r="M4" s="13">
        <v>20300</v>
      </c>
      <c r="N4" s="13">
        <v>40690</v>
      </c>
      <c r="O4" s="13">
        <v>265350</v>
      </c>
      <c r="P4" s="13">
        <v>100842</v>
      </c>
      <c r="Q4" s="13">
        <v>3517783</v>
      </c>
      <c r="R4" s="13">
        <v>0</v>
      </c>
      <c r="S4" s="13">
        <v>0</v>
      </c>
      <c r="T4" s="13">
        <v>2455492</v>
      </c>
      <c r="U4" s="13">
        <v>3080502</v>
      </c>
      <c r="V4" s="13">
        <v>290278</v>
      </c>
      <c r="W4" s="13">
        <v>0</v>
      </c>
      <c r="X4" s="13">
        <v>797271</v>
      </c>
      <c r="Y4" s="13">
        <v>227574</v>
      </c>
      <c r="Z4" s="13">
        <v>757554</v>
      </c>
      <c r="AA4" s="13">
        <v>1612207</v>
      </c>
      <c r="AB4" s="13">
        <v>0</v>
      </c>
      <c r="AC4" s="13">
        <v>521748</v>
      </c>
      <c r="AD4" s="13">
        <v>944712</v>
      </c>
      <c r="AE4" s="19"/>
      <c r="AF4" s="13">
        <v>0</v>
      </c>
      <c r="AG4" s="13">
        <v>9830</v>
      </c>
      <c r="AH4" s="13">
        <v>85044</v>
      </c>
      <c r="AI4" s="13">
        <v>33662</v>
      </c>
      <c r="AJ4" s="13">
        <v>22044</v>
      </c>
      <c r="AK4" s="13">
        <v>32637</v>
      </c>
      <c r="AL4" s="13">
        <v>319</v>
      </c>
      <c r="AM4" s="13">
        <v>67753</v>
      </c>
      <c r="AN4" s="13">
        <v>236587</v>
      </c>
      <c r="AO4" s="13">
        <v>61069</v>
      </c>
      <c r="AP4" s="13">
        <v>2778773</v>
      </c>
      <c r="AQ4" s="13">
        <v>0</v>
      </c>
      <c r="AR4" s="13">
        <v>29241</v>
      </c>
      <c r="AS4" s="13">
        <v>574927</v>
      </c>
      <c r="AT4" s="13">
        <v>0</v>
      </c>
      <c r="AU4" s="13">
        <v>61569</v>
      </c>
      <c r="AV4" s="13">
        <v>24282</v>
      </c>
      <c r="AW4" s="13">
        <v>135734</v>
      </c>
      <c r="AX4" s="13">
        <v>33842</v>
      </c>
      <c r="AY4" s="13">
        <v>0</v>
      </c>
      <c r="AZ4" s="13">
        <v>0</v>
      </c>
      <c r="BA4" s="13">
        <v>0</v>
      </c>
      <c r="BB4" s="13">
        <v>7870755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38851197</v>
      </c>
      <c r="D5" s="13">
        <v>18810466</v>
      </c>
      <c r="E5" s="13">
        <v>7179753</v>
      </c>
      <c r="F5" s="13">
        <v>5514605</v>
      </c>
      <c r="G5" s="14"/>
      <c r="H5" s="13">
        <v>19580</v>
      </c>
      <c r="I5" s="13">
        <v>4576984</v>
      </c>
      <c r="J5" s="13">
        <v>7225275</v>
      </c>
      <c r="K5" s="13">
        <v>1045502</v>
      </c>
      <c r="L5" s="13">
        <v>1563725</v>
      </c>
      <c r="M5" s="13">
        <v>37414</v>
      </c>
      <c r="N5" s="13">
        <v>76736</v>
      </c>
      <c r="O5" s="13">
        <v>372440</v>
      </c>
      <c r="P5" s="13">
        <v>208089</v>
      </c>
      <c r="Q5" s="13">
        <v>6103031</v>
      </c>
      <c r="R5" s="13">
        <v>0</v>
      </c>
      <c r="S5" s="13">
        <v>691</v>
      </c>
      <c r="T5" s="13">
        <v>3761614</v>
      </c>
      <c r="U5" s="13">
        <v>6138984</v>
      </c>
      <c r="V5" s="13">
        <v>510865</v>
      </c>
      <c r="W5" s="13">
        <v>0</v>
      </c>
      <c r="X5" s="13">
        <v>1416427</v>
      </c>
      <c r="Y5" s="13">
        <v>363157</v>
      </c>
      <c r="Z5" s="13">
        <v>3170274</v>
      </c>
      <c r="AA5" s="13">
        <v>3557961</v>
      </c>
      <c r="AB5" s="13">
        <v>403</v>
      </c>
      <c r="AC5" s="13">
        <v>939427</v>
      </c>
      <c r="AD5" s="13">
        <v>3689424</v>
      </c>
      <c r="AE5" s="19"/>
      <c r="AF5" s="13">
        <v>0</v>
      </c>
      <c r="AG5" s="13">
        <v>16596</v>
      </c>
      <c r="AH5" s="13">
        <v>155930</v>
      </c>
      <c r="AI5" s="13">
        <v>67244</v>
      </c>
      <c r="AJ5" s="13">
        <v>37950</v>
      </c>
      <c r="AK5" s="13">
        <v>61024</v>
      </c>
      <c r="AL5" s="13">
        <v>319</v>
      </c>
      <c r="AM5" s="13">
        <v>112583</v>
      </c>
      <c r="AN5" s="13">
        <v>429190</v>
      </c>
      <c r="AO5" s="13">
        <v>109308</v>
      </c>
      <c r="AP5" s="13">
        <v>5037143</v>
      </c>
      <c r="AQ5" s="13">
        <v>2035</v>
      </c>
      <c r="AR5" s="13">
        <v>48499</v>
      </c>
      <c r="AS5" s="13">
        <v>1045568</v>
      </c>
      <c r="AT5" s="13">
        <v>0</v>
      </c>
      <c r="AU5" s="13">
        <v>80494</v>
      </c>
      <c r="AV5" s="13">
        <v>54730</v>
      </c>
      <c r="AW5" s="13">
        <v>252816</v>
      </c>
      <c r="AX5" s="13">
        <v>57481</v>
      </c>
      <c r="AY5" s="13">
        <v>0</v>
      </c>
      <c r="AZ5" s="13">
        <v>0</v>
      </c>
      <c r="BA5" s="13">
        <v>0</v>
      </c>
      <c r="BB5" s="13">
        <v>14410763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49267397</v>
      </c>
      <c r="D6" s="13">
        <v>23620367</v>
      </c>
      <c r="E6" s="13">
        <v>7511380</v>
      </c>
      <c r="F6" s="13">
        <v>7019349</v>
      </c>
      <c r="G6" s="14"/>
      <c r="H6" s="13">
        <v>25207</v>
      </c>
      <c r="I6" s="13">
        <v>5840925</v>
      </c>
      <c r="J6" s="13">
        <v>9416073</v>
      </c>
      <c r="K6" s="13">
        <v>1337350</v>
      </c>
      <c r="L6" s="13">
        <v>1940467</v>
      </c>
      <c r="M6" s="13">
        <v>46258</v>
      </c>
      <c r="N6" s="13">
        <v>97338</v>
      </c>
      <c r="O6" s="13">
        <v>497249</v>
      </c>
      <c r="P6" s="13">
        <v>281503</v>
      </c>
      <c r="Q6" s="13">
        <v>8181191</v>
      </c>
      <c r="R6" s="13">
        <v>0</v>
      </c>
      <c r="S6" s="13">
        <v>1229646</v>
      </c>
      <c r="T6" s="13">
        <v>5730962</v>
      </c>
      <c r="U6" s="13">
        <v>9878864</v>
      </c>
      <c r="V6" s="13">
        <v>635222</v>
      </c>
      <c r="W6" s="13">
        <v>0</v>
      </c>
      <c r="X6" s="13">
        <v>1765513</v>
      </c>
      <c r="Y6" s="13">
        <v>493944</v>
      </c>
      <c r="Z6" s="13">
        <v>5178515</v>
      </c>
      <c r="AA6" s="13">
        <v>5355424</v>
      </c>
      <c r="AB6" s="13">
        <v>141248</v>
      </c>
      <c r="AC6" s="13">
        <v>1154955</v>
      </c>
      <c r="AD6" s="13">
        <v>5491802</v>
      </c>
      <c r="AE6" s="19"/>
      <c r="AF6" s="13">
        <v>0</v>
      </c>
      <c r="AG6" s="13">
        <v>21871</v>
      </c>
      <c r="AH6" s="13">
        <v>199316</v>
      </c>
      <c r="AI6" s="13">
        <v>90261</v>
      </c>
      <c r="AJ6" s="13">
        <v>47009</v>
      </c>
      <c r="AK6" s="13">
        <v>78560</v>
      </c>
      <c r="AL6" s="13">
        <v>319</v>
      </c>
      <c r="AM6" s="13">
        <v>140943</v>
      </c>
      <c r="AN6" s="13">
        <v>561251</v>
      </c>
      <c r="AO6" s="13">
        <v>137274</v>
      </c>
      <c r="AP6" s="13">
        <v>6436893</v>
      </c>
      <c r="AQ6" s="13">
        <v>2035</v>
      </c>
      <c r="AR6" s="13">
        <v>57178</v>
      </c>
      <c r="AS6" s="13">
        <v>1268494</v>
      </c>
      <c r="AT6" s="13">
        <v>0</v>
      </c>
      <c r="AU6" s="13">
        <v>95943</v>
      </c>
      <c r="AV6" s="13">
        <v>76784</v>
      </c>
      <c r="AW6" s="13">
        <v>321948</v>
      </c>
      <c r="AX6" s="26">
        <v>74616</v>
      </c>
      <c r="AY6" s="13">
        <v>0</v>
      </c>
      <c r="AZ6" s="13">
        <v>0</v>
      </c>
      <c r="BA6" s="13">
        <v>0</v>
      </c>
      <c r="BB6" s="13">
        <v>17011286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68678013</v>
      </c>
      <c r="D7" s="13">
        <v>30172968</v>
      </c>
      <c r="E7" s="13">
        <v>7511380</v>
      </c>
      <c r="F7" s="13">
        <v>9024864</v>
      </c>
      <c r="G7" s="2"/>
      <c r="H7" s="13">
        <v>28724</v>
      </c>
      <c r="I7" s="13">
        <v>7535824</v>
      </c>
      <c r="J7" s="13">
        <v>12353790</v>
      </c>
      <c r="K7" s="13">
        <v>1726350</v>
      </c>
      <c r="L7" s="13">
        <v>2366115</v>
      </c>
      <c r="M7" s="13">
        <v>52805</v>
      </c>
      <c r="N7" s="13">
        <v>124734</v>
      </c>
      <c r="O7" s="13">
        <v>811328</v>
      </c>
      <c r="P7" s="13">
        <v>347198</v>
      </c>
      <c r="Q7" s="13">
        <v>10955293</v>
      </c>
      <c r="R7" s="13">
        <v>0</v>
      </c>
      <c r="S7" s="13">
        <v>2735607</v>
      </c>
      <c r="T7" s="13">
        <v>8367787</v>
      </c>
      <c r="U7" s="13">
        <v>15443105</v>
      </c>
      <c r="V7" s="13">
        <v>853435</v>
      </c>
      <c r="W7" s="13">
        <v>999</v>
      </c>
      <c r="X7" s="13">
        <v>2235574</v>
      </c>
      <c r="Y7" s="13">
        <v>718569</v>
      </c>
      <c r="Z7" s="13">
        <v>7583162</v>
      </c>
      <c r="AA7" s="13">
        <v>7627541</v>
      </c>
      <c r="AB7" s="13">
        <v>410078</v>
      </c>
      <c r="AC7" s="13">
        <v>1420633</v>
      </c>
      <c r="AD7" s="13">
        <v>7589772</v>
      </c>
      <c r="AE7" s="19"/>
      <c r="AF7" s="13">
        <v>0</v>
      </c>
      <c r="AG7" s="13">
        <v>28775</v>
      </c>
      <c r="AH7" s="13">
        <v>257528</v>
      </c>
      <c r="AI7" s="13">
        <v>120470</v>
      </c>
      <c r="AJ7" s="13">
        <v>58546</v>
      </c>
      <c r="AK7" s="13">
        <v>100351</v>
      </c>
      <c r="AL7" s="13">
        <v>319</v>
      </c>
      <c r="AM7" s="13">
        <v>171969</v>
      </c>
      <c r="AN7" s="13">
        <v>744749</v>
      </c>
      <c r="AO7" s="13">
        <v>172357</v>
      </c>
      <c r="AP7" s="13">
        <v>8273881</v>
      </c>
      <c r="AQ7" s="13">
        <v>2041</v>
      </c>
      <c r="AR7" s="13">
        <v>67823</v>
      </c>
      <c r="AS7" s="13">
        <v>1621310</v>
      </c>
      <c r="AT7" s="13">
        <v>0</v>
      </c>
      <c r="AU7" s="13">
        <v>129654</v>
      </c>
      <c r="AV7" s="13">
        <v>132026</v>
      </c>
      <c r="AW7" s="13">
        <v>417614</v>
      </c>
      <c r="AX7" s="13">
        <v>96499</v>
      </c>
      <c r="AY7" s="13">
        <v>0</v>
      </c>
      <c r="AZ7" s="13">
        <v>0</v>
      </c>
      <c r="BA7" s="13">
        <v>0</v>
      </c>
      <c r="BB7" s="13">
        <v>17018213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99818962</v>
      </c>
      <c r="D9" s="13">
        <v>40283769</v>
      </c>
      <c r="E9" s="13">
        <v>7511380</v>
      </c>
      <c r="F9" s="13">
        <v>12032751</v>
      </c>
      <c r="G9" s="14"/>
      <c r="H9" s="13">
        <v>33987</v>
      </c>
      <c r="I9" s="13">
        <v>10070730</v>
      </c>
      <c r="J9" s="13">
        <v>16745775</v>
      </c>
      <c r="K9" s="13">
        <v>2300815</v>
      </c>
      <c r="L9" s="13">
        <v>2891393</v>
      </c>
      <c r="M9" s="13">
        <v>63132</v>
      </c>
      <c r="N9" s="13">
        <v>165637</v>
      </c>
      <c r="O9" s="13">
        <v>1049829</v>
      </c>
      <c r="P9" s="13">
        <v>468631</v>
      </c>
      <c r="Q9" s="13">
        <v>15367509</v>
      </c>
      <c r="R9" s="13">
        <v>0</v>
      </c>
      <c r="S9" s="13">
        <v>3747798</v>
      </c>
      <c r="T9" s="13">
        <v>11474783</v>
      </c>
      <c r="U9" s="13">
        <v>20796810</v>
      </c>
      <c r="V9" s="13">
        <v>1183734</v>
      </c>
      <c r="W9" s="13">
        <v>999</v>
      </c>
      <c r="X9" s="13">
        <v>2933137</v>
      </c>
      <c r="Y9" s="13">
        <v>1074684</v>
      </c>
      <c r="Z9" s="13">
        <v>11662398</v>
      </c>
      <c r="AA9" s="13">
        <v>11616944</v>
      </c>
      <c r="AB9" s="13">
        <v>410078</v>
      </c>
      <c r="AC9" s="13">
        <v>1660515</v>
      </c>
      <c r="AD9" s="13">
        <v>10929880</v>
      </c>
      <c r="AE9" s="19"/>
      <c r="AF9" s="13">
        <v>0</v>
      </c>
      <c r="AG9" s="13">
        <v>35263</v>
      </c>
      <c r="AH9" s="13">
        <v>345600</v>
      </c>
      <c r="AI9" s="13">
        <v>179546</v>
      </c>
      <c r="AJ9" s="13">
        <v>75750</v>
      </c>
      <c r="AK9" s="13">
        <v>128023</v>
      </c>
      <c r="AL9" s="13">
        <v>319</v>
      </c>
      <c r="AM9" s="13">
        <v>219282</v>
      </c>
      <c r="AN9" s="13">
        <v>962715</v>
      </c>
      <c r="AO9" s="13">
        <v>228846</v>
      </c>
      <c r="AP9" s="13">
        <v>10865976</v>
      </c>
      <c r="AQ9" s="13">
        <v>2041</v>
      </c>
      <c r="AR9" s="13">
        <v>81992</v>
      </c>
      <c r="AS9" s="13">
        <v>2115436</v>
      </c>
      <c r="AT9" s="13">
        <v>0</v>
      </c>
      <c r="AU9" s="13">
        <v>144630</v>
      </c>
      <c r="AV9" s="13">
        <v>200664</v>
      </c>
      <c r="AW9" s="13">
        <v>549904</v>
      </c>
      <c r="AX9" s="13">
        <v>115710</v>
      </c>
      <c r="AY9" s="13">
        <v>0</v>
      </c>
      <c r="AZ9" s="13">
        <v>0</v>
      </c>
      <c r="BA9" s="13">
        <v>0</v>
      </c>
      <c r="BB9" s="13">
        <v>17018213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636F6-565F-4D2C-83AC-CD94EE5F1BC5}">
  <sheetPr codeName="Sheet23"/>
  <dimension ref="A1:BC9"/>
  <sheetViews>
    <sheetView workbookViewId="0">
      <selection activeCell="E24" sqref="E24"/>
    </sheetView>
  </sheetViews>
  <sheetFormatPr defaultColWidth="11.7109375" defaultRowHeight="15"/>
  <cols>
    <col min="3" max="3" width="11.85546875" customWidth="1"/>
    <col min="7" max="7" width="3" customWidth="1"/>
  </cols>
  <sheetData>
    <row r="1" spans="1:55">
      <c r="A1" s="33" t="s">
        <v>54</v>
      </c>
      <c r="B1" s="34"/>
      <c r="C1" s="31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1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25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38289783</v>
      </c>
      <c r="D4" s="13">
        <v>0</v>
      </c>
      <c r="E4" s="13">
        <v>0</v>
      </c>
      <c r="F4" s="13">
        <v>4143691</v>
      </c>
      <c r="G4" s="14"/>
      <c r="H4" s="13">
        <v>46000</v>
      </c>
      <c r="I4" s="13">
        <v>2689972</v>
      </c>
      <c r="J4" s="13">
        <v>0</v>
      </c>
      <c r="K4" s="13">
        <v>480957</v>
      </c>
      <c r="L4" s="13">
        <v>4393283</v>
      </c>
      <c r="M4" s="13">
        <v>46536</v>
      </c>
      <c r="N4" s="13">
        <v>33639</v>
      </c>
      <c r="O4" s="13">
        <v>458844</v>
      </c>
      <c r="P4" s="13">
        <v>1246748</v>
      </c>
      <c r="Q4" s="13">
        <v>2628290</v>
      </c>
      <c r="R4" s="13">
        <v>0</v>
      </c>
      <c r="S4" s="13">
        <v>0</v>
      </c>
      <c r="T4" s="13">
        <v>73871</v>
      </c>
      <c r="U4" s="13">
        <v>3160234</v>
      </c>
      <c r="V4" s="13">
        <v>372786</v>
      </c>
      <c r="W4" s="13">
        <v>0</v>
      </c>
      <c r="X4" s="13">
        <v>45881</v>
      </c>
      <c r="Y4" s="13">
        <v>0</v>
      </c>
      <c r="Z4" s="13">
        <v>3450941</v>
      </c>
      <c r="AA4" s="13">
        <v>9180</v>
      </c>
      <c r="AB4" s="13">
        <v>72</v>
      </c>
      <c r="AC4" s="13">
        <v>3511330</v>
      </c>
      <c r="AD4" s="13">
        <v>3439980</v>
      </c>
      <c r="AE4" s="19"/>
      <c r="AF4" s="13">
        <v>0</v>
      </c>
      <c r="AG4" s="13">
        <v>265159</v>
      </c>
      <c r="AH4" s="13">
        <v>126191</v>
      </c>
      <c r="AI4" s="13">
        <v>140163</v>
      </c>
      <c r="AJ4" s="13">
        <v>63684</v>
      </c>
      <c r="AK4" s="13">
        <v>36830</v>
      </c>
      <c r="AL4" s="13">
        <v>0</v>
      </c>
      <c r="AM4" s="13">
        <v>62035</v>
      </c>
      <c r="AN4" s="13">
        <v>951215</v>
      </c>
      <c r="AO4" s="13">
        <v>96575</v>
      </c>
      <c r="AP4" s="13">
        <v>67923</v>
      </c>
      <c r="AQ4" s="13">
        <v>2817412</v>
      </c>
      <c r="AR4" s="13">
        <v>44104</v>
      </c>
      <c r="AS4" s="13">
        <v>1086875</v>
      </c>
      <c r="AT4" s="13">
        <v>0</v>
      </c>
      <c r="AU4" s="13">
        <v>39110</v>
      </c>
      <c r="AV4" s="13">
        <v>34402</v>
      </c>
      <c r="AW4" s="13">
        <v>292774</v>
      </c>
      <c r="AX4" s="13">
        <v>210779</v>
      </c>
      <c r="AY4" s="13">
        <v>35513</v>
      </c>
      <c r="AZ4" s="13">
        <v>12469834</v>
      </c>
      <c r="BA4" s="13">
        <v>4086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72830467</v>
      </c>
      <c r="D5" s="13">
        <v>0</v>
      </c>
      <c r="E5" s="13">
        <v>0</v>
      </c>
      <c r="F5" s="13">
        <v>7596414</v>
      </c>
      <c r="G5" s="14"/>
      <c r="H5" s="13">
        <v>91079</v>
      </c>
      <c r="I5" s="13">
        <v>4916173</v>
      </c>
      <c r="J5" s="13">
        <v>0</v>
      </c>
      <c r="K5" s="13">
        <v>886991</v>
      </c>
      <c r="L5" s="13">
        <v>7026934</v>
      </c>
      <c r="M5" s="13">
        <v>86610</v>
      </c>
      <c r="N5" s="13">
        <v>55265</v>
      </c>
      <c r="O5" s="13">
        <v>758930</v>
      </c>
      <c r="P5" s="13">
        <v>2294840</v>
      </c>
      <c r="Q5" s="13">
        <v>6314548</v>
      </c>
      <c r="R5" s="13">
        <v>0</v>
      </c>
      <c r="S5" s="13">
        <v>0</v>
      </c>
      <c r="T5" s="13">
        <v>135479</v>
      </c>
      <c r="U5" s="13">
        <v>7671694</v>
      </c>
      <c r="V5" s="13">
        <v>687756</v>
      </c>
      <c r="W5" s="13">
        <v>69</v>
      </c>
      <c r="X5" s="13">
        <v>90001</v>
      </c>
      <c r="Y5" s="13">
        <v>0</v>
      </c>
      <c r="Z5" s="13">
        <v>6515565</v>
      </c>
      <c r="AA5" s="13">
        <v>983028</v>
      </c>
      <c r="AB5" s="13">
        <v>72</v>
      </c>
      <c r="AC5" s="13">
        <v>6414482</v>
      </c>
      <c r="AD5" s="13">
        <v>6159592</v>
      </c>
      <c r="AE5" s="19"/>
      <c r="AF5" s="13">
        <v>0</v>
      </c>
      <c r="AG5" s="13">
        <v>482024</v>
      </c>
      <c r="AH5" s="13">
        <v>231241</v>
      </c>
      <c r="AI5" s="13">
        <v>242465</v>
      </c>
      <c r="AJ5" s="13">
        <v>101831</v>
      </c>
      <c r="AK5" s="13">
        <v>59431</v>
      </c>
      <c r="AL5" s="13">
        <v>0</v>
      </c>
      <c r="AM5" s="13">
        <v>136030</v>
      </c>
      <c r="AN5" s="13">
        <v>1749041</v>
      </c>
      <c r="AO5" s="13">
        <v>164661</v>
      </c>
      <c r="AP5" s="13">
        <v>70669</v>
      </c>
      <c r="AQ5" s="13">
        <v>6065394</v>
      </c>
      <c r="AR5" s="13">
        <v>73746</v>
      </c>
      <c r="AS5" s="13">
        <v>1885011</v>
      </c>
      <c r="AT5" s="13">
        <v>0</v>
      </c>
      <c r="AU5" s="13">
        <v>98762</v>
      </c>
      <c r="AV5" s="13">
        <v>52237</v>
      </c>
      <c r="AW5" s="13">
        <v>555125</v>
      </c>
      <c r="AX5" s="13">
        <v>444384</v>
      </c>
      <c r="AY5" s="13">
        <v>60526</v>
      </c>
      <c r="AZ5" s="13">
        <v>22998987</v>
      </c>
      <c r="BA5" s="13">
        <v>8522</v>
      </c>
      <c r="BB5" s="13">
        <v>0</v>
      </c>
      <c r="BC5" s="13">
        <v>83</v>
      </c>
    </row>
    <row r="6" spans="1:55" ht="15.75" thickBot="1">
      <c r="A6" s="12">
        <v>44434.291666666664</v>
      </c>
      <c r="B6" s="12">
        <v>44434.875</v>
      </c>
      <c r="C6" s="13">
        <v>93805224</v>
      </c>
      <c r="D6" s="13">
        <v>0</v>
      </c>
      <c r="E6" s="13">
        <v>0</v>
      </c>
      <c r="F6" s="13">
        <v>9667529</v>
      </c>
      <c r="G6" s="14"/>
      <c r="H6" s="13">
        <v>118846</v>
      </c>
      <c r="I6" s="13">
        <v>6253019</v>
      </c>
      <c r="J6" s="13">
        <v>0</v>
      </c>
      <c r="K6" s="13">
        <v>1130527</v>
      </c>
      <c r="L6" s="13">
        <v>10913593</v>
      </c>
      <c r="M6" s="13">
        <v>105322</v>
      </c>
      <c r="N6" s="13">
        <v>60355</v>
      </c>
      <c r="O6" s="13">
        <v>1026909</v>
      </c>
      <c r="P6" s="13">
        <v>2926875</v>
      </c>
      <c r="Q6" s="13">
        <v>8319479</v>
      </c>
      <c r="R6" s="13">
        <v>0</v>
      </c>
      <c r="S6" s="13">
        <v>0</v>
      </c>
      <c r="T6" s="13">
        <v>171489</v>
      </c>
      <c r="U6" s="13">
        <v>11371966</v>
      </c>
      <c r="V6" s="13">
        <v>876306</v>
      </c>
      <c r="W6" s="13">
        <v>69</v>
      </c>
      <c r="X6" s="13">
        <v>109304</v>
      </c>
      <c r="Y6" s="13">
        <v>0</v>
      </c>
      <c r="Z6" s="13">
        <v>8399566</v>
      </c>
      <c r="AA6" s="13">
        <v>3255276</v>
      </c>
      <c r="AB6" s="13">
        <v>72</v>
      </c>
      <c r="AC6" s="13">
        <v>8614322</v>
      </c>
      <c r="AD6" s="13">
        <v>8274786</v>
      </c>
      <c r="AE6" s="19"/>
      <c r="AF6" s="13">
        <v>0</v>
      </c>
      <c r="AG6" s="13">
        <v>618715</v>
      </c>
      <c r="AH6" s="13">
        <v>293463</v>
      </c>
      <c r="AI6" s="13">
        <v>292793</v>
      </c>
      <c r="AJ6" s="13">
        <v>133786</v>
      </c>
      <c r="AK6" s="13">
        <v>76319</v>
      </c>
      <c r="AL6" s="13">
        <v>0</v>
      </c>
      <c r="AM6" s="13">
        <v>191262</v>
      </c>
      <c r="AN6" s="13">
        <v>2261187</v>
      </c>
      <c r="AO6" s="13">
        <v>207949</v>
      </c>
      <c r="AP6" s="13">
        <v>71754</v>
      </c>
      <c r="AQ6" s="13">
        <v>8119778</v>
      </c>
      <c r="AR6" s="13">
        <v>87877</v>
      </c>
      <c r="AS6" s="13">
        <v>2366658</v>
      </c>
      <c r="AT6" s="13">
        <v>0</v>
      </c>
      <c r="AU6" s="13">
        <v>128034</v>
      </c>
      <c r="AV6" s="13">
        <v>72690</v>
      </c>
      <c r="AW6" s="13">
        <v>699912</v>
      </c>
      <c r="AX6" s="13">
        <v>554802</v>
      </c>
      <c r="AY6" s="13">
        <v>75761</v>
      </c>
      <c r="AZ6" s="13">
        <v>29228325</v>
      </c>
      <c r="BA6" s="13">
        <v>11780</v>
      </c>
      <c r="BB6" s="13">
        <v>0</v>
      </c>
      <c r="BC6" s="13">
        <v>83</v>
      </c>
    </row>
    <row r="7" spans="1:55" ht="15.75" thickBot="1">
      <c r="A7" s="12">
        <v>44434.291666666664</v>
      </c>
      <c r="B7" s="12">
        <v>44434.041666666701</v>
      </c>
      <c r="C7" s="13">
        <v>122258876</v>
      </c>
      <c r="D7" s="13">
        <v>0</v>
      </c>
      <c r="E7" s="13">
        <v>0</v>
      </c>
      <c r="F7" s="13">
        <v>12354063</v>
      </c>
      <c r="G7" s="14"/>
      <c r="H7" s="13">
        <v>133098</v>
      </c>
      <c r="I7" s="13">
        <v>8031137</v>
      </c>
      <c r="J7" s="13">
        <v>0</v>
      </c>
      <c r="K7" s="13">
        <v>1462730</v>
      </c>
      <c r="L7" s="13">
        <v>13553633</v>
      </c>
      <c r="M7" s="13">
        <v>128610</v>
      </c>
      <c r="N7" s="13">
        <v>65052</v>
      </c>
      <c r="O7" s="13">
        <v>1437458</v>
      </c>
      <c r="P7" s="13">
        <v>3758923</v>
      </c>
      <c r="Q7" s="13">
        <v>10505961</v>
      </c>
      <c r="R7" s="13">
        <v>0</v>
      </c>
      <c r="S7" s="13">
        <v>0</v>
      </c>
      <c r="T7" s="13">
        <v>219328</v>
      </c>
      <c r="U7" s="13">
        <v>15323849</v>
      </c>
      <c r="V7" s="13">
        <v>1125891</v>
      </c>
      <c r="W7" s="13">
        <v>69</v>
      </c>
      <c r="X7" s="13">
        <v>143798</v>
      </c>
      <c r="Y7" s="13">
        <v>17</v>
      </c>
      <c r="Z7" s="13">
        <v>10410841</v>
      </c>
      <c r="AA7" s="13">
        <v>5951328</v>
      </c>
      <c r="AB7" s="13">
        <v>72</v>
      </c>
      <c r="AC7" s="13">
        <v>10709145</v>
      </c>
      <c r="AD7" s="13">
        <v>10365881</v>
      </c>
      <c r="AE7" s="19"/>
      <c r="AF7" s="13">
        <v>0</v>
      </c>
      <c r="AG7" s="13">
        <v>755846</v>
      </c>
      <c r="AH7" s="13">
        <v>368389</v>
      </c>
      <c r="AI7" s="13">
        <v>343948</v>
      </c>
      <c r="AJ7" s="13">
        <v>192558</v>
      </c>
      <c r="AK7" s="13">
        <v>102998</v>
      </c>
      <c r="AL7" s="13">
        <v>0</v>
      </c>
      <c r="AM7" s="13">
        <v>222944</v>
      </c>
      <c r="AN7" s="13">
        <v>2789658</v>
      </c>
      <c r="AO7" s="13">
        <v>263940</v>
      </c>
      <c r="AP7" s="13">
        <v>72970</v>
      </c>
      <c r="AQ7" s="13">
        <v>9234864</v>
      </c>
      <c r="AR7" s="13">
        <v>104074</v>
      </c>
      <c r="AS7" s="13">
        <v>2916002</v>
      </c>
      <c r="AT7" s="13">
        <v>0</v>
      </c>
      <c r="AU7" s="13">
        <v>169735</v>
      </c>
      <c r="AV7" s="13">
        <v>134808</v>
      </c>
      <c r="AW7" s="13">
        <v>867944</v>
      </c>
      <c r="AX7" s="13">
        <v>663892</v>
      </c>
      <c r="AY7" s="13">
        <v>89608</v>
      </c>
      <c r="AZ7" s="13">
        <v>37624769</v>
      </c>
      <c r="BA7" s="13">
        <v>14547</v>
      </c>
      <c r="BB7" s="13">
        <v>0</v>
      </c>
      <c r="BC7" s="13">
        <v>83</v>
      </c>
    </row>
    <row r="8" spans="1:55" ht="7.9" customHeight="1" thickBot="1">
      <c r="A8" s="1"/>
      <c r="B8" s="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 ht="15.75" thickBot="1">
      <c r="A9" s="28" t="s">
        <v>76</v>
      </c>
      <c r="B9" s="29"/>
      <c r="C9" s="13">
        <v>164254019</v>
      </c>
      <c r="D9" s="13">
        <v>0</v>
      </c>
      <c r="E9" s="13">
        <v>0</v>
      </c>
      <c r="F9" s="13">
        <v>16543157</v>
      </c>
      <c r="G9" s="14"/>
      <c r="H9" s="13">
        <v>163095</v>
      </c>
      <c r="I9" s="13">
        <v>10703869</v>
      </c>
      <c r="J9" s="13">
        <v>0</v>
      </c>
      <c r="K9" s="13">
        <v>1970568</v>
      </c>
      <c r="L9" s="13">
        <v>15880792</v>
      </c>
      <c r="M9" s="13">
        <v>164870</v>
      </c>
      <c r="N9" s="13">
        <v>75391</v>
      </c>
      <c r="O9" s="13">
        <v>1680917</v>
      </c>
      <c r="P9" s="13">
        <v>5023638</v>
      </c>
      <c r="Q9" s="13">
        <v>10826942</v>
      </c>
      <c r="R9" s="13">
        <v>0</v>
      </c>
      <c r="S9" s="13">
        <v>0</v>
      </c>
      <c r="T9" s="13">
        <v>295508</v>
      </c>
      <c r="U9" s="13">
        <v>19158229</v>
      </c>
      <c r="V9" s="13">
        <v>1499427</v>
      </c>
      <c r="W9" s="13">
        <v>69</v>
      </c>
      <c r="X9" s="13">
        <v>187668</v>
      </c>
      <c r="Y9" s="13">
        <v>17</v>
      </c>
      <c r="Z9" s="13">
        <v>13974736</v>
      </c>
      <c r="AA9" s="13">
        <v>10030664</v>
      </c>
      <c r="AB9" s="13">
        <v>72</v>
      </c>
      <c r="AC9" s="13">
        <v>12999781</v>
      </c>
      <c r="AD9" s="13">
        <v>14362208</v>
      </c>
      <c r="AE9" s="23"/>
      <c r="AF9" s="13">
        <v>0</v>
      </c>
      <c r="AG9" s="13">
        <v>908174</v>
      </c>
      <c r="AH9" s="13">
        <v>486821</v>
      </c>
      <c r="AI9" s="13">
        <v>428068</v>
      </c>
      <c r="AJ9" s="13">
        <v>262420</v>
      </c>
      <c r="AK9" s="13">
        <v>140146</v>
      </c>
      <c r="AL9" s="13">
        <v>0</v>
      </c>
      <c r="AM9" s="13">
        <v>279108</v>
      </c>
      <c r="AN9" s="13">
        <v>3347732</v>
      </c>
      <c r="AO9" s="13">
        <v>348417</v>
      </c>
      <c r="AP9" s="13">
        <v>76584</v>
      </c>
      <c r="AQ9" s="13">
        <v>9635149</v>
      </c>
      <c r="AR9" s="13">
        <v>128807</v>
      </c>
      <c r="AS9" s="13">
        <v>3756286</v>
      </c>
      <c r="AT9" s="13">
        <v>0</v>
      </c>
      <c r="AU9" s="13">
        <v>186141</v>
      </c>
      <c r="AV9" s="13">
        <v>206252</v>
      </c>
      <c r="AW9" s="13">
        <v>1089629</v>
      </c>
      <c r="AX9" s="13">
        <v>789375</v>
      </c>
      <c r="AY9" s="13">
        <v>106972</v>
      </c>
      <c r="AZ9" s="13">
        <v>50413261</v>
      </c>
      <c r="BA9" s="13">
        <v>17581</v>
      </c>
      <c r="BB9" s="13">
        <v>0</v>
      </c>
      <c r="BC9" s="13">
        <v>83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10AAF-FF46-433C-B972-55D16F8F8A11}">
  <sheetPr codeName="Sheet235"/>
  <dimension ref="A1:BC9"/>
  <sheetViews>
    <sheetView workbookViewId="0">
      <selection activeCell="K33" sqref="K33"/>
    </sheetView>
  </sheetViews>
  <sheetFormatPr defaultColWidth="11.7109375" defaultRowHeight="15"/>
  <cols>
    <col min="7" max="7" width="1.42578125" customWidth="1"/>
  </cols>
  <sheetData>
    <row r="1" spans="1:55">
      <c r="A1" s="33" t="s">
        <v>284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23914957</v>
      </c>
      <c r="D4" s="13">
        <v>7541998</v>
      </c>
      <c r="E4" s="13">
        <v>3732017</v>
      </c>
      <c r="F4" s="13">
        <v>3008774</v>
      </c>
      <c r="G4" s="14"/>
      <c r="H4" s="13">
        <v>12136</v>
      </c>
      <c r="I4" s="13">
        <v>2533144</v>
      </c>
      <c r="J4" s="13">
        <v>3661947</v>
      </c>
      <c r="K4" s="13">
        <v>578670</v>
      </c>
      <c r="L4" s="13">
        <v>879763</v>
      </c>
      <c r="M4" s="13">
        <v>21852</v>
      </c>
      <c r="N4" s="13">
        <v>32572</v>
      </c>
      <c r="O4" s="13">
        <v>145796</v>
      </c>
      <c r="P4" s="13">
        <v>117732</v>
      </c>
      <c r="Q4" s="13">
        <v>3923218</v>
      </c>
      <c r="R4" s="13">
        <v>0</v>
      </c>
      <c r="S4" s="13">
        <v>0</v>
      </c>
      <c r="T4" s="13">
        <v>3603266</v>
      </c>
      <c r="U4" s="13">
        <v>3659954</v>
      </c>
      <c r="V4" s="13">
        <v>327268</v>
      </c>
      <c r="W4" s="13">
        <v>0</v>
      </c>
      <c r="X4" s="13">
        <v>668307</v>
      </c>
      <c r="Y4" s="13">
        <v>236875</v>
      </c>
      <c r="Z4" s="13">
        <v>3871276</v>
      </c>
      <c r="AA4" s="13">
        <v>4226774</v>
      </c>
      <c r="AB4" s="13">
        <v>0</v>
      </c>
      <c r="AC4" s="13">
        <v>487646</v>
      </c>
      <c r="AD4" s="13">
        <v>3512753</v>
      </c>
      <c r="AE4" s="19"/>
      <c r="AF4" s="13">
        <v>0</v>
      </c>
      <c r="AG4" s="13">
        <v>9906</v>
      </c>
      <c r="AH4" s="13">
        <v>87763</v>
      </c>
      <c r="AI4" s="13">
        <v>94236</v>
      </c>
      <c r="AJ4" s="13">
        <v>15467</v>
      </c>
      <c r="AK4" s="13">
        <v>29473</v>
      </c>
      <c r="AL4" s="13">
        <v>190</v>
      </c>
      <c r="AM4" s="13">
        <v>54295</v>
      </c>
      <c r="AN4" s="13">
        <v>288542</v>
      </c>
      <c r="AO4" s="13">
        <v>53757</v>
      </c>
      <c r="AP4" s="13">
        <v>2443261</v>
      </c>
      <c r="AQ4" s="13">
        <v>23477</v>
      </c>
      <c r="AR4" s="13">
        <v>33143</v>
      </c>
      <c r="AS4" s="13">
        <v>630053</v>
      </c>
      <c r="AT4" s="13">
        <v>0</v>
      </c>
      <c r="AU4" s="13">
        <v>29970</v>
      </c>
      <c r="AV4" s="13">
        <v>32857</v>
      </c>
      <c r="AW4" s="13">
        <v>140584</v>
      </c>
      <c r="AX4" s="13">
        <v>50409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43466665</v>
      </c>
      <c r="D5" s="13">
        <v>13401791</v>
      </c>
      <c r="E5" s="13">
        <v>7103105</v>
      </c>
      <c r="F5" s="13">
        <v>5516586</v>
      </c>
      <c r="G5" s="14"/>
      <c r="H5" s="13">
        <v>20601</v>
      </c>
      <c r="I5" s="13">
        <v>4635121</v>
      </c>
      <c r="J5" s="13">
        <v>6722906</v>
      </c>
      <c r="K5" s="13">
        <v>1063640</v>
      </c>
      <c r="L5" s="13">
        <v>1583764</v>
      </c>
      <c r="M5" s="13">
        <v>38148</v>
      </c>
      <c r="N5" s="13">
        <v>63926</v>
      </c>
      <c r="O5" s="13">
        <v>261383</v>
      </c>
      <c r="P5" s="13">
        <v>211280</v>
      </c>
      <c r="Q5" s="13">
        <v>6843759</v>
      </c>
      <c r="R5" s="13">
        <v>0</v>
      </c>
      <c r="S5" s="13">
        <v>40992</v>
      </c>
      <c r="T5" s="13">
        <v>6317235</v>
      </c>
      <c r="U5" s="13">
        <v>7983669</v>
      </c>
      <c r="V5" s="13">
        <v>542500</v>
      </c>
      <c r="W5" s="13">
        <v>0</v>
      </c>
      <c r="X5" s="13">
        <v>1285425</v>
      </c>
      <c r="Y5" s="13">
        <v>344880</v>
      </c>
      <c r="Z5" s="13">
        <v>6540487</v>
      </c>
      <c r="AA5" s="13">
        <v>7074775</v>
      </c>
      <c r="AB5" s="13">
        <v>0</v>
      </c>
      <c r="AC5" s="13">
        <v>880812</v>
      </c>
      <c r="AD5" s="13">
        <v>6297531</v>
      </c>
      <c r="AE5" s="19"/>
      <c r="AF5" s="13">
        <v>0</v>
      </c>
      <c r="AG5" s="13">
        <v>16783</v>
      </c>
      <c r="AH5" s="13">
        <v>160603</v>
      </c>
      <c r="AI5" s="13">
        <v>176006</v>
      </c>
      <c r="AJ5" s="13">
        <v>32377</v>
      </c>
      <c r="AK5" s="13">
        <v>57077</v>
      </c>
      <c r="AL5" s="13">
        <v>562</v>
      </c>
      <c r="AM5" s="13">
        <v>95329</v>
      </c>
      <c r="AN5" s="13">
        <v>479570</v>
      </c>
      <c r="AO5" s="13">
        <v>95597</v>
      </c>
      <c r="AP5" s="13">
        <v>4309564</v>
      </c>
      <c r="AQ5" s="13">
        <v>27389</v>
      </c>
      <c r="AR5" s="13">
        <v>55196</v>
      </c>
      <c r="AS5" s="13">
        <v>1108389</v>
      </c>
      <c r="AT5" s="13">
        <v>0</v>
      </c>
      <c r="AU5" s="13">
        <v>48929</v>
      </c>
      <c r="AV5" s="13">
        <v>64325</v>
      </c>
      <c r="AW5" s="13">
        <v>259399</v>
      </c>
      <c r="AX5" s="13">
        <v>74636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55835490</v>
      </c>
      <c r="D6" s="13">
        <v>17113417</v>
      </c>
      <c r="E6" s="13">
        <v>7513905</v>
      </c>
      <c r="F6" s="13">
        <v>7021015</v>
      </c>
      <c r="G6" s="14"/>
      <c r="H6" s="13">
        <v>28852</v>
      </c>
      <c r="I6" s="13">
        <v>6158799</v>
      </c>
      <c r="J6" s="13">
        <v>8832950</v>
      </c>
      <c r="K6" s="13">
        <v>1347736</v>
      </c>
      <c r="L6" s="13">
        <v>1963975</v>
      </c>
      <c r="M6" s="13">
        <v>44905</v>
      </c>
      <c r="N6" s="13">
        <v>83270</v>
      </c>
      <c r="O6" s="13">
        <v>327943</v>
      </c>
      <c r="P6" s="13">
        <v>259550</v>
      </c>
      <c r="Q6" s="13">
        <v>9015814</v>
      </c>
      <c r="R6" s="13">
        <v>0</v>
      </c>
      <c r="S6" s="13">
        <v>1234410</v>
      </c>
      <c r="T6" s="13">
        <v>9834216</v>
      </c>
      <c r="U6" s="13">
        <v>10462159</v>
      </c>
      <c r="V6" s="13">
        <v>661044</v>
      </c>
      <c r="W6" s="13">
        <v>0</v>
      </c>
      <c r="X6" s="13">
        <v>1529683</v>
      </c>
      <c r="Y6" s="13">
        <v>461285</v>
      </c>
      <c r="Z6" s="13">
        <v>8437965</v>
      </c>
      <c r="AA6" s="13">
        <v>9100650</v>
      </c>
      <c r="AB6" s="13">
        <v>226785</v>
      </c>
      <c r="AC6" s="13">
        <v>1075433</v>
      </c>
      <c r="AD6" s="13">
        <v>8203051</v>
      </c>
      <c r="AE6" s="19"/>
      <c r="AF6" s="13">
        <v>0</v>
      </c>
      <c r="AG6" s="13">
        <v>22032</v>
      </c>
      <c r="AH6" s="13">
        <v>204673</v>
      </c>
      <c r="AI6" s="13">
        <v>220714</v>
      </c>
      <c r="AJ6" s="13">
        <v>42945</v>
      </c>
      <c r="AK6" s="13">
        <v>74904</v>
      </c>
      <c r="AL6" s="13">
        <v>651</v>
      </c>
      <c r="AM6" s="13">
        <v>118739</v>
      </c>
      <c r="AN6" s="13">
        <v>614925</v>
      </c>
      <c r="AO6" s="13">
        <v>121333</v>
      </c>
      <c r="AP6" s="13">
        <v>5536835</v>
      </c>
      <c r="AQ6" s="13">
        <v>29327</v>
      </c>
      <c r="AR6" s="13">
        <v>62608</v>
      </c>
      <c r="AS6" s="13">
        <v>1335848</v>
      </c>
      <c r="AT6" s="13">
        <v>0</v>
      </c>
      <c r="AU6" s="13">
        <v>73051</v>
      </c>
      <c r="AV6" s="13">
        <v>84432</v>
      </c>
      <c r="AW6" s="13">
        <v>328107</v>
      </c>
      <c r="AX6" s="26">
        <v>91025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73691741</v>
      </c>
      <c r="D7" s="13">
        <v>22093850</v>
      </c>
      <c r="E7" s="13">
        <v>7513905</v>
      </c>
      <c r="F7" s="13">
        <v>9026408</v>
      </c>
      <c r="G7" s="2"/>
      <c r="H7" s="13">
        <v>34696</v>
      </c>
      <c r="I7" s="13">
        <v>8209126</v>
      </c>
      <c r="J7" s="13">
        <v>11617796</v>
      </c>
      <c r="K7" s="13">
        <v>1752498</v>
      </c>
      <c r="L7" s="13">
        <v>2421150</v>
      </c>
      <c r="M7" s="13">
        <v>52075</v>
      </c>
      <c r="N7" s="13">
        <v>107226</v>
      </c>
      <c r="O7" s="13">
        <v>411166</v>
      </c>
      <c r="P7" s="13">
        <v>324799</v>
      </c>
      <c r="Q7" s="13">
        <v>10811177</v>
      </c>
      <c r="R7" s="13">
        <v>0</v>
      </c>
      <c r="S7" s="13">
        <v>2699776</v>
      </c>
      <c r="T7" s="13">
        <v>14479376</v>
      </c>
      <c r="U7" s="13">
        <v>17370829</v>
      </c>
      <c r="V7" s="13">
        <v>861172</v>
      </c>
      <c r="W7" s="13">
        <v>0</v>
      </c>
      <c r="X7" s="13">
        <v>2058401</v>
      </c>
      <c r="Y7" s="13">
        <v>641966</v>
      </c>
      <c r="Z7" s="13">
        <v>10907824</v>
      </c>
      <c r="AA7" s="13">
        <v>11627274</v>
      </c>
      <c r="AB7" s="13">
        <v>420308</v>
      </c>
      <c r="AC7" s="13">
        <v>1282231</v>
      </c>
      <c r="AD7" s="13">
        <v>10415916</v>
      </c>
      <c r="AE7" s="19"/>
      <c r="AF7" s="13">
        <v>0</v>
      </c>
      <c r="AG7" s="13">
        <v>29805</v>
      </c>
      <c r="AH7" s="13">
        <v>263452</v>
      </c>
      <c r="AI7" s="13">
        <v>278410</v>
      </c>
      <c r="AJ7" s="13">
        <v>58109</v>
      </c>
      <c r="AK7" s="13">
        <v>93575</v>
      </c>
      <c r="AL7" s="13">
        <v>651</v>
      </c>
      <c r="AM7" s="13">
        <v>143108</v>
      </c>
      <c r="AN7" s="13">
        <v>793561</v>
      </c>
      <c r="AO7" s="13">
        <v>156704</v>
      </c>
      <c r="AP7" s="13">
        <v>7275268</v>
      </c>
      <c r="AQ7" s="13">
        <v>29327</v>
      </c>
      <c r="AR7" s="13">
        <v>69283</v>
      </c>
      <c r="AS7" s="13">
        <v>1667594</v>
      </c>
      <c r="AT7" s="13">
        <v>0</v>
      </c>
      <c r="AU7" s="13">
        <v>105876</v>
      </c>
      <c r="AV7" s="13">
        <v>141573</v>
      </c>
      <c r="AW7" s="13">
        <v>422839</v>
      </c>
      <c r="AX7" s="13">
        <v>108222</v>
      </c>
      <c r="AY7" s="13">
        <v>0</v>
      </c>
      <c r="AZ7" s="13">
        <v>0</v>
      </c>
      <c r="BA7" s="13">
        <v>0</v>
      </c>
      <c r="BB7" s="13">
        <v>326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102637845</v>
      </c>
      <c r="D9" s="13">
        <v>29466259</v>
      </c>
      <c r="E9" s="13">
        <v>7513905</v>
      </c>
      <c r="F9" s="13">
        <v>12001856</v>
      </c>
      <c r="G9" s="14"/>
      <c r="H9" s="13">
        <v>46971</v>
      </c>
      <c r="I9" s="13">
        <v>10727135</v>
      </c>
      <c r="J9" s="13">
        <v>15069950</v>
      </c>
      <c r="K9" s="13">
        <v>2344056</v>
      </c>
      <c r="L9" s="13">
        <v>2929234</v>
      </c>
      <c r="M9" s="13">
        <v>62537</v>
      </c>
      <c r="N9" s="13">
        <v>149376</v>
      </c>
      <c r="O9" s="13">
        <v>517650</v>
      </c>
      <c r="P9" s="13">
        <v>442310</v>
      </c>
      <c r="Q9" s="13">
        <v>10811177</v>
      </c>
      <c r="R9" s="13">
        <v>0</v>
      </c>
      <c r="S9" s="13">
        <v>3804739</v>
      </c>
      <c r="T9" s="13">
        <v>20478247</v>
      </c>
      <c r="U9" s="13">
        <v>25521726</v>
      </c>
      <c r="V9" s="13">
        <v>1179381</v>
      </c>
      <c r="W9" s="13">
        <v>0</v>
      </c>
      <c r="X9" s="13">
        <v>2754268</v>
      </c>
      <c r="Y9" s="13">
        <v>922798</v>
      </c>
      <c r="Z9" s="13">
        <v>14190988</v>
      </c>
      <c r="AA9" s="13">
        <v>14876215</v>
      </c>
      <c r="AB9" s="13">
        <v>420308</v>
      </c>
      <c r="AC9" s="13">
        <v>1460773</v>
      </c>
      <c r="AD9" s="13">
        <v>13992102</v>
      </c>
      <c r="AE9" s="19"/>
      <c r="AF9" s="13">
        <v>0</v>
      </c>
      <c r="AG9" s="13">
        <v>36041</v>
      </c>
      <c r="AH9" s="13">
        <v>351336</v>
      </c>
      <c r="AI9" s="13">
        <v>361185</v>
      </c>
      <c r="AJ9" s="13">
        <v>84327</v>
      </c>
      <c r="AK9" s="13">
        <v>118911</v>
      </c>
      <c r="AL9" s="13">
        <v>651</v>
      </c>
      <c r="AM9" s="13">
        <v>168014</v>
      </c>
      <c r="AN9" s="13">
        <v>1016426</v>
      </c>
      <c r="AO9" s="13">
        <v>207443</v>
      </c>
      <c r="AP9" s="13">
        <v>9899289</v>
      </c>
      <c r="AQ9" s="13">
        <v>63277</v>
      </c>
      <c r="AR9" s="13">
        <v>77389</v>
      </c>
      <c r="AS9" s="13">
        <v>2213699</v>
      </c>
      <c r="AT9" s="13">
        <v>0</v>
      </c>
      <c r="AU9" s="13">
        <v>115470</v>
      </c>
      <c r="AV9" s="13">
        <v>205255</v>
      </c>
      <c r="AW9" s="13">
        <v>553691</v>
      </c>
      <c r="AX9" s="13">
        <v>123252</v>
      </c>
      <c r="AY9" s="13">
        <v>0</v>
      </c>
      <c r="AZ9" s="13">
        <v>0</v>
      </c>
      <c r="BA9" s="13">
        <v>0</v>
      </c>
      <c r="BB9" s="13">
        <v>326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DA64-087E-4B1A-8A50-A9B762199347}">
  <sheetPr codeName="Sheet236"/>
  <dimension ref="A1:BC9"/>
  <sheetViews>
    <sheetView workbookViewId="0">
      <selection sqref="A1:XFD1048576"/>
    </sheetView>
  </sheetViews>
  <sheetFormatPr defaultColWidth="11.7109375" defaultRowHeight="15"/>
  <cols>
    <col min="7" max="7" width="1.42578125" customWidth="1"/>
  </cols>
  <sheetData>
    <row r="1" spans="1:55">
      <c r="A1" s="33" t="s">
        <v>285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26849788</v>
      </c>
      <c r="D4" s="13">
        <v>3469288</v>
      </c>
      <c r="E4" s="13">
        <v>0</v>
      </c>
      <c r="F4" s="13">
        <v>2990293</v>
      </c>
      <c r="G4" s="14"/>
      <c r="H4" s="13">
        <v>9638</v>
      </c>
      <c r="I4" s="13">
        <v>2524515</v>
      </c>
      <c r="J4" s="13">
        <v>3257119</v>
      </c>
      <c r="K4" s="13">
        <v>566551</v>
      </c>
      <c r="L4" s="13">
        <v>751133</v>
      </c>
      <c r="M4" s="13">
        <v>16448</v>
      </c>
      <c r="N4" s="13">
        <v>56381</v>
      </c>
      <c r="O4" s="13">
        <v>119889</v>
      </c>
      <c r="P4" s="13">
        <v>112284</v>
      </c>
      <c r="Q4" s="13">
        <v>0</v>
      </c>
      <c r="R4" s="13">
        <v>0</v>
      </c>
      <c r="S4" s="13">
        <v>0</v>
      </c>
      <c r="T4" s="13">
        <v>3474176</v>
      </c>
      <c r="U4" s="13">
        <v>7067216</v>
      </c>
      <c r="V4" s="13">
        <v>286807</v>
      </c>
      <c r="W4" s="13">
        <v>0</v>
      </c>
      <c r="X4" s="13">
        <v>742929</v>
      </c>
      <c r="Y4" s="13">
        <v>132164</v>
      </c>
      <c r="Z4" s="13">
        <v>723893</v>
      </c>
      <c r="AA4" s="13">
        <v>777426</v>
      </c>
      <c r="AB4" s="13">
        <v>0</v>
      </c>
      <c r="AC4" s="13">
        <v>339530</v>
      </c>
      <c r="AD4" s="13">
        <v>992276</v>
      </c>
      <c r="AE4" s="19"/>
      <c r="AF4" s="13">
        <v>0</v>
      </c>
      <c r="AG4" s="13">
        <v>8878</v>
      </c>
      <c r="AH4" s="13">
        <v>86964</v>
      </c>
      <c r="AI4" s="13">
        <v>82614</v>
      </c>
      <c r="AJ4" s="13">
        <v>32233</v>
      </c>
      <c r="AK4" s="13">
        <v>30202</v>
      </c>
      <c r="AL4" s="13">
        <v>0</v>
      </c>
      <c r="AM4" s="13">
        <v>22764</v>
      </c>
      <c r="AN4" s="13">
        <v>247057</v>
      </c>
      <c r="AO4" s="13">
        <v>46806</v>
      </c>
      <c r="AP4" s="13">
        <v>2566628</v>
      </c>
      <c r="AQ4" s="13">
        <v>46534</v>
      </c>
      <c r="AR4" s="13">
        <v>7524</v>
      </c>
      <c r="AS4" s="13">
        <v>549759</v>
      </c>
      <c r="AT4" s="13">
        <v>0</v>
      </c>
      <c r="AU4" s="13">
        <v>28677</v>
      </c>
      <c r="AV4" s="13">
        <v>20544</v>
      </c>
      <c r="AW4" s="13">
        <v>87295</v>
      </c>
      <c r="AX4" s="13">
        <v>23913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45793515</v>
      </c>
      <c r="D5" s="13">
        <v>3469288</v>
      </c>
      <c r="E5" s="13">
        <v>0</v>
      </c>
      <c r="F5" s="13">
        <v>5483916</v>
      </c>
      <c r="G5" s="14"/>
      <c r="H5" s="13">
        <v>19300</v>
      </c>
      <c r="I5" s="13">
        <v>4622895</v>
      </c>
      <c r="J5" s="13">
        <v>5945648</v>
      </c>
      <c r="K5" s="13">
        <v>1069179</v>
      </c>
      <c r="L5" s="13">
        <v>1374910</v>
      </c>
      <c r="M5" s="13">
        <v>26095</v>
      </c>
      <c r="N5" s="13">
        <v>100991</v>
      </c>
      <c r="O5" s="13">
        <v>216086</v>
      </c>
      <c r="P5" s="13">
        <v>192748</v>
      </c>
      <c r="Q5" s="13">
        <v>0</v>
      </c>
      <c r="R5" s="13">
        <v>0</v>
      </c>
      <c r="S5" s="13">
        <v>346</v>
      </c>
      <c r="T5" s="13">
        <v>6562424</v>
      </c>
      <c r="U5" s="13">
        <v>12420178</v>
      </c>
      <c r="V5" s="13">
        <v>493212</v>
      </c>
      <c r="W5" s="13">
        <v>0</v>
      </c>
      <c r="X5" s="13">
        <v>1324138</v>
      </c>
      <c r="Y5" s="13">
        <v>215082</v>
      </c>
      <c r="Z5" s="13">
        <v>878276</v>
      </c>
      <c r="AA5" s="13">
        <v>1183048</v>
      </c>
      <c r="AB5" s="13">
        <v>453</v>
      </c>
      <c r="AC5" s="13">
        <v>600206</v>
      </c>
      <c r="AD5" s="13">
        <v>1649561</v>
      </c>
      <c r="AE5" s="19"/>
      <c r="AF5" s="13">
        <v>0</v>
      </c>
      <c r="AG5" s="13">
        <v>16336</v>
      </c>
      <c r="AH5" s="13">
        <v>157843</v>
      </c>
      <c r="AI5" s="13">
        <v>157297</v>
      </c>
      <c r="AJ5" s="13">
        <v>57743</v>
      </c>
      <c r="AK5" s="13">
        <v>54804</v>
      </c>
      <c r="AL5" s="13">
        <v>409</v>
      </c>
      <c r="AM5" s="13">
        <v>41545</v>
      </c>
      <c r="AN5" s="13">
        <v>441442</v>
      </c>
      <c r="AO5" s="13">
        <v>81083</v>
      </c>
      <c r="AP5" s="13">
        <v>4593929</v>
      </c>
      <c r="AQ5" s="13">
        <v>97991</v>
      </c>
      <c r="AR5" s="13">
        <v>11323</v>
      </c>
      <c r="AS5" s="13">
        <v>929774</v>
      </c>
      <c r="AT5" s="13">
        <v>0</v>
      </c>
      <c r="AU5" s="13">
        <v>45703</v>
      </c>
      <c r="AV5" s="13">
        <v>39095</v>
      </c>
      <c r="AW5" s="13">
        <v>149137</v>
      </c>
      <c r="AX5" s="13">
        <v>38961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56775716</v>
      </c>
      <c r="D6" s="13">
        <v>3469288</v>
      </c>
      <c r="E6" s="13">
        <v>775226</v>
      </c>
      <c r="F6" s="13">
        <v>6980870</v>
      </c>
      <c r="G6" s="14"/>
      <c r="H6" s="13">
        <v>23310</v>
      </c>
      <c r="I6" s="13">
        <v>5899235</v>
      </c>
      <c r="J6" s="13">
        <v>8093318</v>
      </c>
      <c r="K6" s="13">
        <v>1348909</v>
      </c>
      <c r="L6" s="13">
        <v>1717800</v>
      </c>
      <c r="M6" s="13">
        <v>32459</v>
      </c>
      <c r="N6" s="13">
        <v>120957</v>
      </c>
      <c r="O6" s="13">
        <v>276023</v>
      </c>
      <c r="P6" s="13">
        <v>244285</v>
      </c>
      <c r="Q6" s="13">
        <v>0</v>
      </c>
      <c r="R6" s="13">
        <v>0</v>
      </c>
      <c r="S6" s="13">
        <v>1699353</v>
      </c>
      <c r="T6" s="13">
        <v>8563025</v>
      </c>
      <c r="U6" s="13">
        <v>15116717</v>
      </c>
      <c r="V6" s="13">
        <v>622979</v>
      </c>
      <c r="W6" s="13">
        <v>0</v>
      </c>
      <c r="X6" s="13">
        <v>1558606</v>
      </c>
      <c r="Y6" s="13">
        <v>367318</v>
      </c>
      <c r="Z6" s="13">
        <v>2801285</v>
      </c>
      <c r="AA6" s="13">
        <v>3169635</v>
      </c>
      <c r="AB6" s="13">
        <v>152901</v>
      </c>
      <c r="AC6" s="13">
        <v>762501</v>
      </c>
      <c r="AD6" s="13">
        <v>3542149</v>
      </c>
      <c r="AE6" s="19"/>
      <c r="AF6" s="13">
        <v>0</v>
      </c>
      <c r="AG6" s="13">
        <v>21788</v>
      </c>
      <c r="AH6" s="13">
        <v>200707</v>
      </c>
      <c r="AI6" s="13">
        <v>205226</v>
      </c>
      <c r="AJ6" s="13">
        <v>73850</v>
      </c>
      <c r="AK6" s="13">
        <v>69245</v>
      </c>
      <c r="AL6" s="13">
        <v>636</v>
      </c>
      <c r="AM6" s="13">
        <v>52598</v>
      </c>
      <c r="AN6" s="13">
        <v>554564</v>
      </c>
      <c r="AO6" s="13">
        <v>100534</v>
      </c>
      <c r="AP6" s="13">
        <v>5914357</v>
      </c>
      <c r="AQ6" s="13">
        <v>98083</v>
      </c>
      <c r="AR6" s="13">
        <v>16784</v>
      </c>
      <c r="AS6" s="13">
        <v>1127315</v>
      </c>
      <c r="AT6" s="13">
        <v>0</v>
      </c>
      <c r="AU6" s="13">
        <v>59348</v>
      </c>
      <c r="AV6" s="13">
        <v>55104</v>
      </c>
      <c r="AW6" s="13">
        <v>186778</v>
      </c>
      <c r="AX6" s="26">
        <v>47505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74220177</v>
      </c>
      <c r="D7" s="13">
        <v>6560796</v>
      </c>
      <c r="E7" s="13">
        <v>3479442</v>
      </c>
      <c r="F7" s="13">
        <v>8976758</v>
      </c>
      <c r="G7" s="2"/>
      <c r="H7" s="13">
        <v>31288</v>
      </c>
      <c r="I7" s="13">
        <v>7607683</v>
      </c>
      <c r="J7" s="13">
        <v>10911408</v>
      </c>
      <c r="K7" s="13">
        <v>1739566</v>
      </c>
      <c r="L7" s="13">
        <v>2136376</v>
      </c>
      <c r="M7" s="13">
        <v>35055</v>
      </c>
      <c r="N7" s="13">
        <v>138942</v>
      </c>
      <c r="O7" s="13">
        <v>349242</v>
      </c>
      <c r="P7" s="13">
        <v>297047</v>
      </c>
      <c r="Q7" s="13">
        <v>0</v>
      </c>
      <c r="R7" s="13">
        <v>0</v>
      </c>
      <c r="S7" s="13">
        <v>5123120</v>
      </c>
      <c r="T7" s="13">
        <v>11209956</v>
      </c>
      <c r="U7" s="13">
        <v>22187176</v>
      </c>
      <c r="V7" s="13">
        <v>827542</v>
      </c>
      <c r="W7" s="13">
        <v>0</v>
      </c>
      <c r="X7" s="13">
        <v>2125449</v>
      </c>
      <c r="Y7" s="13">
        <v>596798</v>
      </c>
      <c r="Z7" s="13">
        <v>5578899</v>
      </c>
      <c r="AA7" s="13">
        <v>5775254</v>
      </c>
      <c r="AB7" s="13">
        <v>428230</v>
      </c>
      <c r="AC7" s="13">
        <v>950519</v>
      </c>
      <c r="AD7" s="13">
        <v>6017559</v>
      </c>
      <c r="AE7" s="19"/>
      <c r="AF7" s="13">
        <v>0</v>
      </c>
      <c r="AG7" s="13">
        <v>28576</v>
      </c>
      <c r="AH7" s="13">
        <v>257809</v>
      </c>
      <c r="AI7" s="13">
        <v>267968</v>
      </c>
      <c r="AJ7" s="13">
        <v>94809</v>
      </c>
      <c r="AK7" s="13">
        <v>93488</v>
      </c>
      <c r="AL7" s="13">
        <v>636</v>
      </c>
      <c r="AM7" s="13">
        <v>66350</v>
      </c>
      <c r="AN7" s="13">
        <v>676009</v>
      </c>
      <c r="AO7" s="13">
        <v>117704</v>
      </c>
      <c r="AP7" s="13">
        <v>7821481</v>
      </c>
      <c r="AQ7" s="13">
        <v>98089</v>
      </c>
      <c r="AR7" s="13">
        <v>22768</v>
      </c>
      <c r="AS7" s="13">
        <v>1438574</v>
      </c>
      <c r="AT7" s="13">
        <v>0</v>
      </c>
      <c r="AU7" s="13">
        <v>87822</v>
      </c>
      <c r="AV7" s="13">
        <v>99627</v>
      </c>
      <c r="AW7" s="13">
        <v>241288</v>
      </c>
      <c r="AX7" s="13">
        <v>56322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101077392</v>
      </c>
      <c r="D9" s="13">
        <v>14832051</v>
      </c>
      <c r="E9" s="13">
        <v>7526469</v>
      </c>
      <c r="F9" s="13">
        <v>11969890</v>
      </c>
      <c r="G9" s="14"/>
      <c r="H9" s="13">
        <v>40651</v>
      </c>
      <c r="I9" s="13">
        <v>10157542</v>
      </c>
      <c r="J9" s="13">
        <v>15236343</v>
      </c>
      <c r="K9" s="13">
        <v>2327961</v>
      </c>
      <c r="L9" s="13">
        <v>2578404</v>
      </c>
      <c r="M9" s="13">
        <v>38120</v>
      </c>
      <c r="N9" s="13">
        <v>154734</v>
      </c>
      <c r="O9" s="13">
        <v>442367</v>
      </c>
      <c r="P9" s="13">
        <v>372005</v>
      </c>
      <c r="Q9" s="13">
        <v>0</v>
      </c>
      <c r="R9" s="13">
        <v>0</v>
      </c>
      <c r="S9" s="13">
        <v>7849377</v>
      </c>
      <c r="T9" s="13">
        <v>15129925</v>
      </c>
      <c r="U9" s="13">
        <v>29522686</v>
      </c>
      <c r="V9" s="13">
        <v>1150855</v>
      </c>
      <c r="W9" s="13">
        <v>0</v>
      </c>
      <c r="X9" s="13">
        <v>2796871</v>
      </c>
      <c r="Y9" s="13">
        <v>973305</v>
      </c>
      <c r="Z9" s="13">
        <v>9583285</v>
      </c>
      <c r="AA9" s="13">
        <v>9796698</v>
      </c>
      <c r="AB9" s="13">
        <v>428230</v>
      </c>
      <c r="AC9" s="13">
        <v>1100742</v>
      </c>
      <c r="AD9" s="13">
        <v>9578797</v>
      </c>
      <c r="AE9" s="19"/>
      <c r="AF9" s="13">
        <v>0</v>
      </c>
      <c r="AG9" s="13">
        <v>30797</v>
      </c>
      <c r="AH9" s="13">
        <v>343948</v>
      </c>
      <c r="AI9" s="13">
        <v>357141</v>
      </c>
      <c r="AJ9" s="13">
        <v>124410</v>
      </c>
      <c r="AK9" s="13">
        <v>120827</v>
      </c>
      <c r="AL9" s="13">
        <v>636</v>
      </c>
      <c r="AM9" s="13">
        <v>84232</v>
      </c>
      <c r="AN9" s="13">
        <v>807237</v>
      </c>
      <c r="AO9" s="13">
        <v>137670</v>
      </c>
      <c r="AP9" s="13">
        <v>10698832</v>
      </c>
      <c r="AQ9" s="13">
        <v>98089</v>
      </c>
      <c r="AR9" s="13">
        <v>25498</v>
      </c>
      <c r="AS9" s="13">
        <v>1921243</v>
      </c>
      <c r="AT9" s="13">
        <v>0</v>
      </c>
      <c r="AU9" s="13">
        <v>97079</v>
      </c>
      <c r="AV9" s="13">
        <v>158276</v>
      </c>
      <c r="AW9" s="13">
        <v>318237</v>
      </c>
      <c r="AX9" s="13">
        <v>66833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89B67-215D-40DB-8157-45C74AC350A7}">
  <sheetPr codeName="Sheet237"/>
  <dimension ref="A1:BC9"/>
  <sheetViews>
    <sheetView workbookViewId="0">
      <selection activeCell="AH1" sqref="A1:XFD1048576"/>
    </sheetView>
  </sheetViews>
  <sheetFormatPr defaultColWidth="11.7109375" defaultRowHeight="15"/>
  <cols>
    <col min="7" max="7" width="1.42578125" customWidth="1"/>
  </cols>
  <sheetData>
    <row r="1" spans="1:55">
      <c r="A1" s="33" t="s">
        <v>286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24030317</v>
      </c>
      <c r="D4" s="13">
        <v>5968258</v>
      </c>
      <c r="E4" s="13">
        <v>4051357</v>
      </c>
      <c r="F4" s="13">
        <v>2992405</v>
      </c>
      <c r="G4" s="14"/>
      <c r="H4" s="13">
        <v>12761</v>
      </c>
      <c r="I4" s="13">
        <v>2579510</v>
      </c>
      <c r="J4" s="13">
        <v>655674</v>
      </c>
      <c r="K4" s="13">
        <v>509793</v>
      </c>
      <c r="L4" s="13">
        <v>666683</v>
      </c>
      <c r="M4" s="13">
        <v>9640</v>
      </c>
      <c r="N4" s="13">
        <v>17092</v>
      </c>
      <c r="O4" s="13">
        <v>100817</v>
      </c>
      <c r="P4" s="13">
        <v>98150</v>
      </c>
      <c r="Q4" s="13">
        <v>0</v>
      </c>
      <c r="R4" s="13">
        <v>0</v>
      </c>
      <c r="S4" s="13">
        <v>0</v>
      </c>
      <c r="T4" s="13">
        <v>3325723</v>
      </c>
      <c r="U4" s="13">
        <v>10654</v>
      </c>
      <c r="V4" s="13">
        <v>313553</v>
      </c>
      <c r="W4" s="13">
        <v>0</v>
      </c>
      <c r="X4" s="13">
        <v>672639</v>
      </c>
      <c r="Y4" s="13">
        <v>240730</v>
      </c>
      <c r="Z4" s="13">
        <v>99842</v>
      </c>
      <c r="AA4" s="13">
        <v>3258471</v>
      </c>
      <c r="AB4" s="13">
        <v>0</v>
      </c>
      <c r="AC4" s="13">
        <v>230599</v>
      </c>
      <c r="AD4" s="13">
        <v>405910</v>
      </c>
      <c r="AE4" s="19"/>
      <c r="AF4" s="13">
        <v>0</v>
      </c>
      <c r="AG4" s="13">
        <v>5462</v>
      </c>
      <c r="AH4" s="13">
        <v>85922</v>
      </c>
      <c r="AI4" s="13">
        <v>84675</v>
      </c>
      <c r="AJ4" s="13">
        <v>34871</v>
      </c>
      <c r="AK4" s="13">
        <v>30670</v>
      </c>
      <c r="AL4" s="13">
        <v>0</v>
      </c>
      <c r="AM4" s="13">
        <v>23718</v>
      </c>
      <c r="AN4" s="13">
        <v>74150</v>
      </c>
      <c r="AO4" s="13">
        <v>19391</v>
      </c>
      <c r="AP4" s="13">
        <v>2779719</v>
      </c>
      <c r="AQ4" s="13">
        <v>0</v>
      </c>
      <c r="AR4" s="13">
        <v>4305</v>
      </c>
      <c r="AS4" s="13">
        <v>527932</v>
      </c>
      <c r="AT4" s="13">
        <v>0</v>
      </c>
      <c r="AU4" s="13">
        <v>21328</v>
      </c>
      <c r="AV4" s="13">
        <v>14938</v>
      </c>
      <c r="AW4" s="13">
        <v>79425</v>
      </c>
      <c r="AX4" s="13">
        <v>12986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42801795</v>
      </c>
      <c r="D5" s="13">
        <v>5968258</v>
      </c>
      <c r="E5" s="13">
        <v>7428291</v>
      </c>
      <c r="F5" s="13">
        <v>5490637</v>
      </c>
      <c r="G5" s="14"/>
      <c r="H5" s="13">
        <v>21125</v>
      </c>
      <c r="I5" s="13">
        <v>4713064</v>
      </c>
      <c r="J5" s="13">
        <v>770345</v>
      </c>
      <c r="K5" s="13">
        <v>967993</v>
      </c>
      <c r="L5" s="13">
        <v>1265380</v>
      </c>
      <c r="M5" s="13">
        <v>17581</v>
      </c>
      <c r="N5" s="13">
        <v>29756</v>
      </c>
      <c r="O5" s="13">
        <v>192258</v>
      </c>
      <c r="P5" s="13">
        <v>169435</v>
      </c>
      <c r="Q5" s="13">
        <v>0</v>
      </c>
      <c r="R5" s="13">
        <v>0</v>
      </c>
      <c r="S5" s="13">
        <v>117204</v>
      </c>
      <c r="T5" s="13">
        <v>5354547</v>
      </c>
      <c r="U5" s="13">
        <v>547836</v>
      </c>
      <c r="V5" s="13">
        <v>564598</v>
      </c>
      <c r="W5" s="13">
        <v>0</v>
      </c>
      <c r="X5" s="13">
        <v>1261337</v>
      </c>
      <c r="Y5" s="13">
        <v>390417</v>
      </c>
      <c r="Z5" s="13">
        <v>250092</v>
      </c>
      <c r="AA5" s="13">
        <v>5592795</v>
      </c>
      <c r="AB5" s="13">
        <v>0</v>
      </c>
      <c r="AC5" s="13">
        <v>468235</v>
      </c>
      <c r="AD5" s="13">
        <v>422674</v>
      </c>
      <c r="AE5" s="19"/>
      <c r="AF5" s="13">
        <v>0</v>
      </c>
      <c r="AG5" s="13">
        <v>11302</v>
      </c>
      <c r="AH5" s="13">
        <v>157868</v>
      </c>
      <c r="AI5" s="13">
        <v>155631</v>
      </c>
      <c r="AJ5" s="13">
        <v>91085</v>
      </c>
      <c r="AK5" s="13">
        <v>52552</v>
      </c>
      <c r="AL5" s="13">
        <v>405</v>
      </c>
      <c r="AM5" s="13">
        <v>42703</v>
      </c>
      <c r="AN5" s="13">
        <v>132588</v>
      </c>
      <c r="AO5" s="13">
        <v>36583</v>
      </c>
      <c r="AP5" s="13">
        <v>4892066</v>
      </c>
      <c r="AQ5" s="13">
        <v>0</v>
      </c>
      <c r="AR5" s="13">
        <v>6054</v>
      </c>
      <c r="AS5" s="13">
        <v>894497</v>
      </c>
      <c r="AT5" s="13">
        <v>0</v>
      </c>
      <c r="AU5" s="13">
        <v>35072</v>
      </c>
      <c r="AV5" s="13">
        <v>30920</v>
      </c>
      <c r="AW5" s="13">
        <v>146788</v>
      </c>
      <c r="AX5" s="13">
        <v>24802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53865823</v>
      </c>
      <c r="D6" s="13">
        <v>5968258</v>
      </c>
      <c r="E6" s="13">
        <v>7512630</v>
      </c>
      <c r="F6" s="13">
        <v>6991316</v>
      </c>
      <c r="G6" s="14"/>
      <c r="H6" s="13">
        <v>27975</v>
      </c>
      <c r="I6" s="13">
        <v>5972863</v>
      </c>
      <c r="J6" s="13">
        <v>2581632</v>
      </c>
      <c r="K6" s="13">
        <v>1253694</v>
      </c>
      <c r="L6" s="13">
        <v>1616042</v>
      </c>
      <c r="M6" s="13">
        <v>23715</v>
      </c>
      <c r="N6" s="13">
        <v>37927</v>
      </c>
      <c r="O6" s="13">
        <v>248332</v>
      </c>
      <c r="P6" s="13">
        <v>170150</v>
      </c>
      <c r="Q6" s="13">
        <v>0</v>
      </c>
      <c r="R6" s="13">
        <v>0</v>
      </c>
      <c r="S6" s="13">
        <v>1285982</v>
      </c>
      <c r="T6" s="13">
        <v>7386931</v>
      </c>
      <c r="U6" s="13">
        <v>3567977</v>
      </c>
      <c r="V6" s="13">
        <v>720711</v>
      </c>
      <c r="W6" s="13">
        <v>0</v>
      </c>
      <c r="X6" s="13">
        <v>1616161</v>
      </c>
      <c r="Y6" s="13">
        <v>568238</v>
      </c>
      <c r="Z6" s="13">
        <v>1770361</v>
      </c>
      <c r="AA6" s="13">
        <v>7605429</v>
      </c>
      <c r="AB6" s="13">
        <v>173393</v>
      </c>
      <c r="AC6" s="13">
        <v>632668</v>
      </c>
      <c r="AD6" s="13">
        <v>1943718</v>
      </c>
      <c r="AE6" s="19"/>
      <c r="AF6" s="13">
        <v>0</v>
      </c>
      <c r="AG6" s="13">
        <v>16518</v>
      </c>
      <c r="AH6" s="13">
        <v>201323</v>
      </c>
      <c r="AI6" s="13">
        <v>200929</v>
      </c>
      <c r="AJ6" s="13">
        <v>123066</v>
      </c>
      <c r="AK6" s="13">
        <v>69651</v>
      </c>
      <c r="AL6" s="13">
        <v>573</v>
      </c>
      <c r="AM6" s="13">
        <v>53319</v>
      </c>
      <c r="AN6" s="13">
        <v>176093</v>
      </c>
      <c r="AO6" s="13">
        <v>51949</v>
      </c>
      <c r="AP6" s="13">
        <v>6214133</v>
      </c>
      <c r="AQ6" s="13">
        <v>0</v>
      </c>
      <c r="AR6" s="13">
        <v>7173</v>
      </c>
      <c r="AS6" s="13">
        <v>1111944</v>
      </c>
      <c r="AT6" s="13">
        <v>0</v>
      </c>
      <c r="AU6" s="13">
        <v>45209</v>
      </c>
      <c r="AV6" s="13">
        <v>39044</v>
      </c>
      <c r="AW6" s="13">
        <v>185184</v>
      </c>
      <c r="AX6" s="26">
        <v>33712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65209438</v>
      </c>
      <c r="D7" s="13">
        <v>5968258</v>
      </c>
      <c r="E7" s="13">
        <v>7512630</v>
      </c>
      <c r="F7" s="13">
        <v>8992392</v>
      </c>
      <c r="G7" s="2"/>
      <c r="H7" s="13">
        <v>36536</v>
      </c>
      <c r="I7" s="13">
        <v>7652168</v>
      </c>
      <c r="J7" s="13">
        <v>5304274</v>
      </c>
      <c r="K7" s="13">
        <v>1651428</v>
      </c>
      <c r="L7" s="13">
        <v>2055958</v>
      </c>
      <c r="M7" s="13">
        <v>27090</v>
      </c>
      <c r="N7" s="13">
        <v>48272</v>
      </c>
      <c r="O7" s="13">
        <v>315881</v>
      </c>
      <c r="P7" s="13">
        <v>263084</v>
      </c>
      <c r="Q7" s="13">
        <v>0</v>
      </c>
      <c r="R7" s="13">
        <v>0</v>
      </c>
      <c r="S7" s="13">
        <v>2788952</v>
      </c>
      <c r="T7" s="13">
        <v>9950763</v>
      </c>
      <c r="U7" s="13">
        <v>9061264</v>
      </c>
      <c r="V7" s="13">
        <v>932972</v>
      </c>
      <c r="W7" s="13">
        <v>0</v>
      </c>
      <c r="X7" s="13">
        <v>2044898</v>
      </c>
      <c r="Y7" s="13">
        <v>833435</v>
      </c>
      <c r="Z7" s="13">
        <v>4278071</v>
      </c>
      <c r="AA7" s="13">
        <v>10232210</v>
      </c>
      <c r="AB7" s="13">
        <v>464883</v>
      </c>
      <c r="AC7" s="13">
        <v>819849</v>
      </c>
      <c r="AD7" s="13">
        <v>4250252</v>
      </c>
      <c r="AE7" s="19"/>
      <c r="AF7" s="13">
        <v>0</v>
      </c>
      <c r="AG7" s="13">
        <v>23776</v>
      </c>
      <c r="AH7" s="13">
        <v>259305</v>
      </c>
      <c r="AI7" s="13">
        <v>259898</v>
      </c>
      <c r="AJ7" s="13">
        <v>165293</v>
      </c>
      <c r="AK7" s="13">
        <v>89007</v>
      </c>
      <c r="AL7" s="13">
        <v>573</v>
      </c>
      <c r="AM7" s="13">
        <v>66062</v>
      </c>
      <c r="AN7" s="13">
        <v>251754</v>
      </c>
      <c r="AO7" s="13">
        <v>76888</v>
      </c>
      <c r="AP7" s="13">
        <v>7990832</v>
      </c>
      <c r="AQ7" s="13">
        <v>0</v>
      </c>
      <c r="AR7" s="13">
        <v>14840</v>
      </c>
      <c r="AS7" s="13">
        <v>1379110</v>
      </c>
      <c r="AT7" s="13">
        <v>0</v>
      </c>
      <c r="AU7" s="13">
        <v>79386</v>
      </c>
      <c r="AV7" s="13">
        <v>81198</v>
      </c>
      <c r="AW7" s="13">
        <v>235976</v>
      </c>
      <c r="AX7" s="13">
        <v>45076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79752561</v>
      </c>
      <c r="D9" s="13">
        <v>10496573</v>
      </c>
      <c r="E9" s="13">
        <v>7512630</v>
      </c>
      <c r="F9" s="13">
        <v>11994789</v>
      </c>
      <c r="G9" s="14"/>
      <c r="H9" s="13">
        <v>54829</v>
      </c>
      <c r="I9" s="13">
        <v>10182559</v>
      </c>
      <c r="J9" s="13">
        <v>9304185</v>
      </c>
      <c r="K9" s="13">
        <v>2226340</v>
      </c>
      <c r="L9" s="13">
        <v>2621148</v>
      </c>
      <c r="M9" s="13">
        <v>31388</v>
      </c>
      <c r="N9" s="13">
        <v>73225</v>
      </c>
      <c r="O9" s="13">
        <v>416637</v>
      </c>
      <c r="P9" s="13">
        <v>322348</v>
      </c>
      <c r="Q9" s="13">
        <v>0</v>
      </c>
      <c r="R9" s="13">
        <v>0</v>
      </c>
      <c r="S9" s="13">
        <v>3332141</v>
      </c>
      <c r="T9" s="13">
        <v>13471294</v>
      </c>
      <c r="U9" s="13">
        <v>16110579</v>
      </c>
      <c r="V9" s="13">
        <v>1260104</v>
      </c>
      <c r="W9" s="13">
        <v>0</v>
      </c>
      <c r="X9" s="13">
        <v>2634407</v>
      </c>
      <c r="Y9" s="13">
        <v>1104479</v>
      </c>
      <c r="Z9" s="13">
        <v>7276324</v>
      </c>
      <c r="AA9" s="13">
        <v>13298706</v>
      </c>
      <c r="AB9" s="13">
        <v>464883</v>
      </c>
      <c r="AC9" s="13">
        <v>1025915</v>
      </c>
      <c r="AD9" s="13">
        <v>7352975</v>
      </c>
      <c r="AE9" s="19"/>
      <c r="AF9" s="13">
        <v>0</v>
      </c>
      <c r="AG9" s="13">
        <v>30411</v>
      </c>
      <c r="AH9" s="13">
        <v>349738</v>
      </c>
      <c r="AI9" s="13">
        <v>349632</v>
      </c>
      <c r="AJ9" s="13">
        <v>224596</v>
      </c>
      <c r="AK9" s="13">
        <v>116781</v>
      </c>
      <c r="AL9" s="13">
        <v>573</v>
      </c>
      <c r="AM9" s="13">
        <v>96046</v>
      </c>
      <c r="AN9" s="13">
        <v>382469</v>
      </c>
      <c r="AO9" s="13">
        <v>123046</v>
      </c>
      <c r="AP9" s="13">
        <v>10599716</v>
      </c>
      <c r="AQ9" s="13">
        <v>0</v>
      </c>
      <c r="AR9" s="13">
        <v>27820</v>
      </c>
      <c r="AS9" s="13">
        <v>1889208</v>
      </c>
      <c r="AT9" s="13">
        <v>0</v>
      </c>
      <c r="AU9" s="13">
        <v>89247</v>
      </c>
      <c r="AV9" s="13">
        <v>136021</v>
      </c>
      <c r="AW9" s="13">
        <v>315012</v>
      </c>
      <c r="AX9" s="13">
        <v>58513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1AD2-BB11-41E7-8270-A446E43CF932}">
  <sheetPr codeName="Sheet238"/>
  <dimension ref="A1:BC9"/>
  <sheetViews>
    <sheetView workbookViewId="0">
      <selection sqref="A1:XFD1048576"/>
    </sheetView>
  </sheetViews>
  <sheetFormatPr defaultColWidth="11.7109375" defaultRowHeight="15"/>
  <cols>
    <col min="7" max="7" width="1.42578125" customWidth="1"/>
  </cols>
  <sheetData>
    <row r="1" spans="1:55">
      <c r="A1" s="33" t="s">
        <v>287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18773543</v>
      </c>
      <c r="D4" s="13">
        <v>9872686</v>
      </c>
      <c r="E4" s="13">
        <v>0</v>
      </c>
      <c r="F4" s="13">
        <v>3000449</v>
      </c>
      <c r="G4" s="14"/>
      <c r="H4" s="13">
        <v>8635</v>
      </c>
      <c r="I4" s="13">
        <v>2520894</v>
      </c>
      <c r="J4" s="13">
        <v>3827757</v>
      </c>
      <c r="K4" s="13">
        <v>555945</v>
      </c>
      <c r="L4" s="13">
        <v>1058881</v>
      </c>
      <c r="M4" s="13">
        <v>21113</v>
      </c>
      <c r="N4" s="13">
        <v>54980</v>
      </c>
      <c r="O4" s="13">
        <v>150546</v>
      </c>
      <c r="P4" s="13">
        <v>91554</v>
      </c>
      <c r="Q4" s="13">
        <v>0</v>
      </c>
      <c r="R4" s="13">
        <v>0</v>
      </c>
      <c r="S4" s="13">
        <v>0</v>
      </c>
      <c r="T4" s="13">
        <v>3632723</v>
      </c>
      <c r="U4" s="13">
        <v>6824728</v>
      </c>
      <c r="V4" s="13">
        <v>339074</v>
      </c>
      <c r="W4" s="13">
        <v>0</v>
      </c>
      <c r="X4" s="13">
        <v>546439</v>
      </c>
      <c r="Y4" s="13">
        <v>210197</v>
      </c>
      <c r="Z4" s="13">
        <v>3133907</v>
      </c>
      <c r="AA4" s="13">
        <v>3584040</v>
      </c>
      <c r="AB4" s="13">
        <v>0</v>
      </c>
      <c r="AC4" s="13">
        <v>588677</v>
      </c>
      <c r="AD4" s="13">
        <v>3236789</v>
      </c>
      <c r="AE4" s="19"/>
      <c r="AF4" s="13">
        <v>0</v>
      </c>
      <c r="AG4" s="13">
        <v>10540</v>
      </c>
      <c r="AH4" s="13">
        <v>91406</v>
      </c>
      <c r="AI4" s="13">
        <v>132736</v>
      </c>
      <c r="AJ4" s="13">
        <v>78203</v>
      </c>
      <c r="AK4" s="13">
        <v>37013</v>
      </c>
      <c r="AL4" s="13">
        <v>28</v>
      </c>
      <c r="AM4" s="13">
        <v>54088</v>
      </c>
      <c r="AN4" s="13">
        <v>256960</v>
      </c>
      <c r="AO4" s="13">
        <v>57238</v>
      </c>
      <c r="AP4" s="13">
        <v>2470780</v>
      </c>
      <c r="AQ4" s="13">
        <v>237</v>
      </c>
      <c r="AR4" s="13">
        <v>33292</v>
      </c>
      <c r="AS4" s="13">
        <v>697304</v>
      </c>
      <c r="AT4" s="13">
        <v>0</v>
      </c>
      <c r="AU4" s="13">
        <v>64159</v>
      </c>
      <c r="AV4" s="13">
        <v>26500</v>
      </c>
      <c r="AW4" s="13">
        <v>121315</v>
      </c>
      <c r="AX4" s="13">
        <v>59334</v>
      </c>
      <c r="AY4" s="13">
        <v>0</v>
      </c>
      <c r="AZ4" s="13">
        <v>0</v>
      </c>
      <c r="BA4" s="13">
        <v>0</v>
      </c>
      <c r="BB4" s="13">
        <v>337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38709780</v>
      </c>
      <c r="D5" s="13">
        <v>18219495</v>
      </c>
      <c r="E5" s="13">
        <v>0</v>
      </c>
      <c r="F5" s="13">
        <v>5500206</v>
      </c>
      <c r="G5" s="14"/>
      <c r="H5" s="13">
        <v>19953</v>
      </c>
      <c r="I5" s="13">
        <v>4593242</v>
      </c>
      <c r="J5" s="13">
        <v>7112832</v>
      </c>
      <c r="K5" s="13">
        <v>1033067</v>
      </c>
      <c r="L5" s="13">
        <v>1946356</v>
      </c>
      <c r="M5" s="13">
        <v>30217</v>
      </c>
      <c r="N5" s="13">
        <v>97437</v>
      </c>
      <c r="O5" s="13">
        <v>280724</v>
      </c>
      <c r="P5" s="13">
        <v>194729</v>
      </c>
      <c r="Q5" s="13">
        <v>0</v>
      </c>
      <c r="R5" s="13">
        <v>0</v>
      </c>
      <c r="S5" s="13">
        <v>1716716</v>
      </c>
      <c r="T5" s="13">
        <v>9032980</v>
      </c>
      <c r="U5" s="13">
        <v>12472045</v>
      </c>
      <c r="V5" s="13">
        <v>548438</v>
      </c>
      <c r="W5" s="13">
        <v>0</v>
      </c>
      <c r="X5" s="13">
        <v>1020772</v>
      </c>
      <c r="Y5" s="13">
        <v>355094</v>
      </c>
      <c r="Z5" s="13">
        <v>5735641</v>
      </c>
      <c r="AA5" s="13">
        <v>6671591</v>
      </c>
      <c r="AB5" s="13">
        <v>9064</v>
      </c>
      <c r="AC5" s="13">
        <v>1069218</v>
      </c>
      <c r="AD5" s="13">
        <v>5801831</v>
      </c>
      <c r="AE5" s="19"/>
      <c r="AF5" s="13">
        <v>0</v>
      </c>
      <c r="AG5" s="13">
        <v>18056</v>
      </c>
      <c r="AH5" s="13">
        <v>165026</v>
      </c>
      <c r="AI5" s="13">
        <v>254323</v>
      </c>
      <c r="AJ5" s="13">
        <v>125978</v>
      </c>
      <c r="AK5" s="13">
        <v>69265</v>
      </c>
      <c r="AL5" s="13">
        <v>224</v>
      </c>
      <c r="AM5" s="13">
        <v>95104</v>
      </c>
      <c r="AN5" s="13">
        <v>466050</v>
      </c>
      <c r="AO5" s="13">
        <v>101626</v>
      </c>
      <c r="AP5" s="13">
        <v>4401406</v>
      </c>
      <c r="AQ5" s="13">
        <v>243</v>
      </c>
      <c r="AR5" s="13">
        <v>54218</v>
      </c>
      <c r="AS5" s="13">
        <v>1211523</v>
      </c>
      <c r="AT5" s="13">
        <v>0</v>
      </c>
      <c r="AU5" s="13">
        <v>88096</v>
      </c>
      <c r="AV5" s="13">
        <v>56135</v>
      </c>
      <c r="AW5" s="13">
        <v>225939</v>
      </c>
      <c r="AX5" s="13">
        <v>84445</v>
      </c>
      <c r="AY5" s="13">
        <v>0</v>
      </c>
      <c r="AZ5" s="13">
        <v>0</v>
      </c>
      <c r="BA5" s="13">
        <v>0</v>
      </c>
      <c r="BB5" s="13">
        <v>337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42987795</v>
      </c>
      <c r="D6" s="13">
        <v>23692610</v>
      </c>
      <c r="E6" s="13">
        <v>764830</v>
      </c>
      <c r="F6" s="13">
        <v>7000765</v>
      </c>
      <c r="G6" s="14"/>
      <c r="H6" s="13">
        <v>27060</v>
      </c>
      <c r="I6" s="13">
        <v>5833024</v>
      </c>
      <c r="J6" s="13">
        <v>9290280</v>
      </c>
      <c r="K6" s="13">
        <v>1328753</v>
      </c>
      <c r="L6" s="13">
        <v>2416016</v>
      </c>
      <c r="M6" s="13">
        <v>36238</v>
      </c>
      <c r="N6" s="13">
        <v>122440</v>
      </c>
      <c r="O6" s="13">
        <v>347835</v>
      </c>
      <c r="P6" s="13">
        <v>266435</v>
      </c>
      <c r="Q6" s="13">
        <v>0</v>
      </c>
      <c r="R6" s="13">
        <v>0</v>
      </c>
      <c r="S6" s="13">
        <v>2721050</v>
      </c>
      <c r="T6" s="13">
        <v>12721166</v>
      </c>
      <c r="U6" s="13">
        <v>15334467</v>
      </c>
      <c r="V6" s="13">
        <v>616446</v>
      </c>
      <c r="W6" s="13">
        <v>0</v>
      </c>
      <c r="X6" s="13">
        <v>1209971</v>
      </c>
      <c r="Y6" s="13">
        <v>512123</v>
      </c>
      <c r="Z6" s="13">
        <v>7598415</v>
      </c>
      <c r="AA6" s="13">
        <v>8333202</v>
      </c>
      <c r="AB6" s="13">
        <v>556563</v>
      </c>
      <c r="AC6" s="13">
        <v>1317217</v>
      </c>
      <c r="AD6" s="13">
        <v>7722528</v>
      </c>
      <c r="AE6" s="19"/>
      <c r="AF6" s="13">
        <v>0</v>
      </c>
      <c r="AG6" s="13">
        <v>23051</v>
      </c>
      <c r="AH6" s="13">
        <v>209193</v>
      </c>
      <c r="AI6" s="13">
        <v>323810</v>
      </c>
      <c r="AJ6" s="13">
        <v>152483</v>
      </c>
      <c r="AK6" s="13">
        <v>90383</v>
      </c>
      <c r="AL6" s="13">
        <v>224</v>
      </c>
      <c r="AM6" s="13">
        <v>119236</v>
      </c>
      <c r="AN6" s="13">
        <v>628518</v>
      </c>
      <c r="AO6" s="13">
        <v>127361</v>
      </c>
      <c r="AP6" s="13">
        <v>5556220</v>
      </c>
      <c r="AQ6" s="13">
        <v>243</v>
      </c>
      <c r="AR6" s="13">
        <v>64411</v>
      </c>
      <c r="AS6" s="13">
        <v>1527143</v>
      </c>
      <c r="AT6" s="13">
        <v>0</v>
      </c>
      <c r="AU6" s="13">
        <v>103150</v>
      </c>
      <c r="AV6" s="13">
        <v>75510</v>
      </c>
      <c r="AW6" s="13">
        <v>270676</v>
      </c>
      <c r="AX6" s="26">
        <v>96769</v>
      </c>
      <c r="AY6" s="13">
        <v>0</v>
      </c>
      <c r="AZ6" s="13">
        <v>0</v>
      </c>
      <c r="BA6" s="13">
        <v>0</v>
      </c>
      <c r="BB6" s="13">
        <v>337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64171757</v>
      </c>
      <c r="D7" s="13">
        <v>31087186</v>
      </c>
      <c r="E7" s="13">
        <v>3464939</v>
      </c>
      <c r="F7" s="13">
        <v>9001360</v>
      </c>
      <c r="G7" s="2"/>
      <c r="H7" s="13">
        <v>34219</v>
      </c>
      <c r="I7" s="13">
        <v>7502004</v>
      </c>
      <c r="J7" s="13">
        <v>12147033</v>
      </c>
      <c r="K7" s="13">
        <v>1702157</v>
      </c>
      <c r="L7" s="13">
        <v>2960394</v>
      </c>
      <c r="M7" s="13">
        <v>39902</v>
      </c>
      <c r="N7" s="13">
        <v>152684</v>
      </c>
      <c r="O7" s="13">
        <v>426057</v>
      </c>
      <c r="P7" s="13">
        <v>327019</v>
      </c>
      <c r="Q7" s="13">
        <v>0</v>
      </c>
      <c r="R7" s="13">
        <v>0</v>
      </c>
      <c r="S7" s="13">
        <v>4068111</v>
      </c>
      <c r="T7" s="13">
        <v>15740283</v>
      </c>
      <c r="U7" s="13">
        <v>22659009</v>
      </c>
      <c r="V7" s="13">
        <v>845307</v>
      </c>
      <c r="W7" s="13">
        <v>0</v>
      </c>
      <c r="X7" s="13">
        <v>1579047</v>
      </c>
      <c r="Y7" s="13">
        <v>774493</v>
      </c>
      <c r="Z7" s="13">
        <v>9860660</v>
      </c>
      <c r="AA7" s="13">
        <v>10640205</v>
      </c>
      <c r="AB7" s="13">
        <v>847323</v>
      </c>
      <c r="AC7" s="13">
        <v>1640431</v>
      </c>
      <c r="AD7" s="13">
        <v>9628920</v>
      </c>
      <c r="AE7" s="19"/>
      <c r="AF7" s="13">
        <v>0</v>
      </c>
      <c r="AG7" s="13">
        <v>30512</v>
      </c>
      <c r="AH7" s="13">
        <v>266683</v>
      </c>
      <c r="AI7" s="13">
        <v>433423</v>
      </c>
      <c r="AJ7" s="13">
        <v>198102</v>
      </c>
      <c r="AK7" s="13">
        <v>117182</v>
      </c>
      <c r="AL7" s="13">
        <v>224</v>
      </c>
      <c r="AM7" s="13">
        <v>149051</v>
      </c>
      <c r="AN7" s="13">
        <v>804525</v>
      </c>
      <c r="AO7" s="13">
        <v>160818</v>
      </c>
      <c r="AP7" s="13">
        <v>7181367</v>
      </c>
      <c r="AQ7" s="13">
        <v>243</v>
      </c>
      <c r="AR7" s="13">
        <v>72691</v>
      </c>
      <c r="AS7" s="13">
        <v>1945883</v>
      </c>
      <c r="AT7" s="13">
        <v>0</v>
      </c>
      <c r="AU7" s="13">
        <v>145958</v>
      </c>
      <c r="AV7" s="13">
        <v>133875</v>
      </c>
      <c r="AW7" s="13">
        <v>361932</v>
      </c>
      <c r="AX7" s="13">
        <v>114982</v>
      </c>
      <c r="AY7" s="13">
        <v>0</v>
      </c>
      <c r="AZ7" s="13">
        <v>0</v>
      </c>
      <c r="BA7" s="13">
        <v>0</v>
      </c>
      <c r="BB7" s="13">
        <v>337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93212434</v>
      </c>
      <c r="D9" s="13">
        <v>41930344</v>
      </c>
      <c r="E9" s="13">
        <v>7510428</v>
      </c>
      <c r="F9" s="13">
        <v>12002144</v>
      </c>
      <c r="G9" s="14"/>
      <c r="H9" s="13">
        <v>45255</v>
      </c>
      <c r="I9" s="13">
        <v>9980649</v>
      </c>
      <c r="J9" s="13">
        <v>15089189</v>
      </c>
      <c r="K9" s="13">
        <v>2281117</v>
      </c>
      <c r="L9" s="13">
        <v>3659884</v>
      </c>
      <c r="M9" s="13">
        <v>42671</v>
      </c>
      <c r="N9" s="13">
        <v>202899</v>
      </c>
      <c r="O9" s="13">
        <v>532624</v>
      </c>
      <c r="P9" s="13">
        <v>436984</v>
      </c>
      <c r="Q9" s="13">
        <v>0</v>
      </c>
      <c r="R9" s="13">
        <v>0</v>
      </c>
      <c r="S9" s="13">
        <v>6108833</v>
      </c>
      <c r="T9" s="13">
        <v>19852506</v>
      </c>
      <c r="U9" s="13">
        <v>31336359</v>
      </c>
      <c r="V9" s="13">
        <v>1182227</v>
      </c>
      <c r="W9" s="13">
        <v>0</v>
      </c>
      <c r="X9" s="13">
        <v>2172900</v>
      </c>
      <c r="Y9" s="13">
        <v>1148661</v>
      </c>
      <c r="Z9" s="13">
        <v>13666541</v>
      </c>
      <c r="AA9" s="13">
        <v>14990982</v>
      </c>
      <c r="AB9" s="13">
        <v>847323</v>
      </c>
      <c r="AC9" s="13">
        <v>1941122</v>
      </c>
      <c r="AD9" s="13">
        <v>13680011</v>
      </c>
      <c r="AE9" s="19"/>
      <c r="AF9" s="13">
        <v>0</v>
      </c>
      <c r="AG9" s="13">
        <v>36752</v>
      </c>
      <c r="AH9" s="13">
        <v>354708</v>
      </c>
      <c r="AI9" s="13">
        <v>571953</v>
      </c>
      <c r="AJ9" s="13">
        <v>263779</v>
      </c>
      <c r="AK9" s="13">
        <v>151949</v>
      </c>
      <c r="AL9" s="13">
        <v>224</v>
      </c>
      <c r="AM9" s="13">
        <v>209633</v>
      </c>
      <c r="AN9" s="13">
        <v>1038905</v>
      </c>
      <c r="AO9" s="13">
        <v>213243</v>
      </c>
      <c r="AP9" s="13">
        <v>9759124</v>
      </c>
      <c r="AQ9" s="13">
        <v>243</v>
      </c>
      <c r="AR9" s="13">
        <v>87873</v>
      </c>
      <c r="AS9" s="13">
        <v>2599419</v>
      </c>
      <c r="AT9" s="13">
        <v>0</v>
      </c>
      <c r="AU9" s="13">
        <v>158986</v>
      </c>
      <c r="AV9" s="13">
        <v>197039</v>
      </c>
      <c r="AW9" s="13">
        <v>462302</v>
      </c>
      <c r="AX9" s="13">
        <v>131015</v>
      </c>
      <c r="AY9" s="13">
        <v>0</v>
      </c>
      <c r="AZ9" s="13">
        <v>0</v>
      </c>
      <c r="BA9" s="13">
        <v>0</v>
      </c>
      <c r="BB9" s="13">
        <v>337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2377-DA7A-4C5B-9E61-3A211AF91B22}">
  <sheetPr codeName="Sheet239"/>
  <dimension ref="A1:BC9"/>
  <sheetViews>
    <sheetView workbookViewId="0">
      <selection sqref="A1:XFD1048576"/>
    </sheetView>
  </sheetViews>
  <sheetFormatPr defaultColWidth="11.7109375" defaultRowHeight="15"/>
  <cols>
    <col min="7" max="7" width="1.42578125" customWidth="1"/>
  </cols>
  <sheetData>
    <row r="1" spans="1:55">
      <c r="A1" s="33" t="s">
        <v>288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24759941</v>
      </c>
      <c r="D4" s="13">
        <v>8646927</v>
      </c>
      <c r="E4" s="13">
        <v>4059187</v>
      </c>
      <c r="F4" s="13">
        <v>1949659</v>
      </c>
      <c r="G4" s="14"/>
      <c r="H4" s="13">
        <v>11265</v>
      </c>
      <c r="I4" s="13">
        <v>2408771</v>
      </c>
      <c r="J4" s="13">
        <v>3425924</v>
      </c>
      <c r="K4" s="13">
        <v>590712</v>
      </c>
      <c r="L4" s="13">
        <v>1100531</v>
      </c>
      <c r="M4" s="13">
        <v>10698</v>
      </c>
      <c r="N4" s="13">
        <v>75516</v>
      </c>
      <c r="O4" s="13">
        <v>157163</v>
      </c>
      <c r="P4" s="13">
        <v>107871</v>
      </c>
      <c r="Q4" s="13">
        <v>0</v>
      </c>
      <c r="R4" s="13">
        <v>0</v>
      </c>
      <c r="S4" s="13">
        <v>2027320</v>
      </c>
      <c r="T4" s="13">
        <v>4106199</v>
      </c>
      <c r="U4" s="13">
        <v>8363545</v>
      </c>
      <c r="V4" s="13">
        <v>339258</v>
      </c>
      <c r="W4" s="13">
        <v>0</v>
      </c>
      <c r="X4" s="13">
        <v>561266</v>
      </c>
      <c r="Y4" s="13">
        <v>180384</v>
      </c>
      <c r="Z4" s="13">
        <v>4034950</v>
      </c>
      <c r="AA4" s="13">
        <v>4088470</v>
      </c>
      <c r="AB4" s="13">
        <v>0</v>
      </c>
      <c r="AC4" s="13">
        <v>646471</v>
      </c>
      <c r="AD4" s="13">
        <v>3763727</v>
      </c>
      <c r="AE4" s="19"/>
      <c r="AF4" s="13">
        <v>0</v>
      </c>
      <c r="AG4" s="13">
        <v>10603</v>
      </c>
      <c r="AH4" s="13">
        <v>87647</v>
      </c>
      <c r="AI4" s="13">
        <v>214444</v>
      </c>
      <c r="AJ4" s="13">
        <v>55446</v>
      </c>
      <c r="AK4" s="13">
        <v>47941</v>
      </c>
      <c r="AL4" s="13">
        <v>0</v>
      </c>
      <c r="AM4" s="13">
        <v>54443</v>
      </c>
      <c r="AN4" s="13">
        <v>262716</v>
      </c>
      <c r="AO4" s="13">
        <v>55484</v>
      </c>
      <c r="AP4" s="13">
        <v>2467199</v>
      </c>
      <c r="AQ4" s="13">
        <v>0</v>
      </c>
      <c r="AR4" s="13">
        <v>46241</v>
      </c>
      <c r="AS4" s="13">
        <v>673738</v>
      </c>
      <c r="AT4" s="13">
        <v>0</v>
      </c>
      <c r="AU4" s="13">
        <v>35547</v>
      </c>
      <c r="AV4" s="13">
        <v>29370</v>
      </c>
      <c r="AW4" s="13">
        <v>139179</v>
      </c>
      <c r="AX4" s="13">
        <v>48749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49702060</v>
      </c>
      <c r="D5" s="13">
        <v>16201116</v>
      </c>
      <c r="E5" s="13">
        <v>7439000</v>
      </c>
      <c r="F5" s="13">
        <v>3557733</v>
      </c>
      <c r="G5" s="14"/>
      <c r="H5" s="13">
        <v>17944</v>
      </c>
      <c r="I5" s="13">
        <v>4460096</v>
      </c>
      <c r="J5" s="13">
        <v>6550791</v>
      </c>
      <c r="K5" s="13">
        <v>1084747</v>
      </c>
      <c r="L5" s="13">
        <v>1973891</v>
      </c>
      <c r="M5" s="13">
        <v>16772</v>
      </c>
      <c r="N5" s="13">
        <v>120926</v>
      </c>
      <c r="O5" s="13">
        <v>275562</v>
      </c>
      <c r="P5" s="13">
        <v>202886</v>
      </c>
      <c r="Q5" s="13">
        <v>0</v>
      </c>
      <c r="R5" s="13">
        <v>0</v>
      </c>
      <c r="S5" s="13">
        <v>3707034</v>
      </c>
      <c r="T5" s="13">
        <v>10821063</v>
      </c>
      <c r="U5" s="13">
        <v>14756478</v>
      </c>
      <c r="V5" s="13">
        <v>557948</v>
      </c>
      <c r="W5" s="13">
        <v>0</v>
      </c>
      <c r="X5" s="13">
        <v>1032079</v>
      </c>
      <c r="Y5" s="13">
        <v>385999</v>
      </c>
      <c r="Z5" s="13">
        <v>7262757</v>
      </c>
      <c r="AA5" s="13">
        <v>7329175</v>
      </c>
      <c r="AB5" s="13">
        <v>9123</v>
      </c>
      <c r="AC5" s="13">
        <v>1147011</v>
      </c>
      <c r="AD5" s="13">
        <v>6429963</v>
      </c>
      <c r="AE5" s="19"/>
      <c r="AF5" s="13">
        <v>0</v>
      </c>
      <c r="AG5" s="13">
        <v>17851</v>
      </c>
      <c r="AH5" s="13">
        <v>162409</v>
      </c>
      <c r="AI5" s="13">
        <v>356630</v>
      </c>
      <c r="AJ5" s="13">
        <v>97199</v>
      </c>
      <c r="AK5" s="13">
        <v>85195</v>
      </c>
      <c r="AL5" s="13">
        <v>0</v>
      </c>
      <c r="AM5" s="13">
        <v>96766</v>
      </c>
      <c r="AN5" s="13">
        <v>472597</v>
      </c>
      <c r="AO5" s="13">
        <v>96653</v>
      </c>
      <c r="AP5" s="13">
        <v>4475675</v>
      </c>
      <c r="AQ5" s="13">
        <v>0</v>
      </c>
      <c r="AR5" s="13">
        <v>77102</v>
      </c>
      <c r="AS5" s="13">
        <v>1168003</v>
      </c>
      <c r="AT5" s="13">
        <v>0</v>
      </c>
      <c r="AU5" s="13">
        <v>93675</v>
      </c>
      <c r="AV5" s="13">
        <v>42458</v>
      </c>
      <c r="AW5" s="13">
        <v>251731</v>
      </c>
      <c r="AX5" s="13">
        <v>72177</v>
      </c>
      <c r="AY5" s="13">
        <v>0</v>
      </c>
      <c r="AZ5" s="13">
        <v>0</v>
      </c>
      <c r="BA5" s="13">
        <v>0</v>
      </c>
      <c r="BB5" s="13">
        <v>5409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64850895</v>
      </c>
      <c r="D6" s="13">
        <v>22983473</v>
      </c>
      <c r="E6" s="13">
        <v>7512877</v>
      </c>
      <c r="F6" s="13">
        <v>4522974</v>
      </c>
      <c r="G6" s="14"/>
      <c r="H6" s="13">
        <v>23369</v>
      </c>
      <c r="I6" s="13">
        <v>5691738</v>
      </c>
      <c r="J6" s="13">
        <v>8410605</v>
      </c>
      <c r="K6" s="13">
        <v>1368606</v>
      </c>
      <c r="L6" s="13">
        <v>2456366</v>
      </c>
      <c r="M6" s="13">
        <v>17367</v>
      </c>
      <c r="N6" s="13">
        <v>142702</v>
      </c>
      <c r="O6" s="13">
        <v>340184</v>
      </c>
      <c r="P6" s="13">
        <v>252720</v>
      </c>
      <c r="Q6" s="13">
        <v>0</v>
      </c>
      <c r="R6" s="13">
        <v>0</v>
      </c>
      <c r="S6" s="13">
        <v>4714910</v>
      </c>
      <c r="T6" s="13">
        <v>15913431</v>
      </c>
      <c r="U6" s="13">
        <v>18959205</v>
      </c>
      <c r="V6" s="13">
        <v>710849</v>
      </c>
      <c r="W6" s="13">
        <v>0</v>
      </c>
      <c r="X6" s="13">
        <v>1329614</v>
      </c>
      <c r="Y6" s="13">
        <v>514554</v>
      </c>
      <c r="Z6" s="13">
        <v>9391711</v>
      </c>
      <c r="AA6" s="13">
        <v>9080218</v>
      </c>
      <c r="AB6" s="13">
        <v>545949</v>
      </c>
      <c r="AC6" s="13">
        <v>1400215</v>
      </c>
      <c r="AD6" s="13">
        <v>8442269</v>
      </c>
      <c r="AE6" s="19"/>
      <c r="AF6" s="13">
        <v>0</v>
      </c>
      <c r="AG6" s="13">
        <v>23250</v>
      </c>
      <c r="AH6" s="13">
        <v>207351</v>
      </c>
      <c r="AI6" s="13">
        <v>457598</v>
      </c>
      <c r="AJ6" s="13">
        <v>119058</v>
      </c>
      <c r="AK6" s="13">
        <v>109702</v>
      </c>
      <c r="AL6" s="13">
        <v>201</v>
      </c>
      <c r="AM6" s="13">
        <v>120759</v>
      </c>
      <c r="AN6" s="13">
        <v>605415</v>
      </c>
      <c r="AO6" s="13">
        <v>121908</v>
      </c>
      <c r="AP6" s="13">
        <v>5728214</v>
      </c>
      <c r="AQ6" s="13">
        <v>0</v>
      </c>
      <c r="AR6" s="13">
        <v>93093</v>
      </c>
      <c r="AS6" s="13">
        <v>1470663</v>
      </c>
      <c r="AT6" s="13">
        <v>0</v>
      </c>
      <c r="AU6" s="13">
        <v>117470</v>
      </c>
      <c r="AV6" s="13">
        <v>44148</v>
      </c>
      <c r="AW6" s="13">
        <v>322052</v>
      </c>
      <c r="AX6" s="26">
        <v>90316</v>
      </c>
      <c r="AY6" s="13">
        <v>0</v>
      </c>
      <c r="AZ6" s="13">
        <v>0</v>
      </c>
      <c r="BA6" s="13">
        <v>0</v>
      </c>
      <c r="BB6" s="13">
        <v>5409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83597748</v>
      </c>
      <c r="D7" s="13">
        <v>32182877</v>
      </c>
      <c r="E7" s="13">
        <v>7512877</v>
      </c>
      <c r="F7" s="13">
        <v>5806128</v>
      </c>
      <c r="G7" s="2"/>
      <c r="H7" s="13">
        <v>31900</v>
      </c>
      <c r="I7" s="13">
        <v>7340360</v>
      </c>
      <c r="J7" s="13">
        <v>10814421</v>
      </c>
      <c r="K7" s="13">
        <v>1744104</v>
      </c>
      <c r="L7" s="13">
        <v>3025111</v>
      </c>
      <c r="M7" s="13">
        <v>17424</v>
      </c>
      <c r="N7" s="13">
        <v>172434</v>
      </c>
      <c r="O7" s="13">
        <v>417347</v>
      </c>
      <c r="P7" s="13">
        <v>331838</v>
      </c>
      <c r="Q7" s="13">
        <v>0</v>
      </c>
      <c r="R7" s="13">
        <v>0</v>
      </c>
      <c r="S7" s="13">
        <v>6061094</v>
      </c>
      <c r="T7" s="13">
        <v>22258758</v>
      </c>
      <c r="U7" s="13">
        <v>24349497</v>
      </c>
      <c r="V7" s="13">
        <v>959768</v>
      </c>
      <c r="W7" s="13">
        <v>0</v>
      </c>
      <c r="X7" s="13">
        <v>1652608</v>
      </c>
      <c r="Y7" s="13">
        <v>694525</v>
      </c>
      <c r="Z7" s="13">
        <v>11640648</v>
      </c>
      <c r="AA7" s="13">
        <v>11352013</v>
      </c>
      <c r="AB7" s="13">
        <v>1013576</v>
      </c>
      <c r="AC7" s="13">
        <v>1687029</v>
      </c>
      <c r="AD7" s="13">
        <v>10802041</v>
      </c>
      <c r="AE7" s="19"/>
      <c r="AF7" s="13">
        <v>0</v>
      </c>
      <c r="AG7" s="13">
        <v>30531</v>
      </c>
      <c r="AH7" s="13">
        <v>266546</v>
      </c>
      <c r="AI7" s="13">
        <v>563856</v>
      </c>
      <c r="AJ7" s="13">
        <v>161940</v>
      </c>
      <c r="AK7" s="13">
        <v>144346</v>
      </c>
      <c r="AL7" s="13">
        <v>278</v>
      </c>
      <c r="AM7" s="13">
        <v>152594</v>
      </c>
      <c r="AN7" s="13">
        <v>775410</v>
      </c>
      <c r="AO7" s="13">
        <v>156421</v>
      </c>
      <c r="AP7" s="13">
        <v>7390363</v>
      </c>
      <c r="AQ7" s="13">
        <v>0</v>
      </c>
      <c r="AR7" s="13">
        <v>105718</v>
      </c>
      <c r="AS7" s="13">
        <v>1838296</v>
      </c>
      <c r="AT7" s="13">
        <v>0</v>
      </c>
      <c r="AU7" s="13">
        <v>174677</v>
      </c>
      <c r="AV7" s="13">
        <v>46274</v>
      </c>
      <c r="AW7" s="13">
        <v>398465</v>
      </c>
      <c r="AX7" s="13">
        <v>110028</v>
      </c>
      <c r="AY7" s="13">
        <v>0</v>
      </c>
      <c r="AZ7" s="13">
        <v>0</v>
      </c>
      <c r="BA7" s="13">
        <v>0</v>
      </c>
      <c r="BB7" s="13">
        <v>5972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111731342</v>
      </c>
      <c r="D9" s="13">
        <v>46340364</v>
      </c>
      <c r="E9" s="13">
        <v>7512877</v>
      </c>
      <c r="F9" s="13">
        <v>7699929</v>
      </c>
      <c r="G9" s="14"/>
      <c r="H9" s="13">
        <v>46327</v>
      </c>
      <c r="I9" s="13">
        <v>9843558</v>
      </c>
      <c r="J9" s="13">
        <v>14458545</v>
      </c>
      <c r="K9" s="13">
        <v>2304214</v>
      </c>
      <c r="L9" s="13">
        <v>3745479</v>
      </c>
      <c r="M9" s="13">
        <v>22414</v>
      </c>
      <c r="N9" s="13">
        <v>218312</v>
      </c>
      <c r="O9" s="13">
        <v>522774</v>
      </c>
      <c r="P9" s="13">
        <v>449217</v>
      </c>
      <c r="Q9" s="13">
        <v>0</v>
      </c>
      <c r="R9" s="13">
        <v>0</v>
      </c>
      <c r="S9" s="13">
        <v>8106171</v>
      </c>
      <c r="T9" s="13">
        <v>29555560</v>
      </c>
      <c r="U9" s="13">
        <v>32284892</v>
      </c>
      <c r="V9" s="13">
        <v>1340081</v>
      </c>
      <c r="W9" s="13">
        <v>0</v>
      </c>
      <c r="X9" s="13">
        <v>2255851</v>
      </c>
      <c r="Y9" s="13">
        <v>1068048</v>
      </c>
      <c r="Z9" s="13">
        <v>15019738</v>
      </c>
      <c r="AA9" s="13">
        <v>15821816</v>
      </c>
      <c r="AB9" s="13">
        <v>1038726</v>
      </c>
      <c r="AC9" s="13">
        <v>1989488</v>
      </c>
      <c r="AD9" s="13">
        <v>14604746</v>
      </c>
      <c r="AE9" s="19"/>
      <c r="AF9" s="13">
        <v>0</v>
      </c>
      <c r="AG9" s="13">
        <v>37090</v>
      </c>
      <c r="AH9" s="13">
        <v>359658</v>
      </c>
      <c r="AI9" s="13">
        <v>718526</v>
      </c>
      <c r="AJ9" s="13">
        <v>224155</v>
      </c>
      <c r="AK9" s="13">
        <v>184125</v>
      </c>
      <c r="AL9" s="13">
        <v>278</v>
      </c>
      <c r="AM9" s="13">
        <v>197883</v>
      </c>
      <c r="AN9" s="13">
        <v>1009892</v>
      </c>
      <c r="AO9" s="13">
        <v>210502</v>
      </c>
      <c r="AP9" s="13">
        <v>9854033</v>
      </c>
      <c r="AQ9" s="13">
        <v>0</v>
      </c>
      <c r="AR9" s="13">
        <v>130093</v>
      </c>
      <c r="AS9" s="13">
        <v>2371669</v>
      </c>
      <c r="AT9" s="13">
        <v>0</v>
      </c>
      <c r="AU9" s="13">
        <v>187778</v>
      </c>
      <c r="AV9" s="13">
        <v>49436</v>
      </c>
      <c r="AW9" s="13">
        <v>505468</v>
      </c>
      <c r="AX9" s="13">
        <v>127753</v>
      </c>
      <c r="AY9" s="13">
        <v>0</v>
      </c>
      <c r="AZ9" s="13">
        <v>0</v>
      </c>
      <c r="BA9" s="13">
        <v>0</v>
      </c>
      <c r="BB9" s="13">
        <v>5972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22C6-C5F1-495D-ACD5-393A8E285EE1}">
  <sheetPr codeName="Sheet240"/>
  <dimension ref="A1:BC9"/>
  <sheetViews>
    <sheetView workbookViewId="0">
      <selection activeCell="F13" sqref="F13"/>
    </sheetView>
  </sheetViews>
  <sheetFormatPr defaultColWidth="11.7109375" defaultRowHeight="15"/>
  <cols>
    <col min="7" max="7" width="1.42578125" customWidth="1"/>
  </cols>
  <sheetData>
    <row r="1" spans="1:55">
      <c r="A1" s="33" t="s">
        <v>289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19995993</v>
      </c>
      <c r="D4" s="13">
        <v>20665407</v>
      </c>
      <c r="E4" s="13">
        <v>3771188</v>
      </c>
      <c r="F4" s="13">
        <v>1918846</v>
      </c>
      <c r="G4" s="14"/>
      <c r="H4" s="13">
        <v>5711</v>
      </c>
      <c r="I4" s="13">
        <v>2519319</v>
      </c>
      <c r="J4" s="13">
        <v>3461660</v>
      </c>
      <c r="K4" s="13">
        <v>571631</v>
      </c>
      <c r="L4" s="13">
        <v>1088919</v>
      </c>
      <c r="M4" s="13">
        <v>19851</v>
      </c>
      <c r="N4" s="13">
        <v>74785</v>
      </c>
      <c r="O4" s="13">
        <v>157479</v>
      </c>
      <c r="P4" s="13">
        <v>97296</v>
      </c>
      <c r="Q4" s="13">
        <v>0</v>
      </c>
      <c r="R4" s="13">
        <v>0</v>
      </c>
      <c r="S4" s="13">
        <v>2044602</v>
      </c>
      <c r="T4" s="13">
        <v>7127630</v>
      </c>
      <c r="U4" s="13">
        <v>2863031</v>
      </c>
      <c r="V4" s="13">
        <v>374281</v>
      </c>
      <c r="W4" s="13">
        <v>0</v>
      </c>
      <c r="X4" s="13">
        <v>629797</v>
      </c>
      <c r="Y4" s="13">
        <v>236476</v>
      </c>
      <c r="Z4" s="13">
        <v>3909588</v>
      </c>
      <c r="AA4" s="13">
        <v>3850808</v>
      </c>
      <c r="AB4" s="13">
        <v>0</v>
      </c>
      <c r="AC4" s="13">
        <v>662062</v>
      </c>
      <c r="AD4" s="13">
        <v>3710938</v>
      </c>
      <c r="AE4" s="19"/>
      <c r="AF4" s="13">
        <v>0</v>
      </c>
      <c r="AG4" s="13">
        <v>10113</v>
      </c>
      <c r="AH4" s="13">
        <v>108660</v>
      </c>
      <c r="AI4" s="13">
        <v>205939</v>
      </c>
      <c r="AJ4" s="13">
        <v>41942</v>
      </c>
      <c r="AK4" s="13">
        <v>43181</v>
      </c>
      <c r="AL4" s="13">
        <v>0</v>
      </c>
      <c r="AM4" s="13">
        <v>53240</v>
      </c>
      <c r="AN4" s="13">
        <v>273658</v>
      </c>
      <c r="AO4" s="13">
        <v>51661</v>
      </c>
      <c r="AP4" s="13">
        <v>2476184</v>
      </c>
      <c r="AQ4" s="13">
        <v>0</v>
      </c>
      <c r="AR4" s="13">
        <v>44226</v>
      </c>
      <c r="AS4" s="13">
        <v>551147</v>
      </c>
      <c r="AT4" s="13">
        <v>0</v>
      </c>
      <c r="AU4" s="13">
        <v>29716</v>
      </c>
      <c r="AV4" s="13">
        <v>41257</v>
      </c>
      <c r="AW4" s="13">
        <v>142491</v>
      </c>
      <c r="AX4" s="13">
        <v>39121</v>
      </c>
      <c r="AY4" s="13">
        <v>0</v>
      </c>
      <c r="AZ4" s="13">
        <v>0</v>
      </c>
      <c r="BA4" s="13">
        <v>0</v>
      </c>
      <c r="BB4" s="13">
        <v>6752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36089663</v>
      </c>
      <c r="D5" s="13">
        <v>38252774</v>
      </c>
      <c r="E5" s="13">
        <v>7147515</v>
      </c>
      <c r="F5" s="13">
        <v>3521900</v>
      </c>
      <c r="G5" s="14"/>
      <c r="H5" s="13">
        <v>8795</v>
      </c>
      <c r="I5" s="13">
        <v>4672341</v>
      </c>
      <c r="J5" s="13">
        <v>6196491</v>
      </c>
      <c r="K5" s="13">
        <v>1067414</v>
      </c>
      <c r="L5" s="13">
        <v>1992429</v>
      </c>
      <c r="M5" s="13">
        <v>37049</v>
      </c>
      <c r="N5" s="13">
        <v>129646</v>
      </c>
      <c r="O5" s="13">
        <v>287861</v>
      </c>
      <c r="P5" s="13">
        <v>200384</v>
      </c>
      <c r="Q5" s="13">
        <v>0</v>
      </c>
      <c r="R5" s="13">
        <v>0</v>
      </c>
      <c r="S5" s="13">
        <v>5030380</v>
      </c>
      <c r="T5" s="13">
        <v>14199616</v>
      </c>
      <c r="U5" s="13">
        <v>7611383</v>
      </c>
      <c r="V5" s="13">
        <v>631353</v>
      </c>
      <c r="W5" s="13">
        <v>0</v>
      </c>
      <c r="X5" s="13">
        <v>1170996</v>
      </c>
      <c r="Y5" s="13">
        <v>444702</v>
      </c>
      <c r="Z5" s="13">
        <v>6310074</v>
      </c>
      <c r="AA5" s="13">
        <v>6337827</v>
      </c>
      <c r="AB5" s="13">
        <v>9261</v>
      </c>
      <c r="AC5" s="13">
        <v>1199974</v>
      </c>
      <c r="AD5" s="13">
        <v>6188641</v>
      </c>
      <c r="AE5" s="19"/>
      <c r="AF5" s="13">
        <v>768</v>
      </c>
      <c r="AG5" s="13">
        <v>17524</v>
      </c>
      <c r="AH5" s="13">
        <v>205966</v>
      </c>
      <c r="AI5" s="13">
        <v>374264</v>
      </c>
      <c r="AJ5" s="13">
        <v>73082</v>
      </c>
      <c r="AK5" s="13">
        <v>83531</v>
      </c>
      <c r="AL5" s="13">
        <v>0</v>
      </c>
      <c r="AM5" s="13">
        <v>96392</v>
      </c>
      <c r="AN5" s="13">
        <v>518997</v>
      </c>
      <c r="AO5" s="13">
        <v>97553</v>
      </c>
      <c r="AP5" s="13">
        <v>4546211</v>
      </c>
      <c r="AQ5" s="13">
        <v>0</v>
      </c>
      <c r="AR5" s="13">
        <v>77361</v>
      </c>
      <c r="AS5" s="13">
        <v>1055977</v>
      </c>
      <c r="AT5" s="13">
        <v>0</v>
      </c>
      <c r="AU5" s="13">
        <v>81002</v>
      </c>
      <c r="AV5" s="13">
        <v>89266</v>
      </c>
      <c r="AW5" s="13">
        <v>259713</v>
      </c>
      <c r="AX5" s="13">
        <v>63445</v>
      </c>
      <c r="AY5" s="13">
        <v>0</v>
      </c>
      <c r="AZ5" s="13">
        <v>0</v>
      </c>
      <c r="BA5" s="13">
        <v>0</v>
      </c>
      <c r="BB5" s="13">
        <v>3790850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46868120</v>
      </c>
      <c r="D6" s="13">
        <v>51183833</v>
      </c>
      <c r="E6" s="13">
        <v>7511938</v>
      </c>
      <c r="F6" s="13">
        <v>4483980</v>
      </c>
      <c r="G6" s="14"/>
      <c r="H6" s="13">
        <v>10825</v>
      </c>
      <c r="I6" s="13">
        <v>6041728</v>
      </c>
      <c r="J6" s="13">
        <v>8278286</v>
      </c>
      <c r="K6" s="13">
        <v>1353462</v>
      </c>
      <c r="L6" s="13">
        <v>2453241</v>
      </c>
      <c r="M6" s="13">
        <v>45030</v>
      </c>
      <c r="N6" s="13">
        <v>158246</v>
      </c>
      <c r="O6" s="13">
        <v>439230</v>
      </c>
      <c r="P6" s="13">
        <v>252852</v>
      </c>
      <c r="Q6" s="13">
        <v>0</v>
      </c>
      <c r="R6" s="13">
        <v>0</v>
      </c>
      <c r="S6" s="13">
        <v>7374821</v>
      </c>
      <c r="T6" s="13">
        <v>19290466</v>
      </c>
      <c r="U6" s="13">
        <v>10954003</v>
      </c>
      <c r="V6" s="13">
        <v>801854</v>
      </c>
      <c r="W6" s="13">
        <v>0</v>
      </c>
      <c r="X6" s="13">
        <v>1482585</v>
      </c>
      <c r="Y6" s="13">
        <v>580338</v>
      </c>
      <c r="Z6" s="13">
        <v>8229169</v>
      </c>
      <c r="AA6" s="13">
        <v>8187283</v>
      </c>
      <c r="AB6" s="13">
        <v>484813</v>
      </c>
      <c r="AC6" s="13">
        <v>1480020</v>
      </c>
      <c r="AD6" s="13">
        <v>8071274</v>
      </c>
      <c r="AE6" s="19"/>
      <c r="AF6" s="13">
        <v>2372</v>
      </c>
      <c r="AG6" s="13">
        <v>23077</v>
      </c>
      <c r="AH6" s="13">
        <v>264958</v>
      </c>
      <c r="AI6" s="13">
        <v>459136</v>
      </c>
      <c r="AJ6" s="13">
        <v>95258</v>
      </c>
      <c r="AK6" s="13">
        <v>107690</v>
      </c>
      <c r="AL6" s="13">
        <v>0</v>
      </c>
      <c r="AM6" s="13">
        <v>120341</v>
      </c>
      <c r="AN6" s="13">
        <v>661375</v>
      </c>
      <c r="AO6" s="13">
        <v>124021</v>
      </c>
      <c r="AP6" s="13">
        <v>5840630</v>
      </c>
      <c r="AQ6" s="13">
        <v>0</v>
      </c>
      <c r="AR6" s="13">
        <v>93628</v>
      </c>
      <c r="AS6" s="13">
        <v>1314436</v>
      </c>
      <c r="AT6" s="13">
        <v>0</v>
      </c>
      <c r="AU6" s="13">
        <v>100705</v>
      </c>
      <c r="AV6" s="13">
        <v>115947</v>
      </c>
      <c r="AW6" s="13">
        <v>325984</v>
      </c>
      <c r="AX6" s="26">
        <v>79375</v>
      </c>
      <c r="AY6" s="13">
        <v>0</v>
      </c>
      <c r="AZ6" s="13">
        <v>0</v>
      </c>
      <c r="BA6" s="13">
        <v>0</v>
      </c>
      <c r="BB6" s="13">
        <v>5103476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57350377</v>
      </c>
      <c r="D7" s="13">
        <v>68479929</v>
      </c>
      <c r="E7" s="13">
        <v>7511938</v>
      </c>
      <c r="F7" s="13">
        <v>5765737</v>
      </c>
      <c r="G7" s="2"/>
      <c r="H7" s="13">
        <v>15453</v>
      </c>
      <c r="I7" s="13">
        <v>9185526</v>
      </c>
      <c r="J7" s="13">
        <v>10984947</v>
      </c>
      <c r="K7" s="13">
        <v>1734765</v>
      </c>
      <c r="L7" s="13">
        <v>3004688</v>
      </c>
      <c r="M7" s="13">
        <v>47205</v>
      </c>
      <c r="N7" s="13">
        <v>196294</v>
      </c>
      <c r="O7" s="13">
        <v>715171</v>
      </c>
      <c r="P7" s="13">
        <v>328728</v>
      </c>
      <c r="Q7" s="13">
        <v>0</v>
      </c>
      <c r="R7" s="13">
        <v>0</v>
      </c>
      <c r="S7" s="13">
        <v>10705414</v>
      </c>
      <c r="T7" s="13">
        <v>26109118</v>
      </c>
      <c r="U7" s="13">
        <v>13597952</v>
      </c>
      <c r="V7" s="13">
        <v>1040674</v>
      </c>
      <c r="W7" s="13">
        <v>0</v>
      </c>
      <c r="X7" s="13">
        <v>1882387</v>
      </c>
      <c r="Y7" s="13">
        <v>842978</v>
      </c>
      <c r="Z7" s="13">
        <v>10428288</v>
      </c>
      <c r="AA7" s="13">
        <v>10705715</v>
      </c>
      <c r="AB7" s="13">
        <v>1015883</v>
      </c>
      <c r="AC7" s="13">
        <v>1809072</v>
      </c>
      <c r="AD7" s="13">
        <v>10074284</v>
      </c>
      <c r="AE7" s="19"/>
      <c r="AF7" s="13">
        <v>2441</v>
      </c>
      <c r="AG7" s="13">
        <v>30945</v>
      </c>
      <c r="AH7" s="13">
        <v>343866</v>
      </c>
      <c r="AI7" s="13">
        <v>561579</v>
      </c>
      <c r="AJ7" s="13">
        <v>135587</v>
      </c>
      <c r="AK7" s="13">
        <v>140339</v>
      </c>
      <c r="AL7" s="13">
        <v>0</v>
      </c>
      <c r="AM7" s="13">
        <v>150249</v>
      </c>
      <c r="AN7" s="13">
        <v>847763</v>
      </c>
      <c r="AO7" s="13">
        <v>159237</v>
      </c>
      <c r="AP7" s="13">
        <v>7649893</v>
      </c>
      <c r="AQ7" s="13">
        <v>0</v>
      </c>
      <c r="AR7" s="13">
        <v>110713</v>
      </c>
      <c r="AS7" s="13">
        <v>1639069</v>
      </c>
      <c r="AT7" s="13">
        <v>0</v>
      </c>
      <c r="AU7" s="13">
        <v>145196</v>
      </c>
      <c r="AV7" s="13">
        <v>166123</v>
      </c>
      <c r="AW7" s="13">
        <v>419595</v>
      </c>
      <c r="AX7" s="13">
        <v>97029</v>
      </c>
      <c r="AY7" s="13">
        <v>0</v>
      </c>
      <c r="AZ7" s="13">
        <v>0</v>
      </c>
      <c r="BA7" s="13">
        <v>0</v>
      </c>
      <c r="BB7" s="13">
        <v>9137886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72819157</v>
      </c>
      <c r="D9" s="13">
        <v>94447345</v>
      </c>
      <c r="E9" s="13">
        <v>7511938</v>
      </c>
      <c r="F9" s="13">
        <v>7689129</v>
      </c>
      <c r="G9" s="14"/>
      <c r="H9" s="13">
        <v>19341</v>
      </c>
      <c r="I9" s="13">
        <v>12081136</v>
      </c>
      <c r="J9" s="13">
        <v>14430522</v>
      </c>
      <c r="K9" s="13">
        <v>2322409</v>
      </c>
      <c r="L9" s="13">
        <v>3721542</v>
      </c>
      <c r="M9" s="13">
        <v>52274</v>
      </c>
      <c r="N9" s="13">
        <v>253555</v>
      </c>
      <c r="O9" s="13">
        <v>809667</v>
      </c>
      <c r="P9" s="13">
        <v>445977</v>
      </c>
      <c r="Q9" s="13">
        <v>0</v>
      </c>
      <c r="R9" s="13">
        <v>0</v>
      </c>
      <c r="S9" s="13">
        <v>14886026</v>
      </c>
      <c r="T9" s="13">
        <v>34368871</v>
      </c>
      <c r="U9" s="13">
        <v>20059675</v>
      </c>
      <c r="V9" s="13">
        <v>1423376</v>
      </c>
      <c r="W9" s="13">
        <v>0</v>
      </c>
      <c r="X9" s="13">
        <v>2474441</v>
      </c>
      <c r="Y9" s="13">
        <v>1107728</v>
      </c>
      <c r="Z9" s="13">
        <v>12964290</v>
      </c>
      <c r="AA9" s="13">
        <v>13956912</v>
      </c>
      <c r="AB9" s="13">
        <v>1031555</v>
      </c>
      <c r="AC9" s="13">
        <v>2129045</v>
      </c>
      <c r="AD9" s="13">
        <v>12811253</v>
      </c>
      <c r="AE9" s="19"/>
      <c r="AF9" s="13">
        <v>2441</v>
      </c>
      <c r="AG9" s="13">
        <v>37322</v>
      </c>
      <c r="AH9" s="13">
        <v>466723</v>
      </c>
      <c r="AI9" s="13">
        <v>715469</v>
      </c>
      <c r="AJ9" s="13">
        <v>207447</v>
      </c>
      <c r="AK9" s="13">
        <v>181569</v>
      </c>
      <c r="AL9" s="13">
        <v>0</v>
      </c>
      <c r="AM9" s="13">
        <v>196862</v>
      </c>
      <c r="AN9" s="13">
        <v>1118884</v>
      </c>
      <c r="AO9" s="13">
        <v>212625</v>
      </c>
      <c r="AP9" s="13">
        <v>10393481</v>
      </c>
      <c r="AQ9" s="13">
        <v>0</v>
      </c>
      <c r="AR9" s="13">
        <v>137405</v>
      </c>
      <c r="AS9" s="13">
        <v>2150845</v>
      </c>
      <c r="AT9" s="13">
        <v>0</v>
      </c>
      <c r="AU9" s="13">
        <v>156470</v>
      </c>
      <c r="AV9" s="13">
        <v>221187</v>
      </c>
      <c r="AW9" s="13">
        <v>529827</v>
      </c>
      <c r="AX9" s="13">
        <v>112499</v>
      </c>
      <c r="AY9" s="13">
        <v>0</v>
      </c>
      <c r="AZ9" s="13">
        <v>0</v>
      </c>
      <c r="BA9" s="13">
        <v>0</v>
      </c>
      <c r="BB9" s="13">
        <v>15045305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5CBA-1AF0-4D78-AA69-51DFD38A50F5}">
  <sheetPr codeName="Sheet241"/>
  <dimension ref="A1:BC9"/>
  <sheetViews>
    <sheetView workbookViewId="0">
      <selection activeCell="L19" sqref="L19"/>
    </sheetView>
  </sheetViews>
  <sheetFormatPr defaultColWidth="11.7109375" defaultRowHeight="15"/>
  <cols>
    <col min="7" max="7" width="11.7109375" customWidth="1"/>
  </cols>
  <sheetData>
    <row r="1" spans="1:55">
      <c r="A1" s="33" t="s">
        <v>291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20715362</v>
      </c>
      <c r="D4" s="13">
        <v>21543292</v>
      </c>
      <c r="E4" s="13">
        <v>3915365</v>
      </c>
      <c r="F4" s="13">
        <v>2982459</v>
      </c>
      <c r="G4" s="14"/>
      <c r="H4" s="13">
        <v>4882</v>
      </c>
      <c r="I4" s="13">
        <v>2524947</v>
      </c>
      <c r="J4" s="13">
        <v>3102647</v>
      </c>
      <c r="K4" s="13">
        <v>597014</v>
      </c>
      <c r="L4" s="13">
        <v>1149417</v>
      </c>
      <c r="M4" s="13">
        <v>18934</v>
      </c>
      <c r="N4" s="13">
        <v>77560</v>
      </c>
      <c r="O4" s="13">
        <v>163533</v>
      </c>
      <c r="P4" s="13">
        <v>119987</v>
      </c>
      <c r="Q4" s="13">
        <v>0</v>
      </c>
      <c r="R4" s="13">
        <v>0</v>
      </c>
      <c r="S4" s="13">
        <v>4169935</v>
      </c>
      <c r="T4" s="13">
        <v>7444397</v>
      </c>
      <c r="U4" s="13">
        <v>6271343</v>
      </c>
      <c r="V4" s="13">
        <v>359120</v>
      </c>
      <c r="W4" s="13">
        <v>0</v>
      </c>
      <c r="X4" s="13">
        <v>633289</v>
      </c>
      <c r="Y4" s="13">
        <v>212367</v>
      </c>
      <c r="Z4" s="13">
        <v>2483948</v>
      </c>
      <c r="AA4" s="13">
        <v>2936793</v>
      </c>
      <c r="AB4" s="13">
        <v>513690</v>
      </c>
      <c r="AC4" s="13">
        <v>672617</v>
      </c>
      <c r="AD4" s="13">
        <v>2792840</v>
      </c>
      <c r="AE4" s="19"/>
      <c r="AF4" s="13">
        <v>0</v>
      </c>
      <c r="AG4" s="13">
        <v>10604</v>
      </c>
      <c r="AH4" s="13">
        <v>122143</v>
      </c>
      <c r="AI4" s="13">
        <v>224347</v>
      </c>
      <c r="AJ4" s="13">
        <v>55898</v>
      </c>
      <c r="AK4" s="13">
        <v>45337</v>
      </c>
      <c r="AL4" s="13">
        <v>382</v>
      </c>
      <c r="AM4" s="13">
        <v>57831</v>
      </c>
      <c r="AN4" s="13">
        <v>339162</v>
      </c>
      <c r="AO4" s="13">
        <v>58398</v>
      </c>
      <c r="AP4" s="13">
        <v>2593956</v>
      </c>
      <c r="AQ4" s="13">
        <v>0</v>
      </c>
      <c r="AR4" s="13">
        <v>44804</v>
      </c>
      <c r="AS4" s="13">
        <v>610223</v>
      </c>
      <c r="AT4" s="13">
        <v>0</v>
      </c>
      <c r="AU4" s="13">
        <v>35776</v>
      </c>
      <c r="AV4" s="13">
        <v>49077</v>
      </c>
      <c r="AW4" s="13">
        <v>140134</v>
      </c>
      <c r="AX4" s="13">
        <v>40140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33710545</v>
      </c>
      <c r="D5" s="13">
        <v>39586240</v>
      </c>
      <c r="E5" s="13">
        <v>7297605</v>
      </c>
      <c r="F5" s="13">
        <v>5479856</v>
      </c>
      <c r="G5" s="14"/>
      <c r="H5" s="13">
        <v>10426</v>
      </c>
      <c r="I5" s="13">
        <v>5873652</v>
      </c>
      <c r="J5" s="13">
        <v>6596086</v>
      </c>
      <c r="K5" s="13">
        <v>1090186</v>
      </c>
      <c r="L5" s="13">
        <v>2069872</v>
      </c>
      <c r="M5" s="13">
        <v>36645</v>
      </c>
      <c r="N5" s="13">
        <v>119088</v>
      </c>
      <c r="O5" s="13">
        <v>282333</v>
      </c>
      <c r="P5" s="13">
        <v>260784</v>
      </c>
      <c r="Q5" s="13">
        <v>0</v>
      </c>
      <c r="R5" s="13">
        <v>0</v>
      </c>
      <c r="S5" s="13">
        <v>7935459</v>
      </c>
      <c r="T5" s="13">
        <v>14390380</v>
      </c>
      <c r="U5" s="13">
        <v>11984694</v>
      </c>
      <c r="V5" s="13">
        <v>596691</v>
      </c>
      <c r="W5" s="13">
        <v>645</v>
      </c>
      <c r="X5" s="13">
        <v>1119371</v>
      </c>
      <c r="Y5" s="13">
        <v>486102</v>
      </c>
      <c r="Z5" s="13">
        <v>4719055</v>
      </c>
      <c r="AA5" s="13">
        <v>5440126</v>
      </c>
      <c r="AB5" s="13">
        <v>522784</v>
      </c>
      <c r="AC5" s="13">
        <v>1226106</v>
      </c>
      <c r="AD5" s="13">
        <v>5303119</v>
      </c>
      <c r="AE5" s="19"/>
      <c r="AF5" s="13">
        <v>1743</v>
      </c>
      <c r="AG5" s="13">
        <v>18267</v>
      </c>
      <c r="AH5" s="13">
        <v>224644</v>
      </c>
      <c r="AI5" s="13">
        <v>380778</v>
      </c>
      <c r="AJ5" s="13">
        <v>101231</v>
      </c>
      <c r="AK5" s="13">
        <v>85768</v>
      </c>
      <c r="AL5" s="13">
        <v>382</v>
      </c>
      <c r="AM5" s="13">
        <v>99274</v>
      </c>
      <c r="AN5" s="13">
        <v>555397</v>
      </c>
      <c r="AO5" s="13">
        <v>104445</v>
      </c>
      <c r="AP5" s="13">
        <v>4528749</v>
      </c>
      <c r="AQ5" s="13">
        <v>0</v>
      </c>
      <c r="AR5" s="13">
        <v>74597</v>
      </c>
      <c r="AS5" s="13">
        <v>1135086</v>
      </c>
      <c r="AT5" s="13">
        <v>0</v>
      </c>
      <c r="AU5" s="13">
        <v>61946</v>
      </c>
      <c r="AV5" s="13">
        <v>85110</v>
      </c>
      <c r="AW5" s="13">
        <v>263854</v>
      </c>
      <c r="AX5" s="13">
        <v>70438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43088530</v>
      </c>
      <c r="D6" s="13">
        <v>49856609</v>
      </c>
      <c r="E6" s="13">
        <v>7511939</v>
      </c>
      <c r="F6" s="13">
        <v>6978947</v>
      </c>
      <c r="G6" s="14"/>
      <c r="H6" s="13">
        <v>16852</v>
      </c>
      <c r="I6" s="13">
        <v>8157404</v>
      </c>
      <c r="J6" s="13">
        <v>8766055</v>
      </c>
      <c r="K6" s="13">
        <v>1389499</v>
      </c>
      <c r="L6" s="13">
        <v>2561283</v>
      </c>
      <c r="M6" s="13">
        <v>43829</v>
      </c>
      <c r="N6" s="13">
        <v>141612</v>
      </c>
      <c r="O6" s="13">
        <v>342807</v>
      </c>
      <c r="P6" s="13">
        <v>341053</v>
      </c>
      <c r="Q6" s="13">
        <v>0</v>
      </c>
      <c r="R6" s="13">
        <v>0</v>
      </c>
      <c r="S6" s="13">
        <v>10156586</v>
      </c>
      <c r="T6" s="13">
        <v>18930418</v>
      </c>
      <c r="U6" s="13">
        <v>16309403</v>
      </c>
      <c r="V6" s="13">
        <v>747473</v>
      </c>
      <c r="W6" s="13">
        <v>821</v>
      </c>
      <c r="X6" s="13">
        <v>1403709</v>
      </c>
      <c r="Y6" s="13">
        <v>634661</v>
      </c>
      <c r="Z6" s="13">
        <v>6685255</v>
      </c>
      <c r="AA6" s="13">
        <v>7131934</v>
      </c>
      <c r="AB6" s="13">
        <v>960986</v>
      </c>
      <c r="AC6" s="13">
        <v>1499686</v>
      </c>
      <c r="AD6" s="13">
        <v>6916382</v>
      </c>
      <c r="AE6" s="19"/>
      <c r="AF6" s="13">
        <v>2856</v>
      </c>
      <c r="AG6" s="13">
        <v>24122</v>
      </c>
      <c r="AH6" s="13">
        <v>286267</v>
      </c>
      <c r="AI6" s="13">
        <v>467272</v>
      </c>
      <c r="AJ6" s="13">
        <v>126196</v>
      </c>
      <c r="AK6" s="13">
        <v>108841</v>
      </c>
      <c r="AL6" s="13">
        <v>580</v>
      </c>
      <c r="AM6" s="13">
        <v>124044</v>
      </c>
      <c r="AN6" s="13">
        <v>721381</v>
      </c>
      <c r="AO6" s="13">
        <v>130742</v>
      </c>
      <c r="AP6" s="13">
        <v>5700828</v>
      </c>
      <c r="AQ6" s="13">
        <v>0</v>
      </c>
      <c r="AR6" s="13">
        <v>88490</v>
      </c>
      <c r="AS6" s="13">
        <v>1467160</v>
      </c>
      <c r="AT6" s="13">
        <v>0</v>
      </c>
      <c r="AU6" s="13">
        <v>81653</v>
      </c>
      <c r="AV6" s="13">
        <v>98748</v>
      </c>
      <c r="AW6" s="13">
        <v>335993</v>
      </c>
      <c r="AX6" s="26">
        <v>85044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58351177</v>
      </c>
      <c r="D7" s="13">
        <v>63456110</v>
      </c>
      <c r="E7" s="13">
        <v>7511939</v>
      </c>
      <c r="F7" s="13">
        <v>8978018</v>
      </c>
      <c r="G7" s="2"/>
      <c r="H7" s="13">
        <v>27388</v>
      </c>
      <c r="I7" s="13">
        <v>11219548</v>
      </c>
      <c r="J7" s="13">
        <v>11691292</v>
      </c>
      <c r="K7" s="13">
        <v>1788741</v>
      </c>
      <c r="L7" s="13">
        <v>3125024</v>
      </c>
      <c r="M7" s="13">
        <v>44953</v>
      </c>
      <c r="N7" s="13">
        <v>167526</v>
      </c>
      <c r="O7" s="13">
        <v>405654</v>
      </c>
      <c r="P7" s="13">
        <v>424731</v>
      </c>
      <c r="Q7" s="13">
        <v>0</v>
      </c>
      <c r="R7" s="13">
        <v>0</v>
      </c>
      <c r="S7" s="13">
        <v>13308949</v>
      </c>
      <c r="T7" s="13">
        <v>24474250</v>
      </c>
      <c r="U7" s="13">
        <v>21403255</v>
      </c>
      <c r="V7" s="13">
        <v>966003</v>
      </c>
      <c r="W7" s="13">
        <v>821</v>
      </c>
      <c r="X7" s="13">
        <v>1779706</v>
      </c>
      <c r="Y7" s="13">
        <v>834122</v>
      </c>
      <c r="Z7" s="13">
        <v>8809289</v>
      </c>
      <c r="AA7" s="13">
        <v>9501007</v>
      </c>
      <c r="AB7" s="13">
        <v>1504217</v>
      </c>
      <c r="AC7" s="13">
        <v>1846329</v>
      </c>
      <c r="AD7" s="13">
        <v>8908551</v>
      </c>
      <c r="AE7" s="19"/>
      <c r="AF7" s="13">
        <v>2856</v>
      </c>
      <c r="AG7" s="13">
        <v>31810</v>
      </c>
      <c r="AH7" s="13">
        <v>367909</v>
      </c>
      <c r="AI7" s="13">
        <v>571423</v>
      </c>
      <c r="AJ7" s="13">
        <v>162367</v>
      </c>
      <c r="AK7" s="13">
        <v>137935</v>
      </c>
      <c r="AL7" s="13">
        <v>580</v>
      </c>
      <c r="AM7" s="13">
        <v>155255</v>
      </c>
      <c r="AN7" s="13">
        <v>907210</v>
      </c>
      <c r="AO7" s="13">
        <v>166775</v>
      </c>
      <c r="AP7" s="13">
        <v>7300901</v>
      </c>
      <c r="AQ7" s="13">
        <v>0</v>
      </c>
      <c r="AR7" s="13">
        <v>102761</v>
      </c>
      <c r="AS7" s="13">
        <v>1836605</v>
      </c>
      <c r="AT7" s="13">
        <v>0</v>
      </c>
      <c r="AU7" s="13">
        <v>122217</v>
      </c>
      <c r="AV7" s="13">
        <v>157350</v>
      </c>
      <c r="AW7" s="13">
        <v>432671</v>
      </c>
      <c r="AX7" s="13">
        <v>105766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80795104</v>
      </c>
      <c r="D9" s="13">
        <v>83689464</v>
      </c>
      <c r="E9" s="13">
        <v>7511939</v>
      </c>
      <c r="F9" s="13">
        <v>11983513</v>
      </c>
      <c r="G9" s="14"/>
      <c r="H9" s="13">
        <v>42828</v>
      </c>
      <c r="I9" s="13">
        <v>13851071</v>
      </c>
      <c r="J9" s="13">
        <v>15672581</v>
      </c>
      <c r="K9" s="13">
        <v>2356766</v>
      </c>
      <c r="L9" s="13">
        <v>3852417</v>
      </c>
      <c r="M9" s="13">
        <v>48894</v>
      </c>
      <c r="N9" s="13">
        <v>208145</v>
      </c>
      <c r="O9" s="13">
        <v>505817</v>
      </c>
      <c r="P9" s="13">
        <v>534679</v>
      </c>
      <c r="Q9" s="13">
        <v>0</v>
      </c>
      <c r="R9" s="13">
        <v>0</v>
      </c>
      <c r="S9" s="13">
        <v>17714536</v>
      </c>
      <c r="T9" s="13">
        <v>28909104</v>
      </c>
      <c r="U9" s="13">
        <v>29205931</v>
      </c>
      <c r="V9" s="13">
        <v>1356256</v>
      </c>
      <c r="W9" s="13">
        <v>821</v>
      </c>
      <c r="X9" s="13">
        <v>2380835</v>
      </c>
      <c r="Y9" s="13">
        <v>1099985</v>
      </c>
      <c r="Z9" s="13">
        <v>11469449</v>
      </c>
      <c r="AA9" s="13">
        <v>13135871</v>
      </c>
      <c r="AB9" s="13">
        <v>1527688</v>
      </c>
      <c r="AC9" s="13">
        <v>2193216</v>
      </c>
      <c r="AD9" s="13">
        <v>11942698</v>
      </c>
      <c r="AE9" s="19"/>
      <c r="AF9" s="13">
        <v>2856</v>
      </c>
      <c r="AG9" s="13">
        <v>38075</v>
      </c>
      <c r="AH9" s="13">
        <v>493495</v>
      </c>
      <c r="AI9" s="13">
        <v>736364</v>
      </c>
      <c r="AJ9" s="13">
        <v>232980</v>
      </c>
      <c r="AK9" s="13">
        <v>180631</v>
      </c>
      <c r="AL9" s="13">
        <v>580</v>
      </c>
      <c r="AM9" s="13">
        <v>202087</v>
      </c>
      <c r="AN9" s="13">
        <v>1141805</v>
      </c>
      <c r="AO9" s="13">
        <v>223293</v>
      </c>
      <c r="AP9" s="13">
        <v>9744937</v>
      </c>
      <c r="AQ9" s="13">
        <v>0</v>
      </c>
      <c r="AR9" s="13">
        <v>124791</v>
      </c>
      <c r="AS9" s="13">
        <v>2407497</v>
      </c>
      <c r="AT9" s="13">
        <v>0</v>
      </c>
      <c r="AU9" s="13">
        <v>134936</v>
      </c>
      <c r="AV9" s="13">
        <v>222219</v>
      </c>
      <c r="AW9" s="13">
        <v>551151</v>
      </c>
      <c r="AX9" s="13">
        <v>132719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  <pageSetup paperSize="9" orientation="portrait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F0DD-65E9-43D8-B7F6-37A37A7DFC04}">
  <sheetPr codeName="Sheet242"/>
  <dimension ref="A1:BC9"/>
  <sheetViews>
    <sheetView workbookViewId="0">
      <selection activeCell="C9" sqref="C9:BC9"/>
    </sheetView>
  </sheetViews>
  <sheetFormatPr defaultColWidth="11.7109375" defaultRowHeight="15"/>
  <cols>
    <col min="7" max="7" width="11.7109375" customWidth="1"/>
  </cols>
  <sheetData>
    <row r="1" spans="1:55">
      <c r="A1" s="33" t="s">
        <v>292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19838293</v>
      </c>
      <c r="D4" s="13">
        <v>17012235</v>
      </c>
      <c r="E4" s="13">
        <v>3734574</v>
      </c>
      <c r="F4" s="13">
        <v>2996626</v>
      </c>
      <c r="G4" s="14"/>
      <c r="H4" s="13">
        <v>15361</v>
      </c>
      <c r="I4" s="13">
        <v>2438272</v>
      </c>
      <c r="J4" s="13">
        <v>3291961</v>
      </c>
      <c r="K4" s="13">
        <v>584815</v>
      </c>
      <c r="L4" s="13">
        <v>1196629</v>
      </c>
      <c r="M4" s="13">
        <v>19955</v>
      </c>
      <c r="N4" s="13">
        <v>68943</v>
      </c>
      <c r="O4" s="13">
        <v>161176</v>
      </c>
      <c r="P4" s="13">
        <v>87194</v>
      </c>
      <c r="Q4" s="13">
        <v>11888</v>
      </c>
      <c r="R4" s="13">
        <v>0</v>
      </c>
      <c r="S4" s="13">
        <v>4482153</v>
      </c>
      <c r="T4" s="13">
        <v>3095283</v>
      </c>
      <c r="U4" s="13">
        <v>6852113</v>
      </c>
      <c r="V4" s="13">
        <v>384291</v>
      </c>
      <c r="W4" s="13">
        <v>0</v>
      </c>
      <c r="X4" s="13">
        <v>636192</v>
      </c>
      <c r="Y4" s="13">
        <v>255057</v>
      </c>
      <c r="Z4" s="13">
        <v>2529593</v>
      </c>
      <c r="AA4" s="13">
        <v>3184383</v>
      </c>
      <c r="AB4" s="13">
        <v>387696</v>
      </c>
      <c r="AC4" s="13">
        <v>690155</v>
      </c>
      <c r="AD4" s="13">
        <v>3229295</v>
      </c>
      <c r="AE4" s="19"/>
      <c r="AF4" s="13">
        <v>0</v>
      </c>
      <c r="AG4" s="13">
        <v>10831</v>
      </c>
      <c r="AH4" s="13">
        <v>126161</v>
      </c>
      <c r="AI4" s="13">
        <v>247038</v>
      </c>
      <c r="AJ4" s="13">
        <v>55891</v>
      </c>
      <c r="AK4" s="13">
        <v>49548</v>
      </c>
      <c r="AL4" s="13">
        <v>180</v>
      </c>
      <c r="AM4" s="13">
        <v>47936</v>
      </c>
      <c r="AN4" s="13">
        <v>331483</v>
      </c>
      <c r="AO4" s="13">
        <v>56869</v>
      </c>
      <c r="AP4" s="13">
        <v>2440938</v>
      </c>
      <c r="AQ4" s="13">
        <v>0</v>
      </c>
      <c r="AR4" s="13">
        <v>48683</v>
      </c>
      <c r="AS4" s="13">
        <v>690734</v>
      </c>
      <c r="AT4" s="13">
        <v>0</v>
      </c>
      <c r="AU4" s="13">
        <v>32856</v>
      </c>
      <c r="AV4" s="13">
        <v>27935</v>
      </c>
      <c r="AW4" s="13">
        <v>150501</v>
      </c>
      <c r="AX4" s="13">
        <v>44088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36229134</v>
      </c>
      <c r="D5" s="13">
        <v>31135268</v>
      </c>
      <c r="E5" s="13">
        <v>7117311</v>
      </c>
      <c r="F5" s="13">
        <v>5492431</v>
      </c>
      <c r="G5" s="14"/>
      <c r="H5" s="13">
        <v>24547</v>
      </c>
      <c r="I5" s="13">
        <v>4500005</v>
      </c>
      <c r="J5" s="13">
        <v>6324468</v>
      </c>
      <c r="K5" s="13">
        <v>1099903</v>
      </c>
      <c r="L5" s="13">
        <v>2142425</v>
      </c>
      <c r="M5" s="13">
        <v>35694</v>
      </c>
      <c r="N5" s="13">
        <v>109901</v>
      </c>
      <c r="O5" s="13">
        <v>285497</v>
      </c>
      <c r="P5" s="13">
        <v>202025</v>
      </c>
      <c r="Q5" s="13">
        <v>11888</v>
      </c>
      <c r="R5" s="13">
        <v>0</v>
      </c>
      <c r="S5" s="13">
        <v>8513801</v>
      </c>
      <c r="T5" s="13">
        <v>7510961</v>
      </c>
      <c r="U5" s="13">
        <v>12951376</v>
      </c>
      <c r="V5" s="13">
        <v>623939</v>
      </c>
      <c r="W5" s="13">
        <v>0</v>
      </c>
      <c r="X5" s="13">
        <v>1247578</v>
      </c>
      <c r="Y5" s="13">
        <v>387885</v>
      </c>
      <c r="Z5" s="13">
        <v>5172711</v>
      </c>
      <c r="AA5" s="13">
        <v>6035758</v>
      </c>
      <c r="AB5" s="13">
        <v>869582</v>
      </c>
      <c r="AC5" s="13">
        <v>1253416</v>
      </c>
      <c r="AD5" s="13">
        <v>5580391</v>
      </c>
      <c r="AE5" s="19"/>
      <c r="AF5" s="13">
        <v>0</v>
      </c>
      <c r="AG5" s="13">
        <v>18395</v>
      </c>
      <c r="AH5" s="13">
        <v>222873</v>
      </c>
      <c r="AI5" s="13">
        <v>418163</v>
      </c>
      <c r="AJ5" s="13">
        <v>97023</v>
      </c>
      <c r="AK5" s="13">
        <v>85358</v>
      </c>
      <c r="AL5" s="13">
        <v>180</v>
      </c>
      <c r="AM5" s="13">
        <v>89212</v>
      </c>
      <c r="AN5" s="13">
        <v>564853</v>
      </c>
      <c r="AO5" s="13">
        <v>106099</v>
      </c>
      <c r="AP5" s="13">
        <v>4212298</v>
      </c>
      <c r="AQ5" s="13">
        <v>0</v>
      </c>
      <c r="AR5" s="13">
        <v>76893</v>
      </c>
      <c r="AS5" s="13">
        <v>1187969</v>
      </c>
      <c r="AT5" s="13">
        <v>0</v>
      </c>
      <c r="AU5" s="13">
        <v>58665</v>
      </c>
      <c r="AV5" s="13">
        <v>58680</v>
      </c>
      <c r="AW5" s="13">
        <v>265987</v>
      </c>
      <c r="AX5" s="13">
        <v>73177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46075963</v>
      </c>
      <c r="D6" s="13">
        <v>39792071</v>
      </c>
      <c r="E6" s="13">
        <v>7515087</v>
      </c>
      <c r="F6" s="13">
        <v>6994029</v>
      </c>
      <c r="G6" s="14"/>
      <c r="H6" s="13">
        <v>31224</v>
      </c>
      <c r="I6" s="13">
        <v>5750284</v>
      </c>
      <c r="J6" s="13">
        <v>8268520</v>
      </c>
      <c r="K6" s="13">
        <v>1401407</v>
      </c>
      <c r="L6" s="13">
        <v>2655379</v>
      </c>
      <c r="M6" s="13">
        <v>43252</v>
      </c>
      <c r="N6" s="13">
        <v>130669</v>
      </c>
      <c r="O6" s="13">
        <v>349363</v>
      </c>
      <c r="P6" s="13">
        <v>248629</v>
      </c>
      <c r="Q6" s="13">
        <v>11888</v>
      </c>
      <c r="R6" s="13">
        <v>0</v>
      </c>
      <c r="S6" s="13">
        <v>10898812</v>
      </c>
      <c r="T6" s="13">
        <v>11955888</v>
      </c>
      <c r="U6" s="13">
        <v>16992661</v>
      </c>
      <c r="V6" s="13">
        <v>775133</v>
      </c>
      <c r="W6" s="13">
        <v>0</v>
      </c>
      <c r="X6" s="13">
        <v>1613502</v>
      </c>
      <c r="Y6" s="13">
        <v>509605</v>
      </c>
      <c r="Z6" s="13">
        <v>7242718</v>
      </c>
      <c r="AA6" s="13">
        <v>7834910</v>
      </c>
      <c r="AB6" s="13">
        <v>1318859</v>
      </c>
      <c r="AC6" s="13">
        <v>1532455</v>
      </c>
      <c r="AD6" s="13">
        <v>7586891</v>
      </c>
      <c r="AE6" s="19"/>
      <c r="AF6" s="13">
        <v>0</v>
      </c>
      <c r="AG6" s="13">
        <v>24210</v>
      </c>
      <c r="AH6" s="13">
        <v>285291</v>
      </c>
      <c r="AI6" s="13">
        <v>510503</v>
      </c>
      <c r="AJ6" s="13">
        <v>125555</v>
      </c>
      <c r="AK6" s="13">
        <v>114838</v>
      </c>
      <c r="AL6" s="13">
        <v>268</v>
      </c>
      <c r="AM6" s="13">
        <v>122288</v>
      </c>
      <c r="AN6" s="13">
        <v>726737</v>
      </c>
      <c r="AO6" s="13">
        <v>132118</v>
      </c>
      <c r="AP6" s="13">
        <v>5344818</v>
      </c>
      <c r="AQ6" s="13">
        <v>0</v>
      </c>
      <c r="AR6" s="13">
        <v>90144</v>
      </c>
      <c r="AS6" s="13">
        <v>1536792</v>
      </c>
      <c r="AT6" s="13">
        <v>0</v>
      </c>
      <c r="AU6" s="13">
        <v>76408</v>
      </c>
      <c r="AV6" s="13">
        <v>73397</v>
      </c>
      <c r="AW6" s="13">
        <v>336568</v>
      </c>
      <c r="AX6" s="26">
        <v>88020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58046884</v>
      </c>
      <c r="D7" s="13">
        <v>51281513</v>
      </c>
      <c r="E7" s="13">
        <v>7515087</v>
      </c>
      <c r="F7" s="13">
        <v>8996354</v>
      </c>
      <c r="G7" s="2"/>
      <c r="H7" s="13">
        <v>38667</v>
      </c>
      <c r="I7" s="13">
        <v>7420931</v>
      </c>
      <c r="J7" s="13">
        <v>10902255</v>
      </c>
      <c r="K7" s="13">
        <v>1798454</v>
      </c>
      <c r="L7" s="13">
        <v>3255725</v>
      </c>
      <c r="M7" s="13">
        <v>45561</v>
      </c>
      <c r="N7" s="13">
        <v>157943</v>
      </c>
      <c r="O7" s="13">
        <v>422274</v>
      </c>
      <c r="P7" s="13">
        <v>318842</v>
      </c>
      <c r="Q7" s="13">
        <v>11888</v>
      </c>
      <c r="R7" s="13">
        <v>0</v>
      </c>
      <c r="S7" s="13">
        <v>13962954</v>
      </c>
      <c r="T7" s="13">
        <v>17826119</v>
      </c>
      <c r="U7" s="13">
        <v>22207163</v>
      </c>
      <c r="V7" s="13">
        <v>998706</v>
      </c>
      <c r="W7" s="13">
        <v>0</v>
      </c>
      <c r="X7" s="13">
        <v>2063066</v>
      </c>
      <c r="Y7" s="13">
        <v>649171</v>
      </c>
      <c r="Z7" s="13">
        <v>9844442</v>
      </c>
      <c r="AA7" s="13">
        <v>10308549</v>
      </c>
      <c r="AB7" s="13">
        <v>1890345</v>
      </c>
      <c r="AC7" s="13">
        <v>1830316</v>
      </c>
      <c r="AD7" s="13">
        <v>10261400</v>
      </c>
      <c r="AE7" s="19"/>
      <c r="AF7" s="13">
        <v>0</v>
      </c>
      <c r="AG7" s="13">
        <v>32566</v>
      </c>
      <c r="AH7" s="13">
        <v>368928</v>
      </c>
      <c r="AI7" s="13">
        <v>618670</v>
      </c>
      <c r="AJ7" s="13">
        <v>173807</v>
      </c>
      <c r="AK7" s="13">
        <v>149583</v>
      </c>
      <c r="AL7" s="13">
        <v>268</v>
      </c>
      <c r="AM7" s="13">
        <v>156310</v>
      </c>
      <c r="AN7" s="13">
        <v>907333</v>
      </c>
      <c r="AO7" s="13">
        <v>169129</v>
      </c>
      <c r="AP7" s="13">
        <v>6882562</v>
      </c>
      <c r="AQ7" s="13">
        <v>0</v>
      </c>
      <c r="AR7" s="13">
        <v>103359</v>
      </c>
      <c r="AS7" s="13">
        <v>1864980</v>
      </c>
      <c r="AT7" s="13">
        <v>0</v>
      </c>
      <c r="AU7" s="13">
        <v>128843</v>
      </c>
      <c r="AV7" s="13">
        <v>130823</v>
      </c>
      <c r="AW7" s="13">
        <v>427622</v>
      </c>
      <c r="AX7" s="13">
        <v>109269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75682365</v>
      </c>
      <c r="D9" s="13">
        <v>68621868</v>
      </c>
      <c r="E9" s="13">
        <v>7515087</v>
      </c>
      <c r="F9" s="13">
        <v>11992880</v>
      </c>
      <c r="G9" s="14"/>
      <c r="H9" s="13">
        <v>56801</v>
      </c>
      <c r="I9" s="13">
        <v>9949837</v>
      </c>
      <c r="J9" s="13">
        <v>14521038</v>
      </c>
      <c r="K9" s="13">
        <v>2394690</v>
      </c>
      <c r="L9" s="13">
        <v>3914002</v>
      </c>
      <c r="M9" s="13">
        <v>49244</v>
      </c>
      <c r="N9" s="13">
        <v>196731</v>
      </c>
      <c r="O9" s="13">
        <v>512142</v>
      </c>
      <c r="P9" s="13">
        <v>445331</v>
      </c>
      <c r="Q9" s="13">
        <v>11888</v>
      </c>
      <c r="R9" s="13">
        <v>0</v>
      </c>
      <c r="S9" s="13">
        <v>16870416</v>
      </c>
      <c r="T9" s="13">
        <v>22137829</v>
      </c>
      <c r="U9" s="13">
        <v>29250561</v>
      </c>
      <c r="V9" s="13">
        <v>1337181</v>
      </c>
      <c r="W9" s="13">
        <v>0</v>
      </c>
      <c r="X9" s="13">
        <v>2677753</v>
      </c>
      <c r="Y9" s="13">
        <v>940946</v>
      </c>
      <c r="Z9" s="13">
        <v>12448308</v>
      </c>
      <c r="AA9" s="13">
        <v>13541338</v>
      </c>
      <c r="AB9" s="13">
        <v>1896541</v>
      </c>
      <c r="AC9" s="13">
        <v>2082419</v>
      </c>
      <c r="AD9" s="13">
        <v>13079466</v>
      </c>
      <c r="AE9" s="19"/>
      <c r="AF9" s="13">
        <v>0</v>
      </c>
      <c r="AG9" s="13">
        <v>38554</v>
      </c>
      <c r="AH9" s="13">
        <v>494949</v>
      </c>
      <c r="AI9" s="13">
        <v>730292</v>
      </c>
      <c r="AJ9" s="13">
        <v>254156</v>
      </c>
      <c r="AK9" s="13">
        <v>198047</v>
      </c>
      <c r="AL9" s="13">
        <v>268</v>
      </c>
      <c r="AM9" s="13">
        <v>191021</v>
      </c>
      <c r="AN9" s="13">
        <v>1163951</v>
      </c>
      <c r="AO9" s="13">
        <v>221553</v>
      </c>
      <c r="AP9" s="13">
        <v>9190827</v>
      </c>
      <c r="AQ9" s="13">
        <v>0</v>
      </c>
      <c r="AR9" s="13">
        <v>120760</v>
      </c>
      <c r="AS9" s="13">
        <v>2382333</v>
      </c>
      <c r="AT9" s="13">
        <v>0</v>
      </c>
      <c r="AU9" s="13">
        <v>146100</v>
      </c>
      <c r="AV9" s="13">
        <v>193295</v>
      </c>
      <c r="AW9" s="13">
        <v>509921</v>
      </c>
      <c r="AX9" s="13">
        <v>127696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  <pageSetup paperSize="9" orientation="portrait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A64B-39BA-4BB7-8C6A-02F9A5AB7DB9}">
  <sheetPr codeName="Sheet243"/>
  <dimension ref="A1:BC9"/>
  <sheetViews>
    <sheetView topLeftCell="AG1" workbookViewId="0">
      <selection activeCell="K19" sqref="K19"/>
    </sheetView>
  </sheetViews>
  <sheetFormatPr defaultColWidth="11.7109375" defaultRowHeight="15"/>
  <cols>
    <col min="7" max="7" width="11.7109375" customWidth="1"/>
  </cols>
  <sheetData>
    <row r="1" spans="1:55">
      <c r="A1" s="33" t="s">
        <v>293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16502648</v>
      </c>
      <c r="D4" s="13">
        <v>15823639</v>
      </c>
      <c r="E4" s="13">
        <v>3796639</v>
      </c>
      <c r="F4" s="13">
        <v>2991889</v>
      </c>
      <c r="G4" s="14"/>
      <c r="H4" s="13">
        <v>16672</v>
      </c>
      <c r="I4" s="13">
        <v>2515455</v>
      </c>
      <c r="J4" s="13">
        <v>3359121</v>
      </c>
      <c r="K4" s="13">
        <v>607439</v>
      </c>
      <c r="L4" s="13">
        <v>949261</v>
      </c>
      <c r="M4" s="13">
        <v>17224</v>
      </c>
      <c r="N4" s="13">
        <v>44744</v>
      </c>
      <c r="O4" s="13">
        <v>121798</v>
      </c>
      <c r="P4" s="13">
        <v>118686</v>
      </c>
      <c r="Q4" s="13">
        <v>0</v>
      </c>
      <c r="R4" s="13">
        <v>0</v>
      </c>
      <c r="S4" s="13">
        <v>2479822</v>
      </c>
      <c r="T4" s="13">
        <v>3483541</v>
      </c>
      <c r="U4" s="13">
        <v>6892066</v>
      </c>
      <c r="V4" s="13">
        <v>331496</v>
      </c>
      <c r="W4" s="13">
        <v>0</v>
      </c>
      <c r="X4" s="13">
        <v>603784</v>
      </c>
      <c r="Y4" s="13">
        <v>197081</v>
      </c>
      <c r="Z4" s="13">
        <v>2557424</v>
      </c>
      <c r="AA4" s="13">
        <v>2984627</v>
      </c>
      <c r="AB4" s="13">
        <v>0</v>
      </c>
      <c r="AC4" s="13">
        <v>396590</v>
      </c>
      <c r="AD4" s="13">
        <v>2662564</v>
      </c>
      <c r="AE4" s="19"/>
      <c r="AF4" s="13">
        <v>0</v>
      </c>
      <c r="AG4" s="13">
        <v>9468</v>
      </c>
      <c r="AH4" s="13">
        <v>124048</v>
      </c>
      <c r="AI4" s="13">
        <v>102092</v>
      </c>
      <c r="AJ4" s="13">
        <v>58875</v>
      </c>
      <c r="AK4" s="13">
        <v>53996</v>
      </c>
      <c r="AL4" s="13">
        <v>0</v>
      </c>
      <c r="AM4" s="13">
        <v>25227</v>
      </c>
      <c r="AN4" s="13">
        <v>279198</v>
      </c>
      <c r="AO4" s="13">
        <v>50079</v>
      </c>
      <c r="AP4" s="13">
        <v>2220067</v>
      </c>
      <c r="AQ4" s="13">
        <v>0</v>
      </c>
      <c r="AR4" s="13">
        <v>12954</v>
      </c>
      <c r="AS4" s="13">
        <v>558074</v>
      </c>
      <c r="AT4" s="13">
        <v>0</v>
      </c>
      <c r="AU4" s="13">
        <v>36075</v>
      </c>
      <c r="AV4" s="13">
        <v>18597</v>
      </c>
      <c r="AW4" s="13">
        <v>85663</v>
      </c>
      <c r="AX4" s="13">
        <v>92750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30355724</v>
      </c>
      <c r="D5" s="13">
        <v>29059857</v>
      </c>
      <c r="E5" s="13">
        <v>7197918</v>
      </c>
      <c r="F5" s="13">
        <v>5485425</v>
      </c>
      <c r="G5" s="14"/>
      <c r="H5" s="13">
        <v>30581</v>
      </c>
      <c r="I5" s="13">
        <v>4613116</v>
      </c>
      <c r="J5" s="13">
        <v>6251175</v>
      </c>
      <c r="K5" s="13">
        <v>1125968</v>
      </c>
      <c r="L5" s="13">
        <v>1769468</v>
      </c>
      <c r="M5" s="13">
        <v>26509</v>
      </c>
      <c r="N5" s="13">
        <v>85819</v>
      </c>
      <c r="O5" s="13">
        <v>227625</v>
      </c>
      <c r="P5" s="13">
        <v>202021</v>
      </c>
      <c r="Q5" s="13">
        <v>0</v>
      </c>
      <c r="R5" s="13">
        <v>0</v>
      </c>
      <c r="S5" s="13">
        <v>5815160</v>
      </c>
      <c r="T5" s="13">
        <v>7613172</v>
      </c>
      <c r="U5" s="13">
        <v>13284254</v>
      </c>
      <c r="V5" s="13">
        <v>580736</v>
      </c>
      <c r="W5" s="13">
        <v>0</v>
      </c>
      <c r="X5" s="13">
        <v>1132335</v>
      </c>
      <c r="Y5" s="13">
        <v>432949</v>
      </c>
      <c r="Z5" s="13">
        <v>5085871</v>
      </c>
      <c r="AA5" s="13">
        <v>5912489</v>
      </c>
      <c r="AB5" s="13">
        <v>0</v>
      </c>
      <c r="AC5" s="13">
        <v>703001</v>
      </c>
      <c r="AD5" s="13">
        <v>5711704</v>
      </c>
      <c r="AE5" s="19"/>
      <c r="AF5" s="13">
        <v>0</v>
      </c>
      <c r="AG5" s="13">
        <v>17660</v>
      </c>
      <c r="AH5" s="13">
        <v>224428</v>
      </c>
      <c r="AI5" s="13">
        <v>168889</v>
      </c>
      <c r="AJ5" s="13">
        <v>112668</v>
      </c>
      <c r="AK5" s="13">
        <v>95829</v>
      </c>
      <c r="AL5" s="13">
        <v>0</v>
      </c>
      <c r="AM5" s="13">
        <v>45013</v>
      </c>
      <c r="AN5" s="13">
        <v>476238</v>
      </c>
      <c r="AO5" s="13">
        <v>86932</v>
      </c>
      <c r="AP5" s="13">
        <v>4104725</v>
      </c>
      <c r="AQ5" s="13">
        <v>0</v>
      </c>
      <c r="AR5" s="13">
        <v>29464</v>
      </c>
      <c r="AS5" s="13">
        <v>1029479</v>
      </c>
      <c r="AT5" s="13">
        <v>0</v>
      </c>
      <c r="AU5" s="13">
        <v>61963</v>
      </c>
      <c r="AV5" s="13">
        <v>38243</v>
      </c>
      <c r="AW5" s="13">
        <v>149231</v>
      </c>
      <c r="AX5" s="13">
        <v>137181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38667361</v>
      </c>
      <c r="D6" s="13">
        <v>37599406</v>
      </c>
      <c r="E6" s="13">
        <v>7518301</v>
      </c>
      <c r="F6" s="13">
        <v>6984026</v>
      </c>
      <c r="G6" s="14"/>
      <c r="H6" s="13">
        <v>35588</v>
      </c>
      <c r="I6" s="13">
        <v>5866161</v>
      </c>
      <c r="J6" s="13">
        <v>8071785</v>
      </c>
      <c r="K6" s="13">
        <v>1425589</v>
      </c>
      <c r="L6" s="13">
        <v>2229354</v>
      </c>
      <c r="M6" s="13">
        <v>32135</v>
      </c>
      <c r="N6" s="13">
        <v>108426</v>
      </c>
      <c r="O6" s="13">
        <v>288217</v>
      </c>
      <c r="P6" s="13">
        <v>260229</v>
      </c>
      <c r="Q6" s="13">
        <v>0</v>
      </c>
      <c r="R6" s="13">
        <v>0</v>
      </c>
      <c r="S6" s="13">
        <v>8198783</v>
      </c>
      <c r="T6" s="13">
        <v>11809156</v>
      </c>
      <c r="U6" s="13">
        <v>17049222</v>
      </c>
      <c r="V6" s="13">
        <v>744932</v>
      </c>
      <c r="W6" s="13">
        <v>4650</v>
      </c>
      <c r="X6" s="13">
        <v>1449610</v>
      </c>
      <c r="Y6" s="13">
        <v>633490</v>
      </c>
      <c r="Z6" s="13">
        <v>6316894</v>
      </c>
      <c r="AA6" s="13">
        <v>7613262</v>
      </c>
      <c r="AB6" s="13">
        <v>260873</v>
      </c>
      <c r="AC6" s="13">
        <v>894664</v>
      </c>
      <c r="AD6" s="13">
        <v>7205153</v>
      </c>
      <c r="AE6" s="19"/>
      <c r="AF6" s="13">
        <v>0</v>
      </c>
      <c r="AG6" s="13">
        <v>23764</v>
      </c>
      <c r="AH6" s="13">
        <v>286907</v>
      </c>
      <c r="AI6" s="13">
        <v>197214</v>
      </c>
      <c r="AJ6" s="13">
        <v>135792</v>
      </c>
      <c r="AK6" s="13">
        <v>120810</v>
      </c>
      <c r="AL6" s="13">
        <v>0</v>
      </c>
      <c r="AM6" s="13">
        <v>56834</v>
      </c>
      <c r="AN6" s="13">
        <v>619128</v>
      </c>
      <c r="AO6" s="13">
        <v>106500</v>
      </c>
      <c r="AP6" s="13">
        <v>5152816</v>
      </c>
      <c r="AQ6" s="13">
        <v>0</v>
      </c>
      <c r="AR6" s="13">
        <v>37282</v>
      </c>
      <c r="AS6" s="13">
        <v>1289433</v>
      </c>
      <c r="AT6" s="13">
        <v>0</v>
      </c>
      <c r="AU6" s="13">
        <v>79055</v>
      </c>
      <c r="AV6" s="13">
        <v>53918</v>
      </c>
      <c r="AW6" s="13">
        <v>191155</v>
      </c>
      <c r="AX6" s="26">
        <v>147476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48927555</v>
      </c>
      <c r="D7" s="13">
        <v>50060796</v>
      </c>
      <c r="E7" s="13">
        <v>7518301</v>
      </c>
      <c r="F7" s="13">
        <v>8982193</v>
      </c>
      <c r="G7" s="2"/>
      <c r="H7" s="13">
        <v>45005</v>
      </c>
      <c r="I7" s="13">
        <v>7549802</v>
      </c>
      <c r="J7" s="13">
        <v>10399418</v>
      </c>
      <c r="K7" s="13">
        <v>1815792</v>
      </c>
      <c r="L7" s="13">
        <v>2754222</v>
      </c>
      <c r="M7" s="13">
        <v>32294</v>
      </c>
      <c r="N7" s="13">
        <v>128358</v>
      </c>
      <c r="O7" s="13">
        <v>362359</v>
      </c>
      <c r="P7" s="13">
        <v>320309</v>
      </c>
      <c r="Q7" s="13">
        <v>0</v>
      </c>
      <c r="R7" s="13">
        <v>0</v>
      </c>
      <c r="S7" s="13">
        <v>11134360</v>
      </c>
      <c r="T7" s="13">
        <v>17238675</v>
      </c>
      <c r="U7" s="13">
        <v>21618229</v>
      </c>
      <c r="V7" s="13">
        <v>967921</v>
      </c>
      <c r="W7" s="13">
        <v>4650</v>
      </c>
      <c r="X7" s="13">
        <v>1858487</v>
      </c>
      <c r="Y7" s="13">
        <v>869262</v>
      </c>
      <c r="Z7" s="13">
        <v>8077408</v>
      </c>
      <c r="AA7" s="13">
        <v>9618057</v>
      </c>
      <c r="AB7" s="13">
        <v>759602</v>
      </c>
      <c r="AC7" s="13">
        <v>1091072</v>
      </c>
      <c r="AD7" s="13">
        <v>9084810</v>
      </c>
      <c r="AE7" s="19"/>
      <c r="AF7" s="13">
        <v>0</v>
      </c>
      <c r="AG7" s="13">
        <v>30542</v>
      </c>
      <c r="AH7" s="13">
        <v>369599</v>
      </c>
      <c r="AI7" s="13">
        <v>248212</v>
      </c>
      <c r="AJ7" s="13">
        <v>180304</v>
      </c>
      <c r="AK7" s="13">
        <v>146151</v>
      </c>
      <c r="AL7" s="13">
        <v>0</v>
      </c>
      <c r="AM7" s="13">
        <v>68681</v>
      </c>
      <c r="AN7" s="13">
        <v>723260</v>
      </c>
      <c r="AO7" s="13">
        <v>123339</v>
      </c>
      <c r="AP7" s="13">
        <v>6598821</v>
      </c>
      <c r="AQ7" s="13">
        <v>0</v>
      </c>
      <c r="AR7" s="13">
        <v>47828</v>
      </c>
      <c r="AS7" s="13">
        <v>1606933</v>
      </c>
      <c r="AT7" s="13">
        <v>0</v>
      </c>
      <c r="AU7" s="13">
        <v>113659</v>
      </c>
      <c r="AV7" s="13">
        <v>86563</v>
      </c>
      <c r="AW7" s="13">
        <v>245626</v>
      </c>
      <c r="AX7" s="13">
        <v>159656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65815556</v>
      </c>
      <c r="D9" s="13">
        <v>68450653</v>
      </c>
      <c r="E9" s="13">
        <v>7518301</v>
      </c>
      <c r="F9" s="13">
        <v>12006624</v>
      </c>
      <c r="G9" s="14"/>
      <c r="H9" s="13">
        <v>58591</v>
      </c>
      <c r="I9" s="13">
        <v>9919637</v>
      </c>
      <c r="J9" s="13">
        <v>14340018</v>
      </c>
      <c r="K9" s="13">
        <v>2415835</v>
      </c>
      <c r="L9" s="13">
        <v>3273449</v>
      </c>
      <c r="M9" s="13">
        <v>36114</v>
      </c>
      <c r="N9" s="13">
        <v>147940</v>
      </c>
      <c r="O9" s="13">
        <v>453376</v>
      </c>
      <c r="P9" s="13">
        <v>441911</v>
      </c>
      <c r="Q9" s="13">
        <v>0</v>
      </c>
      <c r="R9" s="13">
        <v>0</v>
      </c>
      <c r="S9" s="13">
        <v>13758248</v>
      </c>
      <c r="T9" s="13">
        <v>21679081</v>
      </c>
      <c r="U9" s="13">
        <v>29127391</v>
      </c>
      <c r="V9" s="13">
        <v>1300147</v>
      </c>
      <c r="W9" s="13">
        <v>4650</v>
      </c>
      <c r="X9" s="13">
        <v>2474607</v>
      </c>
      <c r="Y9" s="13">
        <v>1173294</v>
      </c>
      <c r="Z9" s="13">
        <v>10679049</v>
      </c>
      <c r="AA9" s="13">
        <v>12998638</v>
      </c>
      <c r="AB9" s="13">
        <v>774016</v>
      </c>
      <c r="AC9" s="13">
        <v>1244089</v>
      </c>
      <c r="AD9" s="13">
        <v>12265913</v>
      </c>
      <c r="AE9" s="19"/>
      <c r="AF9" s="13">
        <v>0</v>
      </c>
      <c r="AG9" s="13">
        <v>32756</v>
      </c>
      <c r="AH9" s="13">
        <v>494068</v>
      </c>
      <c r="AI9" s="13">
        <v>332461</v>
      </c>
      <c r="AJ9" s="13">
        <v>258052</v>
      </c>
      <c r="AK9" s="13">
        <v>177616</v>
      </c>
      <c r="AL9" s="13">
        <v>0</v>
      </c>
      <c r="AM9" s="13">
        <v>85461</v>
      </c>
      <c r="AN9" s="13">
        <v>802225</v>
      </c>
      <c r="AO9" s="13">
        <v>143231</v>
      </c>
      <c r="AP9" s="13">
        <v>8746523</v>
      </c>
      <c r="AQ9" s="13">
        <v>0</v>
      </c>
      <c r="AR9" s="13">
        <v>62881</v>
      </c>
      <c r="AS9" s="13">
        <v>2107340</v>
      </c>
      <c r="AT9" s="13">
        <v>0</v>
      </c>
      <c r="AU9" s="13">
        <v>134925</v>
      </c>
      <c r="AV9" s="13">
        <v>163321</v>
      </c>
      <c r="AW9" s="13">
        <v>320776</v>
      </c>
      <c r="AX9" s="13">
        <v>170963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  <pageSetup paperSize="9" orientation="portrait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BFE7-5D7B-463F-9A04-75CEA6FD429E}">
  <sheetPr codeName="Sheet244"/>
  <dimension ref="A1:BC9"/>
  <sheetViews>
    <sheetView topLeftCell="AG1" workbookViewId="0">
      <selection activeCell="BC9" sqref="H9:BC9"/>
    </sheetView>
  </sheetViews>
  <sheetFormatPr defaultColWidth="11.7109375" defaultRowHeight="15"/>
  <cols>
    <col min="7" max="7" width="11.7109375" customWidth="1"/>
  </cols>
  <sheetData>
    <row r="1" spans="1:55">
      <c r="A1" s="33" t="s">
        <v>294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15494438</v>
      </c>
      <c r="D4" s="13">
        <v>13275225</v>
      </c>
      <c r="E4" s="13">
        <v>3881263</v>
      </c>
      <c r="F4" s="13">
        <v>3005563</v>
      </c>
      <c r="G4" s="14"/>
      <c r="H4" s="13">
        <v>15834</v>
      </c>
      <c r="I4" s="13">
        <v>2342821</v>
      </c>
      <c r="J4" s="13">
        <v>3246777</v>
      </c>
      <c r="K4" s="13">
        <v>616739</v>
      </c>
      <c r="L4" s="13">
        <v>790353</v>
      </c>
      <c r="M4" s="13">
        <v>9927</v>
      </c>
      <c r="N4" s="13">
        <v>20547</v>
      </c>
      <c r="O4" s="13">
        <v>96530</v>
      </c>
      <c r="P4" s="13">
        <v>105644</v>
      </c>
      <c r="Q4" s="13">
        <v>0</v>
      </c>
      <c r="R4" s="13">
        <v>0</v>
      </c>
      <c r="S4" s="13">
        <v>2482084</v>
      </c>
      <c r="T4" s="13">
        <v>2739505</v>
      </c>
      <c r="U4" s="13">
        <v>6173243</v>
      </c>
      <c r="V4" s="13">
        <v>330505</v>
      </c>
      <c r="W4" s="13">
        <v>0</v>
      </c>
      <c r="X4" s="13">
        <v>658114</v>
      </c>
      <c r="Y4" s="13">
        <v>199722</v>
      </c>
      <c r="Z4" s="13">
        <v>1652754</v>
      </c>
      <c r="AA4" s="13">
        <v>3030875</v>
      </c>
      <c r="AB4" s="13">
        <v>0</v>
      </c>
      <c r="AC4" s="13">
        <v>276687</v>
      </c>
      <c r="AD4" s="13">
        <v>2640390</v>
      </c>
      <c r="AE4" s="19"/>
      <c r="AF4" s="13">
        <v>0</v>
      </c>
      <c r="AG4" s="13">
        <v>6165</v>
      </c>
      <c r="AH4" s="13">
        <v>124756</v>
      </c>
      <c r="AI4" s="13">
        <v>76872</v>
      </c>
      <c r="AJ4" s="13">
        <v>75564</v>
      </c>
      <c r="AK4" s="13">
        <v>37449</v>
      </c>
      <c r="AL4" s="13">
        <v>0</v>
      </c>
      <c r="AM4" s="13">
        <v>21366</v>
      </c>
      <c r="AN4" s="13">
        <v>81465</v>
      </c>
      <c r="AO4" s="13">
        <v>23448</v>
      </c>
      <c r="AP4" s="13">
        <v>2095550</v>
      </c>
      <c r="AQ4" s="13">
        <v>0</v>
      </c>
      <c r="AR4" s="13">
        <v>13767</v>
      </c>
      <c r="AS4" s="13">
        <v>491623</v>
      </c>
      <c r="AT4" s="13">
        <v>0</v>
      </c>
      <c r="AU4" s="13">
        <v>32199</v>
      </c>
      <c r="AV4" s="13">
        <v>11853</v>
      </c>
      <c r="AW4" s="13">
        <v>77243</v>
      </c>
      <c r="AX4" s="13">
        <v>15544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28396612</v>
      </c>
      <c r="D5" s="13">
        <v>23843139</v>
      </c>
      <c r="E5" s="13">
        <v>7283540</v>
      </c>
      <c r="F5" s="13">
        <v>5506068</v>
      </c>
      <c r="G5" s="14"/>
      <c r="H5" s="13">
        <v>30120</v>
      </c>
      <c r="I5" s="13">
        <v>4311169</v>
      </c>
      <c r="J5" s="13">
        <v>5604122</v>
      </c>
      <c r="K5" s="13">
        <v>1103400</v>
      </c>
      <c r="L5" s="13">
        <v>1517270</v>
      </c>
      <c r="M5" s="13">
        <v>18410</v>
      </c>
      <c r="N5" s="13">
        <v>37775</v>
      </c>
      <c r="O5" s="13">
        <v>191451</v>
      </c>
      <c r="P5" s="13">
        <v>202109</v>
      </c>
      <c r="Q5" s="13">
        <v>0</v>
      </c>
      <c r="R5" s="13">
        <v>0</v>
      </c>
      <c r="S5" s="13">
        <v>4606763</v>
      </c>
      <c r="T5" s="13">
        <v>4887272</v>
      </c>
      <c r="U5" s="13">
        <v>10995396</v>
      </c>
      <c r="V5" s="13">
        <v>592749</v>
      </c>
      <c r="W5" s="13">
        <v>0</v>
      </c>
      <c r="X5" s="13">
        <v>1217821</v>
      </c>
      <c r="Y5" s="13">
        <v>344428</v>
      </c>
      <c r="Z5" s="13">
        <v>1652754</v>
      </c>
      <c r="AA5" s="13">
        <v>5504089</v>
      </c>
      <c r="AB5" s="13">
        <v>0</v>
      </c>
      <c r="AC5" s="13">
        <v>563650</v>
      </c>
      <c r="AD5" s="13">
        <v>4879123</v>
      </c>
      <c r="AE5" s="19"/>
      <c r="AF5" s="13">
        <v>0</v>
      </c>
      <c r="AG5" s="13">
        <v>12426</v>
      </c>
      <c r="AH5" s="13">
        <v>228233</v>
      </c>
      <c r="AI5" s="13">
        <v>146705</v>
      </c>
      <c r="AJ5" s="13">
        <v>131784</v>
      </c>
      <c r="AK5" s="13">
        <v>63172</v>
      </c>
      <c r="AL5" s="13">
        <v>0</v>
      </c>
      <c r="AM5" s="13">
        <v>40966</v>
      </c>
      <c r="AN5" s="13">
        <v>166267</v>
      </c>
      <c r="AO5" s="13">
        <v>41445</v>
      </c>
      <c r="AP5" s="13">
        <v>3687639</v>
      </c>
      <c r="AQ5" s="13">
        <v>0</v>
      </c>
      <c r="AR5" s="13">
        <v>26764</v>
      </c>
      <c r="AS5" s="13">
        <v>882122</v>
      </c>
      <c r="AT5" s="13">
        <v>0</v>
      </c>
      <c r="AU5" s="13">
        <v>55834</v>
      </c>
      <c r="AV5" s="13">
        <v>23535</v>
      </c>
      <c r="AW5" s="13">
        <v>140854</v>
      </c>
      <c r="AX5" s="13">
        <v>32569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35733293</v>
      </c>
      <c r="D6" s="13">
        <v>33459520</v>
      </c>
      <c r="E6" s="13">
        <v>7513693</v>
      </c>
      <c r="F6" s="13">
        <v>7002134</v>
      </c>
      <c r="G6" s="14"/>
      <c r="H6" s="13">
        <v>38911</v>
      </c>
      <c r="I6" s="13">
        <v>5529794</v>
      </c>
      <c r="J6" s="13">
        <v>7546015</v>
      </c>
      <c r="K6" s="13">
        <v>1396468</v>
      </c>
      <c r="L6" s="13">
        <v>1927677</v>
      </c>
      <c r="M6" s="13">
        <v>25046</v>
      </c>
      <c r="N6" s="13">
        <v>48570</v>
      </c>
      <c r="O6" s="13">
        <v>252846</v>
      </c>
      <c r="P6" s="13">
        <v>255249</v>
      </c>
      <c r="Q6" s="13">
        <v>0</v>
      </c>
      <c r="R6" s="13">
        <v>0</v>
      </c>
      <c r="S6" s="13">
        <v>6638488</v>
      </c>
      <c r="T6" s="13">
        <v>8240244</v>
      </c>
      <c r="U6" s="13">
        <v>14620906</v>
      </c>
      <c r="V6" s="13">
        <v>755861</v>
      </c>
      <c r="W6" s="13">
        <v>0</v>
      </c>
      <c r="X6" s="13">
        <v>1532645</v>
      </c>
      <c r="Y6" s="13">
        <v>430724</v>
      </c>
      <c r="Z6" s="13">
        <v>2391031</v>
      </c>
      <c r="AA6" s="13">
        <v>7532467</v>
      </c>
      <c r="AB6" s="13">
        <v>342678</v>
      </c>
      <c r="AC6" s="13">
        <v>756746</v>
      </c>
      <c r="AD6" s="13">
        <v>6823826</v>
      </c>
      <c r="AE6" s="19"/>
      <c r="AF6" s="13">
        <v>0</v>
      </c>
      <c r="AG6" s="13">
        <v>17828</v>
      </c>
      <c r="AH6" s="13">
        <v>290250</v>
      </c>
      <c r="AI6" s="13">
        <v>188685</v>
      </c>
      <c r="AJ6" s="13">
        <v>153133</v>
      </c>
      <c r="AK6" s="13">
        <v>79660</v>
      </c>
      <c r="AL6" s="13">
        <v>0</v>
      </c>
      <c r="AM6" s="13">
        <v>52477</v>
      </c>
      <c r="AN6" s="13">
        <v>221334</v>
      </c>
      <c r="AO6" s="13">
        <v>57259</v>
      </c>
      <c r="AP6" s="13">
        <v>4722154</v>
      </c>
      <c r="AQ6" s="13">
        <v>0</v>
      </c>
      <c r="AR6" s="13">
        <v>35959</v>
      </c>
      <c r="AS6" s="13">
        <v>1157774</v>
      </c>
      <c r="AT6" s="13">
        <v>0</v>
      </c>
      <c r="AU6" s="13">
        <v>70287</v>
      </c>
      <c r="AV6" s="13">
        <v>26899</v>
      </c>
      <c r="AW6" s="13">
        <v>178975</v>
      </c>
      <c r="AX6" s="26">
        <v>43658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44832970</v>
      </c>
      <c r="D7" s="13">
        <v>47158700</v>
      </c>
      <c r="E7" s="13">
        <v>7513693</v>
      </c>
      <c r="F7" s="13">
        <v>9003398</v>
      </c>
      <c r="G7" s="2"/>
      <c r="H7" s="13">
        <v>48433</v>
      </c>
      <c r="I7" s="13">
        <v>7183458</v>
      </c>
      <c r="J7" s="13">
        <v>9792373</v>
      </c>
      <c r="K7" s="13">
        <v>1782570</v>
      </c>
      <c r="L7" s="13">
        <v>2445066</v>
      </c>
      <c r="M7" s="13">
        <v>32303</v>
      </c>
      <c r="N7" s="13">
        <v>64691</v>
      </c>
      <c r="O7" s="13">
        <v>322985</v>
      </c>
      <c r="P7" s="13">
        <v>318171</v>
      </c>
      <c r="Q7" s="13">
        <v>0</v>
      </c>
      <c r="R7" s="13">
        <v>0</v>
      </c>
      <c r="S7" s="13">
        <v>9841182</v>
      </c>
      <c r="T7" s="13">
        <v>12777187</v>
      </c>
      <c r="U7" s="13">
        <v>19521925</v>
      </c>
      <c r="V7" s="13">
        <v>980683</v>
      </c>
      <c r="W7" s="13">
        <v>0</v>
      </c>
      <c r="X7" s="13">
        <v>1926400</v>
      </c>
      <c r="Y7" s="13">
        <v>651924</v>
      </c>
      <c r="Z7" s="13">
        <v>4233028</v>
      </c>
      <c r="AA7" s="13">
        <v>10367588</v>
      </c>
      <c r="AB7" s="13">
        <v>887336</v>
      </c>
      <c r="AC7" s="13">
        <v>995023</v>
      </c>
      <c r="AD7" s="13">
        <v>9091608</v>
      </c>
      <c r="AE7" s="19"/>
      <c r="AF7" s="13">
        <v>0</v>
      </c>
      <c r="AG7" s="13">
        <v>25415</v>
      </c>
      <c r="AH7" s="13">
        <v>372794</v>
      </c>
      <c r="AI7" s="13">
        <v>242883</v>
      </c>
      <c r="AJ7" s="13">
        <v>193219</v>
      </c>
      <c r="AK7" s="13">
        <v>99434</v>
      </c>
      <c r="AL7" s="13">
        <v>0</v>
      </c>
      <c r="AM7" s="13">
        <v>67159</v>
      </c>
      <c r="AN7" s="13">
        <v>312709</v>
      </c>
      <c r="AO7" s="13">
        <v>80431</v>
      </c>
      <c r="AP7" s="13">
        <v>6155987</v>
      </c>
      <c r="AQ7" s="13">
        <v>0</v>
      </c>
      <c r="AR7" s="13">
        <v>45852</v>
      </c>
      <c r="AS7" s="13">
        <v>1541388</v>
      </c>
      <c r="AT7" s="13">
        <v>0</v>
      </c>
      <c r="AU7" s="13">
        <v>114748</v>
      </c>
      <c r="AV7" s="13">
        <v>69412</v>
      </c>
      <c r="AW7" s="13">
        <v>229322</v>
      </c>
      <c r="AX7" s="13">
        <v>57526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57924705</v>
      </c>
      <c r="D9" s="13">
        <v>67893565</v>
      </c>
      <c r="E9" s="13">
        <v>7513693</v>
      </c>
      <c r="F9" s="13">
        <v>12006050</v>
      </c>
      <c r="G9" s="14"/>
      <c r="H9" s="13">
        <v>64108</v>
      </c>
      <c r="I9" s="13">
        <v>9666404</v>
      </c>
      <c r="J9" s="13">
        <v>14125525</v>
      </c>
      <c r="K9" s="13">
        <v>2379369</v>
      </c>
      <c r="L9" s="13">
        <v>3138334</v>
      </c>
      <c r="M9" s="13">
        <v>43275</v>
      </c>
      <c r="N9" s="13">
        <v>95929</v>
      </c>
      <c r="O9" s="13">
        <v>465409</v>
      </c>
      <c r="P9" s="13">
        <v>424901</v>
      </c>
      <c r="Q9" s="13">
        <v>0</v>
      </c>
      <c r="R9" s="13">
        <v>0</v>
      </c>
      <c r="S9" s="13">
        <v>14058093</v>
      </c>
      <c r="T9" s="13">
        <v>17384026</v>
      </c>
      <c r="U9" s="13">
        <v>27470783</v>
      </c>
      <c r="V9" s="13">
        <v>1319043</v>
      </c>
      <c r="W9" s="13">
        <v>0</v>
      </c>
      <c r="X9" s="13">
        <v>2528947</v>
      </c>
      <c r="Y9" s="13">
        <v>1034963</v>
      </c>
      <c r="Z9" s="13">
        <v>7292982</v>
      </c>
      <c r="AA9" s="13">
        <v>14070218</v>
      </c>
      <c r="AB9" s="13">
        <v>904022</v>
      </c>
      <c r="AC9" s="13">
        <v>1287524</v>
      </c>
      <c r="AD9" s="13">
        <v>12823462</v>
      </c>
      <c r="AE9" s="19"/>
      <c r="AF9" s="13">
        <v>0</v>
      </c>
      <c r="AG9" s="13">
        <v>31954</v>
      </c>
      <c r="AH9" s="13">
        <v>500180</v>
      </c>
      <c r="AI9" s="13">
        <v>352911</v>
      </c>
      <c r="AJ9" s="13">
        <v>258128</v>
      </c>
      <c r="AK9" s="13">
        <v>130509</v>
      </c>
      <c r="AL9" s="13">
        <v>0</v>
      </c>
      <c r="AM9" s="13">
        <v>97191</v>
      </c>
      <c r="AN9" s="13">
        <v>430654</v>
      </c>
      <c r="AO9" s="13">
        <v>122281</v>
      </c>
      <c r="AP9" s="13">
        <v>8417687</v>
      </c>
      <c r="AQ9" s="13">
        <v>0</v>
      </c>
      <c r="AR9" s="13">
        <v>70481</v>
      </c>
      <c r="AS9" s="13">
        <v>2154245</v>
      </c>
      <c r="AT9" s="13">
        <v>0</v>
      </c>
      <c r="AU9" s="13">
        <v>138398</v>
      </c>
      <c r="AV9" s="13">
        <v>138725</v>
      </c>
      <c r="AW9" s="13">
        <v>311073</v>
      </c>
      <c r="AX9" s="13">
        <v>72640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9B52-EE9E-4F0E-B74E-92913BB8BA93}">
  <sheetPr codeName="Sheet24"/>
  <dimension ref="A1:BC9"/>
  <sheetViews>
    <sheetView workbookViewId="0">
      <selection activeCell="E24" sqref="E24"/>
    </sheetView>
  </sheetViews>
  <sheetFormatPr defaultColWidth="11.7109375" defaultRowHeight="15"/>
  <cols>
    <col min="3" max="3" width="11.85546875" customWidth="1"/>
    <col min="7" max="7" width="3" customWidth="1"/>
  </cols>
  <sheetData>
    <row r="1" spans="1:55">
      <c r="A1" s="33" t="s">
        <v>77</v>
      </c>
      <c r="B1" s="34"/>
      <c r="C1" s="31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1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25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41938381</v>
      </c>
      <c r="D4" s="13">
        <v>0</v>
      </c>
      <c r="E4" s="13">
        <v>0</v>
      </c>
      <c r="F4" s="13">
        <v>4162560</v>
      </c>
      <c r="G4" s="14"/>
      <c r="H4" s="13">
        <v>44073</v>
      </c>
      <c r="I4" s="13">
        <v>2667021</v>
      </c>
      <c r="J4" s="13">
        <v>0</v>
      </c>
      <c r="K4" s="13">
        <v>502113</v>
      </c>
      <c r="L4" s="13">
        <v>4458900</v>
      </c>
      <c r="M4" s="13">
        <v>50722</v>
      </c>
      <c r="N4" s="13">
        <v>35670</v>
      </c>
      <c r="O4" s="13">
        <v>518119</v>
      </c>
      <c r="P4" s="13">
        <v>1267731</v>
      </c>
      <c r="Q4" s="13">
        <v>3073121</v>
      </c>
      <c r="R4" s="13">
        <v>0</v>
      </c>
      <c r="S4" s="13">
        <v>0</v>
      </c>
      <c r="T4" s="13">
        <v>76041</v>
      </c>
      <c r="U4" s="13">
        <v>3952306</v>
      </c>
      <c r="V4" s="13">
        <v>380917</v>
      </c>
      <c r="W4" s="13">
        <v>0</v>
      </c>
      <c r="X4" s="13">
        <v>41079</v>
      </c>
      <c r="Y4" s="13">
        <v>0</v>
      </c>
      <c r="Z4" s="13">
        <v>4346481</v>
      </c>
      <c r="AA4" s="13">
        <v>4591657</v>
      </c>
      <c r="AB4" s="13">
        <v>0</v>
      </c>
      <c r="AC4" s="13">
        <v>4922583</v>
      </c>
      <c r="AD4" s="13">
        <v>4049089</v>
      </c>
      <c r="AE4" s="19"/>
      <c r="AF4" s="13">
        <v>0</v>
      </c>
      <c r="AG4" s="13">
        <v>246947</v>
      </c>
      <c r="AH4" s="13">
        <v>110020</v>
      </c>
      <c r="AI4" s="13">
        <v>174570</v>
      </c>
      <c r="AJ4" s="13">
        <v>62114</v>
      </c>
      <c r="AK4" s="13">
        <v>38244</v>
      </c>
      <c r="AL4" s="13">
        <v>0</v>
      </c>
      <c r="AM4" s="13">
        <v>56387</v>
      </c>
      <c r="AN4" s="13">
        <v>1010013</v>
      </c>
      <c r="AO4" s="13">
        <v>100908</v>
      </c>
      <c r="AP4" s="13">
        <v>58690</v>
      </c>
      <c r="AQ4" s="13">
        <v>3850260</v>
      </c>
      <c r="AR4" s="13">
        <v>46251</v>
      </c>
      <c r="AS4" s="13">
        <v>1008731</v>
      </c>
      <c r="AT4" s="13">
        <v>0</v>
      </c>
      <c r="AU4" s="13">
        <v>42175</v>
      </c>
      <c r="AV4" s="13">
        <v>39870</v>
      </c>
      <c r="AW4" s="13">
        <v>306128</v>
      </c>
      <c r="AX4" s="13">
        <v>244564</v>
      </c>
      <c r="AY4" s="13">
        <v>40248</v>
      </c>
      <c r="AZ4" s="13">
        <v>10801745</v>
      </c>
      <c r="BA4" s="13">
        <v>4265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77762523</v>
      </c>
      <c r="D5" s="13">
        <v>0</v>
      </c>
      <c r="E5" s="13">
        <v>0</v>
      </c>
      <c r="F5" s="13">
        <v>7627111</v>
      </c>
      <c r="G5" s="14"/>
      <c r="H5" s="13">
        <v>85783</v>
      </c>
      <c r="I5" s="13">
        <v>4902542</v>
      </c>
      <c r="J5" s="13">
        <v>0</v>
      </c>
      <c r="K5" s="13">
        <v>912597</v>
      </c>
      <c r="L5" s="13">
        <v>7103737</v>
      </c>
      <c r="M5" s="13">
        <v>89781</v>
      </c>
      <c r="N5" s="13">
        <v>56286</v>
      </c>
      <c r="O5" s="13">
        <v>916861</v>
      </c>
      <c r="P5" s="13">
        <v>2385094</v>
      </c>
      <c r="Q5" s="13">
        <v>5312257</v>
      </c>
      <c r="R5" s="13">
        <v>0</v>
      </c>
      <c r="S5" s="13">
        <v>0</v>
      </c>
      <c r="T5" s="13">
        <v>2146411</v>
      </c>
      <c r="U5" s="13">
        <v>8260539</v>
      </c>
      <c r="V5" s="13">
        <v>695553</v>
      </c>
      <c r="W5" s="13">
        <v>0</v>
      </c>
      <c r="X5" s="13">
        <v>80492</v>
      </c>
      <c r="Y5" s="13">
        <v>0</v>
      </c>
      <c r="Z5" s="13">
        <v>7605776</v>
      </c>
      <c r="AA5" s="13">
        <v>8410627</v>
      </c>
      <c r="AB5" s="13">
        <v>6</v>
      </c>
      <c r="AC5" s="13">
        <v>9016259</v>
      </c>
      <c r="AD5" s="13">
        <v>6968651</v>
      </c>
      <c r="AE5" s="19"/>
      <c r="AF5" s="13">
        <v>0</v>
      </c>
      <c r="AG5" s="13">
        <v>446414</v>
      </c>
      <c r="AH5" s="13">
        <v>212420</v>
      </c>
      <c r="AI5" s="13">
        <v>305306</v>
      </c>
      <c r="AJ5" s="13">
        <v>103722</v>
      </c>
      <c r="AK5" s="13">
        <v>75952</v>
      </c>
      <c r="AL5" s="13">
        <v>0</v>
      </c>
      <c r="AM5" s="13">
        <v>106820</v>
      </c>
      <c r="AN5" s="13">
        <v>1837346</v>
      </c>
      <c r="AO5" s="13">
        <v>166382</v>
      </c>
      <c r="AP5" s="13">
        <v>59501</v>
      </c>
      <c r="AQ5" s="13">
        <v>6868551</v>
      </c>
      <c r="AR5" s="13">
        <v>80553</v>
      </c>
      <c r="AS5" s="13">
        <v>1799388</v>
      </c>
      <c r="AT5" s="13">
        <v>0</v>
      </c>
      <c r="AU5" s="13">
        <v>66077</v>
      </c>
      <c r="AV5" s="13">
        <v>57816</v>
      </c>
      <c r="AW5" s="13">
        <v>590952</v>
      </c>
      <c r="AX5" s="13">
        <v>413432</v>
      </c>
      <c r="AY5" s="13">
        <v>65833</v>
      </c>
      <c r="AZ5" s="13">
        <v>19475760</v>
      </c>
      <c r="BA5" s="13">
        <v>8313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99962163</v>
      </c>
      <c r="D6" s="13">
        <v>0</v>
      </c>
      <c r="E6" s="13">
        <v>0</v>
      </c>
      <c r="F6" s="13">
        <v>9706144</v>
      </c>
      <c r="G6" s="14"/>
      <c r="H6" s="13">
        <v>112922</v>
      </c>
      <c r="I6" s="13">
        <v>6242962</v>
      </c>
      <c r="J6" s="13">
        <v>0</v>
      </c>
      <c r="K6" s="13">
        <v>1145482</v>
      </c>
      <c r="L6" s="13">
        <v>11166348</v>
      </c>
      <c r="M6" s="13">
        <v>108077</v>
      </c>
      <c r="N6" s="13">
        <v>61355</v>
      </c>
      <c r="O6" s="13">
        <v>1221038</v>
      </c>
      <c r="P6" s="13">
        <v>3012614</v>
      </c>
      <c r="Q6" s="13">
        <v>7124141</v>
      </c>
      <c r="R6" s="13">
        <v>0</v>
      </c>
      <c r="S6" s="13">
        <v>0</v>
      </c>
      <c r="T6" s="13">
        <v>3735335</v>
      </c>
      <c r="U6" s="13">
        <v>11804047</v>
      </c>
      <c r="V6" s="13">
        <v>884534</v>
      </c>
      <c r="W6" s="13">
        <v>0</v>
      </c>
      <c r="X6" s="13">
        <v>103699</v>
      </c>
      <c r="Y6" s="13">
        <v>0</v>
      </c>
      <c r="Z6" s="13">
        <v>9415663</v>
      </c>
      <c r="AA6" s="13">
        <v>10698205</v>
      </c>
      <c r="AB6" s="13">
        <v>25</v>
      </c>
      <c r="AC6" s="13">
        <v>11620176</v>
      </c>
      <c r="AD6" s="13">
        <v>8357265</v>
      </c>
      <c r="AE6" s="19"/>
      <c r="AF6" s="13">
        <v>0</v>
      </c>
      <c r="AG6" s="13">
        <v>591588</v>
      </c>
      <c r="AH6" s="13">
        <v>274159</v>
      </c>
      <c r="AI6" s="13">
        <v>364169</v>
      </c>
      <c r="AJ6" s="13">
        <v>138151</v>
      </c>
      <c r="AK6" s="13">
        <v>95993</v>
      </c>
      <c r="AL6" s="13">
        <v>0</v>
      </c>
      <c r="AM6" s="13">
        <v>135453</v>
      </c>
      <c r="AN6" s="13">
        <v>2422053</v>
      </c>
      <c r="AO6" s="13">
        <v>207311</v>
      </c>
      <c r="AP6" s="13">
        <v>60119</v>
      </c>
      <c r="AQ6" s="13">
        <v>8939180</v>
      </c>
      <c r="AR6" s="13">
        <v>97844</v>
      </c>
      <c r="AS6" s="13">
        <v>2231224</v>
      </c>
      <c r="AT6" s="13">
        <v>0</v>
      </c>
      <c r="AU6" s="13">
        <v>91971</v>
      </c>
      <c r="AV6" s="13">
        <v>78227</v>
      </c>
      <c r="AW6" s="13">
        <v>740173</v>
      </c>
      <c r="AX6" s="13">
        <v>547591</v>
      </c>
      <c r="AY6" s="13">
        <v>83060</v>
      </c>
      <c r="AZ6" s="13">
        <v>24503088</v>
      </c>
      <c r="BA6" s="13">
        <v>11638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129533667</v>
      </c>
      <c r="D7" s="13">
        <v>0</v>
      </c>
      <c r="E7" s="13">
        <v>0</v>
      </c>
      <c r="F7" s="13">
        <v>12478221</v>
      </c>
      <c r="G7" s="14"/>
      <c r="H7" s="13">
        <v>126687</v>
      </c>
      <c r="I7" s="13">
        <v>8028358</v>
      </c>
      <c r="J7" s="13">
        <v>0</v>
      </c>
      <c r="K7" s="13">
        <v>1461867</v>
      </c>
      <c r="L7" s="13">
        <v>14024325</v>
      </c>
      <c r="M7" s="13">
        <v>131378</v>
      </c>
      <c r="N7" s="13">
        <v>64783</v>
      </c>
      <c r="O7" s="13">
        <v>1532563</v>
      </c>
      <c r="P7" s="13">
        <v>3839819</v>
      </c>
      <c r="Q7" s="13">
        <v>8708456</v>
      </c>
      <c r="R7" s="13">
        <v>0</v>
      </c>
      <c r="S7" s="13">
        <v>0</v>
      </c>
      <c r="T7" s="13">
        <v>3996931</v>
      </c>
      <c r="U7" s="13">
        <v>16221309</v>
      </c>
      <c r="V7" s="13">
        <v>1135135</v>
      </c>
      <c r="W7" s="13">
        <v>0</v>
      </c>
      <c r="X7" s="13">
        <v>135899</v>
      </c>
      <c r="Y7" s="13">
        <v>0</v>
      </c>
      <c r="Z7" s="13">
        <v>11663145</v>
      </c>
      <c r="AA7" s="13">
        <v>12952215</v>
      </c>
      <c r="AB7" s="13">
        <v>25</v>
      </c>
      <c r="AC7" s="13">
        <v>14119733</v>
      </c>
      <c r="AD7" s="13">
        <v>10151721</v>
      </c>
      <c r="AE7" s="19"/>
      <c r="AF7" s="13">
        <v>0</v>
      </c>
      <c r="AG7" s="13">
        <v>735481</v>
      </c>
      <c r="AH7" s="13">
        <v>353611</v>
      </c>
      <c r="AI7" s="13">
        <v>420556</v>
      </c>
      <c r="AJ7" s="13">
        <v>195581</v>
      </c>
      <c r="AK7" s="13">
        <v>119334</v>
      </c>
      <c r="AL7" s="13">
        <v>0</v>
      </c>
      <c r="AM7" s="13">
        <v>172486</v>
      </c>
      <c r="AN7" s="13">
        <v>2974154</v>
      </c>
      <c r="AO7" s="13">
        <v>262092</v>
      </c>
      <c r="AP7" s="13">
        <v>60548</v>
      </c>
      <c r="AQ7" s="13">
        <v>9960929</v>
      </c>
      <c r="AR7" s="13">
        <v>117700</v>
      </c>
      <c r="AS7" s="13">
        <v>2828208</v>
      </c>
      <c r="AT7" s="13">
        <v>0</v>
      </c>
      <c r="AU7" s="13">
        <v>135329</v>
      </c>
      <c r="AV7" s="13">
        <v>146613</v>
      </c>
      <c r="AW7" s="13">
        <v>923674</v>
      </c>
      <c r="AX7" s="13">
        <v>699943</v>
      </c>
      <c r="AY7" s="13">
        <v>98296</v>
      </c>
      <c r="AZ7" s="13">
        <v>31249730</v>
      </c>
      <c r="BA7" s="13">
        <v>14645</v>
      </c>
      <c r="BB7" s="13">
        <v>0</v>
      </c>
      <c r="BC7" s="13">
        <v>0</v>
      </c>
    </row>
    <row r="8" spans="1:55" ht="7.9" customHeight="1" thickBot="1">
      <c r="A8" s="1"/>
      <c r="B8" s="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 ht="15.75" thickBot="1">
      <c r="A9" s="28" t="s">
        <v>76</v>
      </c>
      <c r="B9" s="29"/>
      <c r="C9" s="13">
        <v>170253286</v>
      </c>
      <c r="D9" s="13">
        <v>0</v>
      </c>
      <c r="E9" s="13">
        <v>0</v>
      </c>
      <c r="F9" s="13">
        <v>16665919</v>
      </c>
      <c r="G9" s="14"/>
      <c r="H9" s="13">
        <v>148873</v>
      </c>
      <c r="I9" s="13">
        <v>10354515</v>
      </c>
      <c r="J9" s="13">
        <v>0</v>
      </c>
      <c r="K9" s="13">
        <v>1869598</v>
      </c>
      <c r="L9" s="13">
        <v>16613201</v>
      </c>
      <c r="M9" s="13">
        <v>166274</v>
      </c>
      <c r="N9" s="13">
        <v>73958</v>
      </c>
      <c r="O9" s="13">
        <v>1830850</v>
      </c>
      <c r="P9" s="13">
        <v>5083869</v>
      </c>
      <c r="Q9" s="13">
        <v>10821419</v>
      </c>
      <c r="R9" s="13">
        <v>0</v>
      </c>
      <c r="S9" s="13">
        <v>0</v>
      </c>
      <c r="T9" s="13">
        <v>4076568</v>
      </c>
      <c r="U9" s="13">
        <v>19066796</v>
      </c>
      <c r="V9" s="13">
        <v>1510591</v>
      </c>
      <c r="W9" s="13">
        <v>0</v>
      </c>
      <c r="X9" s="13">
        <v>169722</v>
      </c>
      <c r="Y9" s="13">
        <v>0</v>
      </c>
      <c r="Z9" s="13">
        <v>14418978</v>
      </c>
      <c r="AA9" s="13">
        <v>13413214</v>
      </c>
      <c r="AB9" s="13">
        <v>32</v>
      </c>
      <c r="AC9" s="13">
        <v>16790977</v>
      </c>
      <c r="AD9" s="13">
        <v>13021271</v>
      </c>
      <c r="AE9" s="23"/>
      <c r="AF9" s="13">
        <v>0</v>
      </c>
      <c r="AG9" s="13">
        <v>889021</v>
      </c>
      <c r="AH9" s="13">
        <v>473178</v>
      </c>
      <c r="AI9" s="13">
        <v>505049</v>
      </c>
      <c r="AJ9" s="13">
        <v>261857</v>
      </c>
      <c r="AK9" s="13">
        <v>155780</v>
      </c>
      <c r="AL9" s="13">
        <v>0</v>
      </c>
      <c r="AM9" s="13">
        <v>221752</v>
      </c>
      <c r="AN9" s="13">
        <v>3574728</v>
      </c>
      <c r="AO9" s="13">
        <v>346085</v>
      </c>
      <c r="AP9" s="13">
        <v>64394</v>
      </c>
      <c r="AQ9" s="13">
        <v>10007695</v>
      </c>
      <c r="AR9" s="13">
        <v>146672</v>
      </c>
      <c r="AS9" s="13">
        <v>3681326</v>
      </c>
      <c r="AT9" s="13">
        <v>0</v>
      </c>
      <c r="AU9" s="13">
        <v>148538</v>
      </c>
      <c r="AV9" s="13">
        <v>230625</v>
      </c>
      <c r="AW9" s="13">
        <v>1156411</v>
      </c>
      <c r="AX9" s="13">
        <v>834239</v>
      </c>
      <c r="AY9" s="13">
        <v>119143</v>
      </c>
      <c r="AZ9" s="13">
        <v>41863772</v>
      </c>
      <c r="BA9" s="13">
        <v>17755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0D26-5D89-4EBD-896E-8C9AAB9FFAB9}">
  <sheetPr codeName="Sheet245"/>
  <dimension ref="A1:BC9"/>
  <sheetViews>
    <sheetView topLeftCell="AG1" workbookViewId="0">
      <selection activeCell="G37" sqref="G37"/>
    </sheetView>
  </sheetViews>
  <sheetFormatPr defaultColWidth="11.7109375" defaultRowHeight="15"/>
  <cols>
    <col min="7" max="7" width="11.7109375" customWidth="1"/>
  </cols>
  <sheetData>
    <row r="1" spans="1:55">
      <c r="A1" s="33" t="s">
        <v>295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21143538</v>
      </c>
      <c r="D4" s="13">
        <v>13555700</v>
      </c>
      <c r="E4" s="13">
        <v>1892664</v>
      </c>
      <c r="F4" s="13">
        <v>3000547</v>
      </c>
      <c r="G4" s="14"/>
      <c r="H4" s="13">
        <v>24515</v>
      </c>
      <c r="I4" s="13">
        <v>2457328</v>
      </c>
      <c r="J4" s="13">
        <v>3858883</v>
      </c>
      <c r="K4" s="13">
        <v>593323</v>
      </c>
      <c r="L4" s="13">
        <v>1247196</v>
      </c>
      <c r="M4" s="13">
        <v>20861</v>
      </c>
      <c r="N4" s="13">
        <v>60598</v>
      </c>
      <c r="O4" s="13">
        <v>184701</v>
      </c>
      <c r="P4" s="13">
        <v>113853</v>
      </c>
      <c r="Q4" s="13">
        <v>0</v>
      </c>
      <c r="R4" s="13">
        <v>0</v>
      </c>
      <c r="S4" s="13">
        <v>3899178</v>
      </c>
      <c r="T4" s="13">
        <v>3357613</v>
      </c>
      <c r="U4" s="13">
        <v>7465462</v>
      </c>
      <c r="V4" s="13">
        <v>345562</v>
      </c>
      <c r="W4" s="13">
        <v>0</v>
      </c>
      <c r="X4" s="13">
        <v>643582</v>
      </c>
      <c r="Y4" s="13">
        <v>406423</v>
      </c>
      <c r="Z4" s="13">
        <v>3110748</v>
      </c>
      <c r="AA4" s="13">
        <v>3547615</v>
      </c>
      <c r="AB4" s="13">
        <v>463590</v>
      </c>
      <c r="AC4" s="13">
        <v>755708</v>
      </c>
      <c r="AD4" s="13">
        <v>3396555</v>
      </c>
      <c r="AE4" s="19"/>
      <c r="AF4" s="13">
        <v>2143</v>
      </c>
      <c r="AG4" s="13">
        <v>10821</v>
      </c>
      <c r="AH4" s="13">
        <v>129443</v>
      </c>
      <c r="AI4" s="13">
        <v>250013</v>
      </c>
      <c r="AJ4" s="13">
        <v>54413</v>
      </c>
      <c r="AK4" s="13">
        <v>43081</v>
      </c>
      <c r="AL4" s="13">
        <v>0</v>
      </c>
      <c r="AM4" s="13">
        <v>56059</v>
      </c>
      <c r="AN4" s="13">
        <v>257123</v>
      </c>
      <c r="AO4" s="13">
        <v>68363</v>
      </c>
      <c r="AP4" s="13">
        <v>2066043</v>
      </c>
      <c r="AQ4" s="13">
        <v>0</v>
      </c>
      <c r="AR4" s="13">
        <v>51552</v>
      </c>
      <c r="AS4" s="13">
        <v>962024</v>
      </c>
      <c r="AT4" s="13">
        <v>0</v>
      </c>
      <c r="AU4" s="13">
        <v>54119</v>
      </c>
      <c r="AV4" s="13">
        <v>28785</v>
      </c>
      <c r="AW4" s="13">
        <v>132051</v>
      </c>
      <c r="AX4" s="13">
        <v>36487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39502395</v>
      </c>
      <c r="D5" s="13">
        <v>23749213</v>
      </c>
      <c r="E5" s="13">
        <v>4953815</v>
      </c>
      <c r="F5" s="13">
        <v>5504461</v>
      </c>
      <c r="G5" s="14"/>
      <c r="H5" s="13">
        <v>41503</v>
      </c>
      <c r="I5" s="13">
        <v>4494964</v>
      </c>
      <c r="J5" s="13">
        <v>6762796</v>
      </c>
      <c r="K5" s="13">
        <v>1092664</v>
      </c>
      <c r="L5" s="13">
        <v>2264871</v>
      </c>
      <c r="M5" s="13">
        <v>38544</v>
      </c>
      <c r="N5" s="13">
        <v>108026</v>
      </c>
      <c r="O5" s="13">
        <v>326754</v>
      </c>
      <c r="P5" s="13">
        <v>203213</v>
      </c>
      <c r="Q5" s="13">
        <v>0</v>
      </c>
      <c r="R5" s="13">
        <v>0</v>
      </c>
      <c r="S5" s="13">
        <v>7841511</v>
      </c>
      <c r="T5" s="13">
        <v>8080109</v>
      </c>
      <c r="U5" s="13">
        <v>13318165</v>
      </c>
      <c r="V5" s="13">
        <v>617480</v>
      </c>
      <c r="W5" s="13">
        <v>0</v>
      </c>
      <c r="X5" s="13">
        <v>1229757</v>
      </c>
      <c r="Y5" s="13">
        <v>459789</v>
      </c>
      <c r="Z5" s="13">
        <v>5701174</v>
      </c>
      <c r="AA5" s="13">
        <v>6229037</v>
      </c>
      <c r="AB5" s="13">
        <v>602089</v>
      </c>
      <c r="AC5" s="13">
        <v>1364652</v>
      </c>
      <c r="AD5" s="13">
        <v>6218296</v>
      </c>
      <c r="AE5" s="19"/>
      <c r="AF5" s="13">
        <v>3632</v>
      </c>
      <c r="AG5" s="13">
        <v>18670</v>
      </c>
      <c r="AH5" s="13">
        <v>233476</v>
      </c>
      <c r="AI5" s="13">
        <v>458161</v>
      </c>
      <c r="AJ5" s="13">
        <v>97720</v>
      </c>
      <c r="AK5" s="13">
        <v>87892</v>
      </c>
      <c r="AL5" s="13">
        <v>117</v>
      </c>
      <c r="AM5" s="13">
        <v>99558</v>
      </c>
      <c r="AN5" s="13">
        <v>494279</v>
      </c>
      <c r="AO5" s="13">
        <v>115012</v>
      </c>
      <c r="AP5" s="13">
        <v>3634716</v>
      </c>
      <c r="AQ5" s="13">
        <v>0</v>
      </c>
      <c r="AR5" s="13">
        <v>90988</v>
      </c>
      <c r="AS5" s="13">
        <v>1786687</v>
      </c>
      <c r="AT5" s="13">
        <v>0</v>
      </c>
      <c r="AU5" s="13">
        <v>94127</v>
      </c>
      <c r="AV5" s="13">
        <v>58614</v>
      </c>
      <c r="AW5" s="13">
        <v>247019</v>
      </c>
      <c r="AX5" s="13">
        <v>65725</v>
      </c>
      <c r="AY5" s="13">
        <v>0</v>
      </c>
      <c r="AZ5" s="13">
        <v>0</v>
      </c>
      <c r="BA5" s="13">
        <v>0</v>
      </c>
      <c r="BB5" s="13">
        <v>3366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51508492</v>
      </c>
      <c r="D6" s="13">
        <v>30313483</v>
      </c>
      <c r="E6" s="13">
        <v>6988159</v>
      </c>
      <c r="F6" s="13">
        <v>7006822</v>
      </c>
      <c r="G6" s="14"/>
      <c r="H6" s="13">
        <v>47457</v>
      </c>
      <c r="I6" s="13">
        <v>6228893</v>
      </c>
      <c r="J6" s="13">
        <v>8545886</v>
      </c>
      <c r="K6" s="13">
        <v>1386656</v>
      </c>
      <c r="L6" s="13">
        <v>2801596</v>
      </c>
      <c r="M6" s="13">
        <v>48420</v>
      </c>
      <c r="N6" s="13">
        <v>131988</v>
      </c>
      <c r="O6" s="13">
        <v>400849</v>
      </c>
      <c r="P6" s="13">
        <v>248454</v>
      </c>
      <c r="Q6" s="13">
        <v>0</v>
      </c>
      <c r="R6" s="13">
        <v>0</v>
      </c>
      <c r="S6" s="13">
        <v>10262739</v>
      </c>
      <c r="T6" s="13">
        <v>12546342</v>
      </c>
      <c r="U6" s="13">
        <v>17187148</v>
      </c>
      <c r="V6" s="13">
        <v>788191</v>
      </c>
      <c r="W6" s="13">
        <v>0</v>
      </c>
      <c r="X6" s="13">
        <v>1564313</v>
      </c>
      <c r="Y6" s="13">
        <v>540979</v>
      </c>
      <c r="Z6" s="13">
        <v>7716863</v>
      </c>
      <c r="AA6" s="13">
        <v>7870167</v>
      </c>
      <c r="AB6" s="13">
        <v>1061881</v>
      </c>
      <c r="AC6" s="13">
        <v>1675543</v>
      </c>
      <c r="AD6" s="13">
        <v>8202065</v>
      </c>
      <c r="AE6" s="19"/>
      <c r="AF6" s="13">
        <v>3632</v>
      </c>
      <c r="AG6" s="13">
        <v>24236</v>
      </c>
      <c r="AH6" s="13">
        <v>295600</v>
      </c>
      <c r="AI6" s="13">
        <v>555988</v>
      </c>
      <c r="AJ6" s="13">
        <v>128059</v>
      </c>
      <c r="AK6" s="13">
        <v>116125</v>
      </c>
      <c r="AL6" s="13">
        <v>227</v>
      </c>
      <c r="AM6" s="13">
        <v>125024</v>
      </c>
      <c r="AN6" s="13">
        <v>635893</v>
      </c>
      <c r="AO6" s="13">
        <v>143164</v>
      </c>
      <c r="AP6" s="13">
        <v>4697694</v>
      </c>
      <c r="AQ6" s="13">
        <v>0</v>
      </c>
      <c r="AR6" s="13">
        <v>114100</v>
      </c>
      <c r="AS6" s="13">
        <v>2194348</v>
      </c>
      <c r="AT6" s="13">
        <v>0</v>
      </c>
      <c r="AU6" s="13">
        <v>145700</v>
      </c>
      <c r="AV6" s="13">
        <v>83701</v>
      </c>
      <c r="AW6" s="13">
        <v>320737</v>
      </c>
      <c r="AX6" s="26">
        <v>84050</v>
      </c>
      <c r="AY6" s="13">
        <v>0</v>
      </c>
      <c r="AZ6" s="13">
        <v>0</v>
      </c>
      <c r="BA6" s="13">
        <v>0</v>
      </c>
      <c r="BB6" s="13">
        <v>3366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67580991</v>
      </c>
      <c r="D7" s="13">
        <v>39254028</v>
      </c>
      <c r="E7" s="13">
        <v>7514261</v>
      </c>
      <c r="F7" s="13">
        <v>9012529</v>
      </c>
      <c r="G7" s="2"/>
      <c r="H7" s="13">
        <v>57900</v>
      </c>
      <c r="I7" s="13">
        <v>8123175</v>
      </c>
      <c r="J7" s="13">
        <v>10864904</v>
      </c>
      <c r="K7" s="13">
        <v>1779224</v>
      </c>
      <c r="L7" s="13">
        <v>3413743</v>
      </c>
      <c r="M7" s="13">
        <v>55338</v>
      </c>
      <c r="N7" s="13">
        <v>162862</v>
      </c>
      <c r="O7" s="13">
        <v>484434</v>
      </c>
      <c r="P7" s="13">
        <v>325567</v>
      </c>
      <c r="Q7" s="13">
        <v>0</v>
      </c>
      <c r="R7" s="13">
        <v>0</v>
      </c>
      <c r="S7" s="13">
        <v>13294137</v>
      </c>
      <c r="T7" s="13">
        <v>18046935</v>
      </c>
      <c r="U7" s="13">
        <v>22202219</v>
      </c>
      <c r="V7" s="13">
        <v>1014469</v>
      </c>
      <c r="W7" s="13">
        <v>0</v>
      </c>
      <c r="X7" s="13">
        <v>1980771</v>
      </c>
      <c r="Y7" s="13">
        <v>830472</v>
      </c>
      <c r="Z7" s="13">
        <v>9628303</v>
      </c>
      <c r="AA7" s="13">
        <v>10364527</v>
      </c>
      <c r="AB7" s="13">
        <v>1575265</v>
      </c>
      <c r="AC7" s="13">
        <v>2022251</v>
      </c>
      <c r="AD7" s="13">
        <v>10396699</v>
      </c>
      <c r="AE7" s="19"/>
      <c r="AF7" s="13">
        <v>3632</v>
      </c>
      <c r="AG7" s="13">
        <v>32034</v>
      </c>
      <c r="AH7" s="13">
        <v>378031</v>
      </c>
      <c r="AI7" s="13">
        <v>663328</v>
      </c>
      <c r="AJ7" s="13">
        <v>194660</v>
      </c>
      <c r="AK7" s="13">
        <v>154239</v>
      </c>
      <c r="AL7" s="13">
        <v>227</v>
      </c>
      <c r="AM7" s="13">
        <v>154098</v>
      </c>
      <c r="AN7" s="13">
        <v>816977</v>
      </c>
      <c r="AO7" s="13">
        <v>181460</v>
      </c>
      <c r="AP7" s="13">
        <v>6189638</v>
      </c>
      <c r="AQ7" s="13">
        <v>0</v>
      </c>
      <c r="AR7" s="13">
        <v>131381</v>
      </c>
      <c r="AS7" s="13">
        <v>2717208</v>
      </c>
      <c r="AT7" s="13">
        <v>0</v>
      </c>
      <c r="AU7" s="13">
        <v>201504</v>
      </c>
      <c r="AV7" s="13">
        <v>144854</v>
      </c>
      <c r="AW7" s="13">
        <v>415882</v>
      </c>
      <c r="AX7" s="13">
        <v>105778</v>
      </c>
      <c r="AY7" s="13">
        <v>0</v>
      </c>
      <c r="AZ7" s="13">
        <v>0</v>
      </c>
      <c r="BA7" s="13">
        <v>0</v>
      </c>
      <c r="BB7" s="13">
        <v>3366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94221906</v>
      </c>
      <c r="D9" s="13">
        <v>52886363</v>
      </c>
      <c r="E9" s="13">
        <v>7514261</v>
      </c>
      <c r="F9" s="13">
        <v>12020195</v>
      </c>
      <c r="G9" s="14"/>
      <c r="H9" s="13">
        <v>102357</v>
      </c>
      <c r="I9" s="13">
        <v>10627708</v>
      </c>
      <c r="J9" s="13">
        <v>15052006</v>
      </c>
      <c r="K9" s="13">
        <v>2383117</v>
      </c>
      <c r="L9" s="13">
        <v>4199623</v>
      </c>
      <c r="M9" s="13">
        <v>66617</v>
      </c>
      <c r="N9" s="13">
        <v>214846</v>
      </c>
      <c r="O9" s="13">
        <v>595106</v>
      </c>
      <c r="P9" s="13">
        <v>448962</v>
      </c>
      <c r="Q9" s="13">
        <v>0</v>
      </c>
      <c r="R9" s="13">
        <v>0</v>
      </c>
      <c r="S9" s="13">
        <v>16432223</v>
      </c>
      <c r="T9" s="13">
        <v>22206593</v>
      </c>
      <c r="U9" s="13">
        <v>30177304</v>
      </c>
      <c r="V9" s="13">
        <v>1353736</v>
      </c>
      <c r="W9" s="13">
        <v>0</v>
      </c>
      <c r="X9" s="13">
        <v>2587340</v>
      </c>
      <c r="Y9" s="13">
        <v>1217532</v>
      </c>
      <c r="Z9" s="13">
        <v>12840835</v>
      </c>
      <c r="AA9" s="13">
        <v>13744824</v>
      </c>
      <c r="AB9" s="13">
        <v>1593667</v>
      </c>
      <c r="AC9" s="13">
        <v>2387076</v>
      </c>
      <c r="AD9" s="13">
        <v>13255299</v>
      </c>
      <c r="AE9" s="19"/>
      <c r="AF9" s="13">
        <v>3632</v>
      </c>
      <c r="AG9" s="13">
        <v>38378</v>
      </c>
      <c r="AH9" s="13">
        <v>502048</v>
      </c>
      <c r="AI9" s="13">
        <v>847702</v>
      </c>
      <c r="AJ9" s="13">
        <v>269466</v>
      </c>
      <c r="AK9" s="13">
        <v>203750</v>
      </c>
      <c r="AL9" s="13">
        <v>227</v>
      </c>
      <c r="AM9" s="13">
        <v>196747</v>
      </c>
      <c r="AN9" s="13">
        <v>1063894</v>
      </c>
      <c r="AO9" s="13">
        <v>236675</v>
      </c>
      <c r="AP9" s="13">
        <v>8644452</v>
      </c>
      <c r="AQ9" s="13">
        <v>0</v>
      </c>
      <c r="AR9" s="13">
        <v>151107</v>
      </c>
      <c r="AS9" s="13">
        <v>3478542</v>
      </c>
      <c r="AT9" s="13">
        <v>0</v>
      </c>
      <c r="AU9" s="13">
        <v>224401</v>
      </c>
      <c r="AV9" s="13">
        <v>207558</v>
      </c>
      <c r="AW9" s="13">
        <v>521165</v>
      </c>
      <c r="AX9" s="13">
        <v>127781</v>
      </c>
      <c r="AY9" s="13">
        <v>0</v>
      </c>
      <c r="AZ9" s="13">
        <v>0</v>
      </c>
      <c r="BA9" s="13">
        <v>0</v>
      </c>
      <c r="BB9" s="13">
        <v>3366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  <pageSetup paperSize="9" orientation="portrait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1990-7B05-48F3-9C6A-B560AAB1D3E3}">
  <sheetPr codeName="Sheet246"/>
  <dimension ref="A1:BC9"/>
  <sheetViews>
    <sheetView topLeftCell="AG1" workbookViewId="0">
      <selection activeCell="C9" sqref="C9:BC9"/>
    </sheetView>
  </sheetViews>
  <sheetFormatPr defaultColWidth="11.7109375" defaultRowHeight="15"/>
  <cols>
    <col min="7" max="7" width="11.7109375" customWidth="1"/>
  </cols>
  <sheetData>
    <row r="1" spans="1:55">
      <c r="A1" s="33" t="s">
        <v>296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19854989</v>
      </c>
      <c r="D4" s="13">
        <v>13472719</v>
      </c>
      <c r="E4" s="13">
        <v>3065890</v>
      </c>
      <c r="F4" s="13">
        <v>2518542</v>
      </c>
      <c r="G4" s="14"/>
      <c r="H4" s="13">
        <v>54575</v>
      </c>
      <c r="I4" s="13">
        <v>2460267</v>
      </c>
      <c r="J4" s="13">
        <v>4034407</v>
      </c>
      <c r="K4" s="13">
        <v>590302</v>
      </c>
      <c r="L4" s="13">
        <v>1326530</v>
      </c>
      <c r="M4" s="13">
        <v>19235</v>
      </c>
      <c r="N4" s="13">
        <v>80204</v>
      </c>
      <c r="O4" s="13">
        <v>172040</v>
      </c>
      <c r="P4" s="13">
        <v>81155</v>
      </c>
      <c r="Q4" s="13">
        <v>0</v>
      </c>
      <c r="R4" s="13">
        <v>0</v>
      </c>
      <c r="S4" s="13">
        <v>2510321</v>
      </c>
      <c r="T4" s="13">
        <v>3386428</v>
      </c>
      <c r="U4" s="13">
        <v>7072422</v>
      </c>
      <c r="V4" s="13">
        <v>339523</v>
      </c>
      <c r="W4" s="13">
        <v>0</v>
      </c>
      <c r="X4" s="13">
        <v>600740</v>
      </c>
      <c r="Y4" s="13">
        <v>302006</v>
      </c>
      <c r="Z4" s="13">
        <v>3734048</v>
      </c>
      <c r="AA4" s="13">
        <v>3504654</v>
      </c>
      <c r="AB4" s="13">
        <v>695325</v>
      </c>
      <c r="AC4" s="13">
        <v>738820</v>
      </c>
      <c r="AD4" s="13">
        <v>3739202</v>
      </c>
      <c r="AE4" s="19"/>
      <c r="AF4" s="13">
        <v>0</v>
      </c>
      <c r="AG4" s="13">
        <v>10678</v>
      </c>
      <c r="AH4" s="13">
        <v>123416</v>
      </c>
      <c r="AI4" s="13">
        <v>277901</v>
      </c>
      <c r="AJ4" s="13">
        <v>61508</v>
      </c>
      <c r="AK4" s="13">
        <v>60337</v>
      </c>
      <c r="AL4" s="13">
        <v>0</v>
      </c>
      <c r="AM4" s="13">
        <v>54487</v>
      </c>
      <c r="AN4" s="13">
        <v>289377</v>
      </c>
      <c r="AO4" s="13">
        <v>69658</v>
      </c>
      <c r="AP4" s="13">
        <v>2293189</v>
      </c>
      <c r="AQ4" s="13">
        <v>0</v>
      </c>
      <c r="AR4" s="13">
        <v>43701</v>
      </c>
      <c r="AS4" s="13">
        <v>960472</v>
      </c>
      <c r="AT4" s="13">
        <v>0</v>
      </c>
      <c r="AU4" s="13">
        <v>45716</v>
      </c>
      <c r="AV4" s="13">
        <v>34195</v>
      </c>
      <c r="AW4" s="13">
        <v>144261</v>
      </c>
      <c r="AX4" s="13">
        <v>40797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36468209</v>
      </c>
      <c r="D5" s="13">
        <v>23175844</v>
      </c>
      <c r="E5" s="13">
        <v>6478812</v>
      </c>
      <c r="F5" s="13">
        <v>4615034</v>
      </c>
      <c r="G5" s="14"/>
      <c r="H5" s="13">
        <v>98606</v>
      </c>
      <c r="I5" s="13">
        <v>4501254</v>
      </c>
      <c r="J5" s="13">
        <v>7060889</v>
      </c>
      <c r="K5" s="13">
        <v>1084556</v>
      </c>
      <c r="L5" s="13">
        <v>2394928</v>
      </c>
      <c r="M5" s="13">
        <v>37738</v>
      </c>
      <c r="N5" s="13">
        <v>127523</v>
      </c>
      <c r="O5" s="13">
        <v>292122</v>
      </c>
      <c r="P5" s="13">
        <v>156136</v>
      </c>
      <c r="Q5" s="13">
        <v>0</v>
      </c>
      <c r="R5" s="13">
        <v>0</v>
      </c>
      <c r="S5" s="13">
        <v>5895251</v>
      </c>
      <c r="T5" s="13">
        <v>6078744</v>
      </c>
      <c r="U5" s="13">
        <v>12209792</v>
      </c>
      <c r="V5" s="13">
        <v>592481</v>
      </c>
      <c r="W5" s="13">
        <v>0</v>
      </c>
      <c r="X5" s="13">
        <v>1134000</v>
      </c>
      <c r="Y5" s="13">
        <v>608558</v>
      </c>
      <c r="Z5" s="13">
        <v>5982558</v>
      </c>
      <c r="AA5" s="13">
        <v>5864174</v>
      </c>
      <c r="AB5" s="13">
        <v>1021049</v>
      </c>
      <c r="AC5" s="13">
        <v>1366151</v>
      </c>
      <c r="AD5" s="13">
        <v>6592287</v>
      </c>
      <c r="AE5" s="19"/>
      <c r="AF5" s="13">
        <v>0</v>
      </c>
      <c r="AG5" s="13">
        <v>18797</v>
      </c>
      <c r="AH5" s="13">
        <v>211531</v>
      </c>
      <c r="AI5" s="13">
        <v>508001</v>
      </c>
      <c r="AJ5" s="13">
        <v>114703</v>
      </c>
      <c r="AK5" s="13">
        <v>103271</v>
      </c>
      <c r="AL5" s="13">
        <v>0</v>
      </c>
      <c r="AM5" s="13">
        <v>97950</v>
      </c>
      <c r="AN5" s="13">
        <v>529736</v>
      </c>
      <c r="AO5" s="13">
        <v>124317</v>
      </c>
      <c r="AP5" s="13">
        <v>4024394</v>
      </c>
      <c r="AQ5" s="13">
        <v>0</v>
      </c>
      <c r="AR5" s="13">
        <v>80443</v>
      </c>
      <c r="AS5" s="13">
        <v>1856539</v>
      </c>
      <c r="AT5" s="13">
        <v>0</v>
      </c>
      <c r="AU5" s="13">
        <v>104333</v>
      </c>
      <c r="AV5" s="13">
        <v>71270</v>
      </c>
      <c r="AW5" s="13">
        <v>263123</v>
      </c>
      <c r="AX5" s="13">
        <v>68071</v>
      </c>
      <c r="AY5" s="13">
        <v>0</v>
      </c>
      <c r="AZ5" s="13">
        <v>0</v>
      </c>
      <c r="BA5" s="13">
        <v>0</v>
      </c>
      <c r="BB5" s="13">
        <v>1651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47011691</v>
      </c>
      <c r="D6" s="13">
        <v>27323754</v>
      </c>
      <c r="E6" s="13">
        <v>7544624</v>
      </c>
      <c r="F6" s="13">
        <v>5875414</v>
      </c>
      <c r="G6" s="14"/>
      <c r="H6" s="13">
        <v>127066</v>
      </c>
      <c r="I6" s="13">
        <v>5719792</v>
      </c>
      <c r="J6" s="13">
        <v>9251190</v>
      </c>
      <c r="K6" s="13">
        <v>1376610</v>
      </c>
      <c r="L6" s="13">
        <v>2974060</v>
      </c>
      <c r="M6" s="13">
        <v>46992</v>
      </c>
      <c r="N6" s="13">
        <v>149981</v>
      </c>
      <c r="O6" s="13">
        <v>360767</v>
      </c>
      <c r="P6" s="13">
        <v>210179</v>
      </c>
      <c r="Q6" s="13">
        <v>0</v>
      </c>
      <c r="R6" s="13">
        <v>0</v>
      </c>
      <c r="S6" s="13">
        <v>8163058</v>
      </c>
      <c r="T6" s="13">
        <v>8628879</v>
      </c>
      <c r="U6" s="13">
        <v>14725240</v>
      </c>
      <c r="V6" s="13">
        <v>744387</v>
      </c>
      <c r="W6" s="13">
        <v>0</v>
      </c>
      <c r="X6" s="13">
        <v>1355497</v>
      </c>
      <c r="Y6" s="13">
        <v>862472</v>
      </c>
      <c r="Z6" s="13">
        <v>7683287</v>
      </c>
      <c r="AA6" s="13">
        <v>7585000</v>
      </c>
      <c r="AB6" s="13">
        <v>1654735</v>
      </c>
      <c r="AC6" s="13">
        <v>1680209</v>
      </c>
      <c r="AD6" s="13">
        <v>8097754</v>
      </c>
      <c r="AE6" s="19"/>
      <c r="AF6" s="13">
        <v>0</v>
      </c>
      <c r="AG6" s="13">
        <v>24808</v>
      </c>
      <c r="AH6" s="13">
        <v>273083</v>
      </c>
      <c r="AI6" s="13">
        <v>628485</v>
      </c>
      <c r="AJ6" s="13">
        <v>137373</v>
      </c>
      <c r="AK6" s="13">
        <v>131576</v>
      </c>
      <c r="AL6" s="13">
        <v>0</v>
      </c>
      <c r="AM6" s="13">
        <v>124718</v>
      </c>
      <c r="AN6" s="13">
        <v>700431</v>
      </c>
      <c r="AO6" s="13">
        <v>154333</v>
      </c>
      <c r="AP6" s="13">
        <v>5102814</v>
      </c>
      <c r="AQ6" s="13">
        <v>0</v>
      </c>
      <c r="AR6" s="13">
        <v>97818</v>
      </c>
      <c r="AS6" s="13">
        <v>2316838</v>
      </c>
      <c r="AT6" s="13">
        <v>0</v>
      </c>
      <c r="AU6" s="13">
        <v>122576</v>
      </c>
      <c r="AV6" s="13">
        <v>92743</v>
      </c>
      <c r="AW6" s="13">
        <v>333238</v>
      </c>
      <c r="AX6" s="26">
        <v>88604</v>
      </c>
      <c r="AY6" s="13">
        <v>0</v>
      </c>
      <c r="AZ6" s="13">
        <v>0</v>
      </c>
      <c r="BA6" s="13">
        <v>0</v>
      </c>
      <c r="BB6" s="13">
        <v>1917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65928932</v>
      </c>
      <c r="D7" s="13">
        <v>32899042</v>
      </c>
      <c r="E7" s="13">
        <v>7544624</v>
      </c>
      <c r="F7" s="13">
        <v>7535268</v>
      </c>
      <c r="G7" s="2"/>
      <c r="H7" s="13">
        <v>150785</v>
      </c>
      <c r="I7" s="13">
        <v>7355705</v>
      </c>
      <c r="J7" s="13">
        <v>12131104</v>
      </c>
      <c r="K7" s="13">
        <v>1756989</v>
      </c>
      <c r="L7" s="13">
        <v>3642324</v>
      </c>
      <c r="M7" s="13">
        <v>53592</v>
      </c>
      <c r="N7" s="13">
        <v>178290</v>
      </c>
      <c r="O7" s="13">
        <v>438933</v>
      </c>
      <c r="P7" s="13">
        <v>272668</v>
      </c>
      <c r="Q7" s="13">
        <v>0</v>
      </c>
      <c r="R7" s="13">
        <v>0</v>
      </c>
      <c r="S7" s="13">
        <v>11144308</v>
      </c>
      <c r="T7" s="13">
        <v>11733688</v>
      </c>
      <c r="U7" s="13">
        <v>20386919</v>
      </c>
      <c r="V7" s="13">
        <v>950069</v>
      </c>
      <c r="W7" s="13">
        <v>0</v>
      </c>
      <c r="X7" s="13">
        <v>1904886</v>
      </c>
      <c r="Y7" s="13">
        <v>1203542</v>
      </c>
      <c r="Z7" s="13">
        <v>9594532</v>
      </c>
      <c r="AA7" s="13">
        <v>9925945</v>
      </c>
      <c r="AB7" s="13">
        <v>2326367</v>
      </c>
      <c r="AC7" s="13">
        <v>2026605</v>
      </c>
      <c r="AD7" s="13">
        <v>9967448</v>
      </c>
      <c r="AE7" s="19"/>
      <c r="AF7" s="13">
        <v>0</v>
      </c>
      <c r="AG7" s="13">
        <v>32932</v>
      </c>
      <c r="AH7" s="13">
        <v>355223</v>
      </c>
      <c r="AI7" s="13">
        <v>752596</v>
      </c>
      <c r="AJ7" s="13">
        <v>180390</v>
      </c>
      <c r="AK7" s="13">
        <v>161846</v>
      </c>
      <c r="AL7" s="13">
        <v>181</v>
      </c>
      <c r="AM7" s="13">
        <v>157346</v>
      </c>
      <c r="AN7" s="13">
        <v>891746</v>
      </c>
      <c r="AO7" s="13">
        <v>193064</v>
      </c>
      <c r="AP7" s="13">
        <v>6605497</v>
      </c>
      <c r="AQ7" s="13">
        <v>0</v>
      </c>
      <c r="AR7" s="13">
        <v>111277</v>
      </c>
      <c r="AS7" s="13">
        <v>2906144</v>
      </c>
      <c r="AT7" s="13">
        <v>0</v>
      </c>
      <c r="AU7" s="13">
        <v>172895</v>
      </c>
      <c r="AV7" s="13">
        <v>145715</v>
      </c>
      <c r="AW7" s="13">
        <v>426926</v>
      </c>
      <c r="AX7" s="13">
        <v>111186</v>
      </c>
      <c r="AY7" s="13">
        <v>0</v>
      </c>
      <c r="AZ7" s="13">
        <v>0</v>
      </c>
      <c r="BA7" s="13">
        <v>0</v>
      </c>
      <c r="BB7" s="13">
        <v>2153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94291751</v>
      </c>
      <c r="D9" s="13">
        <v>41404049</v>
      </c>
      <c r="E9" s="13">
        <v>7544624</v>
      </c>
      <c r="F9" s="13">
        <v>10009788</v>
      </c>
      <c r="G9" s="14"/>
      <c r="H9" s="13">
        <v>183844</v>
      </c>
      <c r="I9" s="13">
        <v>9577747</v>
      </c>
      <c r="J9" s="13">
        <v>15614377</v>
      </c>
      <c r="K9" s="13">
        <v>2330393</v>
      </c>
      <c r="L9" s="13">
        <v>4480905</v>
      </c>
      <c r="M9" s="13">
        <v>67321</v>
      </c>
      <c r="N9" s="13">
        <v>229190</v>
      </c>
      <c r="O9" s="13">
        <v>548773</v>
      </c>
      <c r="P9" s="13">
        <v>376914</v>
      </c>
      <c r="Q9" s="13">
        <v>0</v>
      </c>
      <c r="R9" s="13">
        <v>0</v>
      </c>
      <c r="S9" s="13">
        <v>14169652</v>
      </c>
      <c r="T9" s="13">
        <v>16201163</v>
      </c>
      <c r="U9" s="13">
        <v>28772625</v>
      </c>
      <c r="V9" s="13">
        <v>1256111</v>
      </c>
      <c r="W9" s="13">
        <v>0</v>
      </c>
      <c r="X9" s="13">
        <v>2569902</v>
      </c>
      <c r="Y9" s="13">
        <v>1719329</v>
      </c>
      <c r="Z9" s="13">
        <v>12610479</v>
      </c>
      <c r="AA9" s="13">
        <v>13147092</v>
      </c>
      <c r="AB9" s="13">
        <v>2343309</v>
      </c>
      <c r="AC9" s="13">
        <v>2387138</v>
      </c>
      <c r="AD9" s="13">
        <v>12946953</v>
      </c>
      <c r="AE9" s="19"/>
      <c r="AF9" s="13">
        <v>0</v>
      </c>
      <c r="AG9" s="13">
        <v>39335</v>
      </c>
      <c r="AH9" s="13">
        <v>481169</v>
      </c>
      <c r="AI9" s="13">
        <v>924434</v>
      </c>
      <c r="AJ9" s="13">
        <v>249507</v>
      </c>
      <c r="AK9" s="13">
        <v>210916</v>
      </c>
      <c r="AL9" s="13">
        <v>181</v>
      </c>
      <c r="AM9" s="13">
        <v>233045</v>
      </c>
      <c r="AN9" s="13">
        <v>1144198</v>
      </c>
      <c r="AO9" s="13">
        <v>250717</v>
      </c>
      <c r="AP9" s="13">
        <v>8947613</v>
      </c>
      <c r="AQ9" s="13">
        <v>0</v>
      </c>
      <c r="AR9" s="13">
        <v>130114</v>
      </c>
      <c r="AS9" s="13">
        <v>3758484</v>
      </c>
      <c r="AT9" s="13">
        <v>0</v>
      </c>
      <c r="AU9" s="13">
        <v>188410</v>
      </c>
      <c r="AV9" s="13">
        <v>219979</v>
      </c>
      <c r="AW9" s="13">
        <v>558183</v>
      </c>
      <c r="AX9" s="13">
        <v>134000</v>
      </c>
      <c r="AY9" s="13">
        <v>0</v>
      </c>
      <c r="AZ9" s="13">
        <v>0</v>
      </c>
      <c r="BA9" s="13">
        <v>0</v>
      </c>
      <c r="BB9" s="13">
        <v>2153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  <pageSetup paperSize="9" orientation="portrait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DB7A-B33C-40B4-844F-B544F510F72D}">
  <sheetPr codeName="Sheet247"/>
  <dimension ref="A1:BC9"/>
  <sheetViews>
    <sheetView topLeftCell="AG1" workbookViewId="0">
      <selection activeCell="BA31" sqref="BA31"/>
    </sheetView>
  </sheetViews>
  <sheetFormatPr defaultColWidth="11.7109375" defaultRowHeight="15"/>
  <cols>
    <col min="7" max="7" width="3.42578125" customWidth="1"/>
  </cols>
  <sheetData>
    <row r="1" spans="1:55">
      <c r="A1" s="33" t="s">
        <v>297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20531205</v>
      </c>
      <c r="D4" s="13">
        <v>19579424</v>
      </c>
      <c r="E4" s="13">
        <v>3922255</v>
      </c>
      <c r="F4" s="13">
        <v>2990441</v>
      </c>
      <c r="G4" s="14"/>
      <c r="H4" s="13">
        <v>53126</v>
      </c>
      <c r="I4" s="13">
        <v>2291002</v>
      </c>
      <c r="J4" s="13">
        <v>4231948</v>
      </c>
      <c r="K4" s="13">
        <v>588310</v>
      </c>
      <c r="L4" s="13">
        <v>1334724</v>
      </c>
      <c r="M4" s="13">
        <v>20765</v>
      </c>
      <c r="N4" s="13">
        <v>77144</v>
      </c>
      <c r="O4" s="13">
        <v>190251</v>
      </c>
      <c r="P4" s="13">
        <v>96178</v>
      </c>
      <c r="Q4" s="13">
        <v>0</v>
      </c>
      <c r="R4" s="13">
        <v>0</v>
      </c>
      <c r="S4" s="13">
        <v>2517367</v>
      </c>
      <c r="T4" s="13">
        <v>3320356</v>
      </c>
      <c r="U4" s="13">
        <v>6819016</v>
      </c>
      <c r="V4" s="13">
        <v>308041</v>
      </c>
      <c r="W4" s="13">
        <v>0</v>
      </c>
      <c r="X4" s="13">
        <v>650240</v>
      </c>
      <c r="Y4" s="13">
        <v>392006</v>
      </c>
      <c r="Z4" s="13">
        <v>3368141</v>
      </c>
      <c r="AA4" s="13">
        <v>3500112</v>
      </c>
      <c r="AB4" s="13">
        <v>447194</v>
      </c>
      <c r="AC4" s="13">
        <v>744331</v>
      </c>
      <c r="AD4" s="13">
        <v>3209646</v>
      </c>
      <c r="AE4" s="19"/>
      <c r="AF4" s="13">
        <v>0</v>
      </c>
      <c r="AG4" s="13">
        <v>10144</v>
      </c>
      <c r="AH4" s="13">
        <v>128369</v>
      </c>
      <c r="AI4" s="13">
        <v>298013</v>
      </c>
      <c r="AJ4" s="13">
        <v>55278</v>
      </c>
      <c r="AK4" s="13">
        <v>51778</v>
      </c>
      <c r="AL4" s="13">
        <v>0</v>
      </c>
      <c r="AM4" s="13">
        <v>52983</v>
      </c>
      <c r="AN4" s="13">
        <v>291074</v>
      </c>
      <c r="AO4" s="13">
        <v>76321</v>
      </c>
      <c r="AP4" s="13">
        <v>2249564</v>
      </c>
      <c r="AQ4" s="13">
        <v>0</v>
      </c>
      <c r="AR4" s="13">
        <v>42522</v>
      </c>
      <c r="AS4" s="13">
        <v>1040305</v>
      </c>
      <c r="AT4" s="13">
        <v>0</v>
      </c>
      <c r="AU4" s="13">
        <v>67393</v>
      </c>
      <c r="AV4" s="13">
        <v>30449</v>
      </c>
      <c r="AW4" s="13">
        <v>143993</v>
      </c>
      <c r="AX4" s="13">
        <v>49459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36377947</v>
      </c>
      <c r="D5" s="13">
        <v>37924331</v>
      </c>
      <c r="E5" s="13">
        <v>7331025</v>
      </c>
      <c r="F5" s="13">
        <v>5482316</v>
      </c>
      <c r="G5" s="14"/>
      <c r="H5" s="13">
        <v>87165</v>
      </c>
      <c r="I5" s="13">
        <v>4225188</v>
      </c>
      <c r="J5" s="13">
        <v>7162643</v>
      </c>
      <c r="K5" s="13">
        <v>1077886</v>
      </c>
      <c r="L5" s="13">
        <v>2378211</v>
      </c>
      <c r="M5" s="13">
        <v>38914</v>
      </c>
      <c r="N5" s="13">
        <v>122961</v>
      </c>
      <c r="O5" s="13">
        <v>347543</v>
      </c>
      <c r="P5" s="13">
        <v>175988</v>
      </c>
      <c r="Q5" s="13">
        <v>0</v>
      </c>
      <c r="R5" s="13">
        <v>0</v>
      </c>
      <c r="S5" s="13">
        <v>6152355</v>
      </c>
      <c r="T5" s="13">
        <v>6672657</v>
      </c>
      <c r="U5" s="13">
        <v>12217154</v>
      </c>
      <c r="V5" s="13">
        <v>550812</v>
      </c>
      <c r="W5" s="13">
        <v>0</v>
      </c>
      <c r="X5" s="13">
        <v>1208566</v>
      </c>
      <c r="Y5" s="13">
        <v>604693</v>
      </c>
      <c r="Z5" s="13">
        <v>6140833</v>
      </c>
      <c r="AA5" s="13">
        <v>6035161</v>
      </c>
      <c r="AB5" s="13">
        <v>720368</v>
      </c>
      <c r="AC5" s="13">
        <v>1327115</v>
      </c>
      <c r="AD5" s="13">
        <v>6033936</v>
      </c>
      <c r="AE5" s="19"/>
      <c r="AF5" s="13">
        <v>0</v>
      </c>
      <c r="AG5" s="13">
        <v>18343</v>
      </c>
      <c r="AH5" s="13">
        <v>231921</v>
      </c>
      <c r="AI5" s="13">
        <v>527105</v>
      </c>
      <c r="AJ5" s="13">
        <v>103543</v>
      </c>
      <c r="AK5" s="13">
        <v>99717</v>
      </c>
      <c r="AL5" s="13">
        <v>0</v>
      </c>
      <c r="AM5" s="13">
        <v>98252</v>
      </c>
      <c r="AN5" s="13">
        <v>520361</v>
      </c>
      <c r="AO5" s="13">
        <v>137255</v>
      </c>
      <c r="AP5" s="13">
        <v>4003511</v>
      </c>
      <c r="AQ5" s="13">
        <v>0</v>
      </c>
      <c r="AR5" s="13">
        <v>74098</v>
      </c>
      <c r="AS5" s="13">
        <v>1815601</v>
      </c>
      <c r="AT5" s="13">
        <v>0</v>
      </c>
      <c r="AU5" s="13">
        <v>97995</v>
      </c>
      <c r="AV5" s="13">
        <v>63152</v>
      </c>
      <c r="AW5" s="13">
        <v>281590</v>
      </c>
      <c r="AX5" s="13">
        <v>75214</v>
      </c>
      <c r="AY5" s="13">
        <v>0</v>
      </c>
      <c r="AZ5" s="13">
        <v>0</v>
      </c>
      <c r="BA5" s="13">
        <v>0</v>
      </c>
      <c r="BB5" s="13">
        <v>868144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44237562</v>
      </c>
      <c r="D6" s="13">
        <v>48541861</v>
      </c>
      <c r="E6" s="13">
        <v>7517542</v>
      </c>
      <c r="F6" s="13">
        <v>6979675</v>
      </c>
      <c r="G6" s="14"/>
      <c r="H6" s="13">
        <v>101502</v>
      </c>
      <c r="I6" s="13">
        <v>5507401</v>
      </c>
      <c r="J6" s="13">
        <v>9146064</v>
      </c>
      <c r="K6" s="13">
        <v>1371644</v>
      </c>
      <c r="L6" s="13">
        <v>2962209</v>
      </c>
      <c r="M6" s="13">
        <v>48255</v>
      </c>
      <c r="N6" s="13">
        <v>148916</v>
      </c>
      <c r="O6" s="13">
        <v>424859</v>
      </c>
      <c r="P6" s="13">
        <v>236883</v>
      </c>
      <c r="Q6" s="13">
        <v>0</v>
      </c>
      <c r="R6" s="13">
        <v>0</v>
      </c>
      <c r="S6" s="13">
        <v>8460368</v>
      </c>
      <c r="T6" s="13">
        <v>9176102</v>
      </c>
      <c r="U6" s="13">
        <v>15593799</v>
      </c>
      <c r="V6" s="13">
        <v>700785</v>
      </c>
      <c r="W6" s="13">
        <v>0</v>
      </c>
      <c r="X6" s="13">
        <v>1541051</v>
      </c>
      <c r="Y6" s="13">
        <v>763437</v>
      </c>
      <c r="Z6" s="13">
        <v>7627489</v>
      </c>
      <c r="AA6" s="13">
        <v>7682370</v>
      </c>
      <c r="AB6" s="13">
        <v>1046724</v>
      </c>
      <c r="AC6" s="13">
        <v>1693935</v>
      </c>
      <c r="AD6" s="13">
        <v>7420908</v>
      </c>
      <c r="AE6" s="19"/>
      <c r="AF6" s="13">
        <v>0</v>
      </c>
      <c r="AG6" s="13">
        <v>24691</v>
      </c>
      <c r="AH6" s="13">
        <v>293240</v>
      </c>
      <c r="AI6" s="13">
        <v>646138</v>
      </c>
      <c r="AJ6" s="13">
        <v>131611</v>
      </c>
      <c r="AK6" s="13">
        <v>124390</v>
      </c>
      <c r="AL6" s="13">
        <v>0</v>
      </c>
      <c r="AM6" s="13">
        <v>121283</v>
      </c>
      <c r="AN6" s="13">
        <v>673191</v>
      </c>
      <c r="AO6" s="13">
        <v>173850</v>
      </c>
      <c r="AP6" s="13">
        <v>5032612</v>
      </c>
      <c r="AQ6" s="13">
        <v>0</v>
      </c>
      <c r="AR6" s="13">
        <v>89805</v>
      </c>
      <c r="AS6" s="13">
        <v>2314635</v>
      </c>
      <c r="AT6" s="13">
        <v>0</v>
      </c>
      <c r="AU6" s="13">
        <v>128574</v>
      </c>
      <c r="AV6" s="13">
        <v>79194</v>
      </c>
      <c r="AW6" s="13">
        <v>374778</v>
      </c>
      <c r="AX6" s="26">
        <v>91521</v>
      </c>
      <c r="AY6" s="13">
        <v>0</v>
      </c>
      <c r="AZ6" s="13">
        <v>0</v>
      </c>
      <c r="BA6" s="13">
        <v>0</v>
      </c>
      <c r="BB6" s="13">
        <v>4791467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57859294</v>
      </c>
      <c r="D7" s="13">
        <v>59125393</v>
      </c>
      <c r="E7" s="13">
        <v>7517542</v>
      </c>
      <c r="F7" s="13">
        <v>8978642</v>
      </c>
      <c r="G7" s="2"/>
      <c r="H7" s="13">
        <v>121730</v>
      </c>
      <c r="I7" s="13">
        <v>7259494</v>
      </c>
      <c r="J7" s="13">
        <v>11954176</v>
      </c>
      <c r="K7" s="13">
        <v>1765873</v>
      </c>
      <c r="L7" s="13">
        <v>3639523</v>
      </c>
      <c r="M7" s="13">
        <v>55358</v>
      </c>
      <c r="N7" s="13">
        <v>179965</v>
      </c>
      <c r="O7" s="13">
        <v>511546</v>
      </c>
      <c r="P7" s="13">
        <v>313957</v>
      </c>
      <c r="Q7" s="13">
        <v>0</v>
      </c>
      <c r="R7" s="13">
        <v>0</v>
      </c>
      <c r="S7" s="13">
        <v>11602524</v>
      </c>
      <c r="T7" s="13">
        <v>12713841</v>
      </c>
      <c r="U7" s="13">
        <v>20220923</v>
      </c>
      <c r="V7" s="13">
        <v>905295</v>
      </c>
      <c r="W7" s="13">
        <v>0</v>
      </c>
      <c r="X7" s="13">
        <v>1974977</v>
      </c>
      <c r="Y7" s="13">
        <v>996307</v>
      </c>
      <c r="Z7" s="13">
        <v>9448526</v>
      </c>
      <c r="AA7" s="13">
        <v>10065337</v>
      </c>
      <c r="AB7" s="13">
        <v>1552262</v>
      </c>
      <c r="AC7" s="13">
        <v>2048465</v>
      </c>
      <c r="AD7" s="13">
        <v>9247834</v>
      </c>
      <c r="AE7" s="19"/>
      <c r="AF7" s="13">
        <v>0</v>
      </c>
      <c r="AG7" s="13">
        <v>32787</v>
      </c>
      <c r="AH7" s="13">
        <v>363077</v>
      </c>
      <c r="AI7" s="13">
        <v>780481</v>
      </c>
      <c r="AJ7" s="13">
        <v>179303</v>
      </c>
      <c r="AK7" s="13">
        <v>157920</v>
      </c>
      <c r="AL7" s="13">
        <v>0</v>
      </c>
      <c r="AM7" s="13">
        <v>152267</v>
      </c>
      <c r="AN7" s="13">
        <v>870500</v>
      </c>
      <c r="AO7" s="13">
        <v>212076</v>
      </c>
      <c r="AP7" s="13">
        <v>6432254</v>
      </c>
      <c r="AQ7" s="13">
        <v>0</v>
      </c>
      <c r="AR7" s="13">
        <v>101215</v>
      </c>
      <c r="AS7" s="13">
        <v>2908350</v>
      </c>
      <c r="AT7" s="13">
        <v>0</v>
      </c>
      <c r="AU7" s="13">
        <v>175044</v>
      </c>
      <c r="AV7" s="13">
        <v>136338</v>
      </c>
      <c r="AW7" s="13">
        <v>470013</v>
      </c>
      <c r="AX7" s="13">
        <v>110080</v>
      </c>
      <c r="AY7" s="13">
        <v>0</v>
      </c>
      <c r="AZ7" s="13">
        <v>0</v>
      </c>
      <c r="BA7" s="13">
        <v>0</v>
      </c>
      <c r="BB7" s="13">
        <v>10119360</v>
      </c>
      <c r="BC7" s="13">
        <v>117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78077526</v>
      </c>
      <c r="D9" s="13">
        <v>73947279</v>
      </c>
      <c r="E9" s="13">
        <v>7517542</v>
      </c>
      <c r="F9" s="13">
        <v>12000160</v>
      </c>
      <c r="G9" s="14"/>
      <c r="H9" s="13">
        <v>162338</v>
      </c>
      <c r="I9" s="13">
        <v>9908575</v>
      </c>
      <c r="J9" s="13">
        <v>15736471</v>
      </c>
      <c r="K9" s="13">
        <v>2374436</v>
      </c>
      <c r="L9" s="13">
        <v>4477670</v>
      </c>
      <c r="M9" s="13">
        <v>66949</v>
      </c>
      <c r="N9" s="13">
        <v>234405</v>
      </c>
      <c r="O9" s="13">
        <v>631258</v>
      </c>
      <c r="P9" s="13">
        <v>437615</v>
      </c>
      <c r="Q9" s="13">
        <v>0</v>
      </c>
      <c r="R9" s="13">
        <v>0</v>
      </c>
      <c r="S9" s="13">
        <v>16466707</v>
      </c>
      <c r="T9" s="13">
        <v>16580203</v>
      </c>
      <c r="U9" s="13">
        <v>25407164</v>
      </c>
      <c r="V9" s="13">
        <v>1213214</v>
      </c>
      <c r="W9" s="13">
        <v>0</v>
      </c>
      <c r="X9" s="13">
        <v>2682700</v>
      </c>
      <c r="Y9" s="13">
        <v>1408886</v>
      </c>
      <c r="Z9" s="13">
        <v>9448526</v>
      </c>
      <c r="AA9" s="13">
        <v>13879622</v>
      </c>
      <c r="AB9" s="13">
        <v>1568081</v>
      </c>
      <c r="AC9" s="13">
        <v>2427584</v>
      </c>
      <c r="AD9" s="13">
        <v>12537971</v>
      </c>
      <c r="AE9" s="19"/>
      <c r="AF9" s="13">
        <v>0</v>
      </c>
      <c r="AG9" s="13">
        <v>39355</v>
      </c>
      <c r="AH9" s="13">
        <v>485601</v>
      </c>
      <c r="AI9" s="13">
        <v>983256</v>
      </c>
      <c r="AJ9" s="13">
        <v>242973</v>
      </c>
      <c r="AK9" s="13">
        <v>207226</v>
      </c>
      <c r="AL9" s="13">
        <v>0</v>
      </c>
      <c r="AM9" s="13">
        <v>195853</v>
      </c>
      <c r="AN9" s="13">
        <v>1142069</v>
      </c>
      <c r="AO9" s="13">
        <v>269965</v>
      </c>
      <c r="AP9" s="13">
        <v>8634964</v>
      </c>
      <c r="AQ9" s="13">
        <v>0</v>
      </c>
      <c r="AR9" s="13">
        <v>125419</v>
      </c>
      <c r="AS9" s="13">
        <v>3724580</v>
      </c>
      <c r="AT9" s="13">
        <v>0</v>
      </c>
      <c r="AU9" s="13">
        <v>189542</v>
      </c>
      <c r="AV9" s="13">
        <v>217441</v>
      </c>
      <c r="AW9" s="13">
        <v>610420</v>
      </c>
      <c r="AX9" s="13">
        <v>129943</v>
      </c>
      <c r="AY9" s="13">
        <v>0</v>
      </c>
      <c r="AZ9" s="13">
        <v>0</v>
      </c>
      <c r="BA9" s="13">
        <v>0</v>
      </c>
      <c r="BB9" s="13">
        <v>15165040</v>
      </c>
      <c r="BC9" s="13">
        <v>117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  <pageSetup paperSize="9" orientation="portrait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98C6-5840-4774-A63C-080964254215}">
  <sheetPr codeName="Sheet248"/>
  <dimension ref="A1:BC9"/>
  <sheetViews>
    <sheetView topLeftCell="Z1" workbookViewId="0">
      <selection activeCell="BA34" sqref="BA34"/>
    </sheetView>
  </sheetViews>
  <sheetFormatPr defaultRowHeight="15"/>
  <cols>
    <col min="4" max="4" width="10.85546875" bestFit="1" customWidth="1"/>
    <col min="7" max="7" width="3" customWidth="1"/>
  </cols>
  <sheetData>
    <row r="1" spans="1:55">
      <c r="A1" s="33" t="s">
        <v>298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6315610</v>
      </c>
      <c r="D4" s="13">
        <v>27255042</v>
      </c>
      <c r="E4" s="13">
        <v>3801087</v>
      </c>
      <c r="F4" s="13">
        <v>3061922</v>
      </c>
      <c r="G4" s="14"/>
      <c r="H4" s="13">
        <v>47141</v>
      </c>
      <c r="I4" s="13">
        <v>2581400</v>
      </c>
      <c r="J4" s="13">
        <v>3322160</v>
      </c>
      <c r="K4" s="13">
        <v>591458</v>
      </c>
      <c r="L4" s="13">
        <v>1360409</v>
      </c>
      <c r="M4" s="13">
        <v>20386</v>
      </c>
      <c r="N4" s="13">
        <v>71682</v>
      </c>
      <c r="O4" s="13">
        <v>174019</v>
      </c>
      <c r="P4" s="13">
        <v>128489</v>
      </c>
      <c r="Q4" s="13">
        <v>0</v>
      </c>
      <c r="R4" s="13">
        <v>0</v>
      </c>
      <c r="S4" s="13">
        <v>2462986</v>
      </c>
      <c r="T4" s="13">
        <v>3661054</v>
      </c>
      <c r="U4" s="13">
        <v>3103011</v>
      </c>
      <c r="V4" s="13">
        <v>318253</v>
      </c>
      <c r="W4" s="13">
        <v>0</v>
      </c>
      <c r="X4" s="13">
        <v>672690</v>
      </c>
      <c r="Y4" s="13">
        <v>372662</v>
      </c>
      <c r="Z4" s="13">
        <v>0</v>
      </c>
      <c r="AA4" s="13">
        <v>3635519</v>
      </c>
      <c r="AB4" s="13">
        <v>687298</v>
      </c>
      <c r="AC4" s="13">
        <v>780246</v>
      </c>
      <c r="AD4" s="13">
        <v>3400092</v>
      </c>
      <c r="AE4" s="19"/>
      <c r="AF4" s="13">
        <v>0</v>
      </c>
      <c r="AG4" s="13">
        <v>10872</v>
      </c>
      <c r="AH4" s="13">
        <v>124602</v>
      </c>
      <c r="AI4" s="13">
        <v>319793</v>
      </c>
      <c r="AJ4" s="13">
        <v>56660</v>
      </c>
      <c r="AK4" s="13">
        <v>41366</v>
      </c>
      <c r="AL4" s="13">
        <v>0</v>
      </c>
      <c r="AM4" s="13">
        <v>55754</v>
      </c>
      <c r="AN4" s="13">
        <v>314053</v>
      </c>
      <c r="AO4" s="13">
        <v>82998</v>
      </c>
      <c r="AP4" s="13">
        <v>2209651</v>
      </c>
      <c r="AQ4" s="13">
        <v>0</v>
      </c>
      <c r="AR4" s="13">
        <v>65973</v>
      </c>
      <c r="AS4" s="13">
        <v>997070</v>
      </c>
      <c r="AT4" s="13">
        <v>0</v>
      </c>
      <c r="AU4" s="13">
        <v>37376</v>
      </c>
      <c r="AV4" s="13">
        <v>29171</v>
      </c>
      <c r="AW4" s="13">
        <v>150270</v>
      </c>
      <c r="AX4" s="13">
        <v>60070</v>
      </c>
      <c r="AY4" s="13">
        <v>0</v>
      </c>
      <c r="AZ4" s="13">
        <v>0</v>
      </c>
      <c r="BA4" s="13">
        <v>0</v>
      </c>
      <c r="BB4" s="13">
        <v>6173581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10714697</v>
      </c>
      <c r="D5" s="13">
        <v>49534972</v>
      </c>
      <c r="E5" s="13">
        <v>7192657</v>
      </c>
      <c r="F5" s="13">
        <v>5617731</v>
      </c>
      <c r="G5" s="14"/>
      <c r="H5" s="13">
        <v>88947</v>
      </c>
      <c r="I5" s="13">
        <v>4711434</v>
      </c>
      <c r="J5" s="13">
        <v>6022198</v>
      </c>
      <c r="K5" s="13">
        <v>1077149</v>
      </c>
      <c r="L5" s="13">
        <v>2430025</v>
      </c>
      <c r="M5" s="13">
        <v>38500</v>
      </c>
      <c r="N5" s="13">
        <v>117571</v>
      </c>
      <c r="O5" s="13">
        <v>305700</v>
      </c>
      <c r="P5" s="13">
        <v>204121</v>
      </c>
      <c r="Q5" s="13">
        <v>0</v>
      </c>
      <c r="R5" s="13">
        <v>0</v>
      </c>
      <c r="S5" s="13">
        <v>5178979</v>
      </c>
      <c r="T5" s="13">
        <v>7516029</v>
      </c>
      <c r="U5" s="13">
        <v>5927472</v>
      </c>
      <c r="V5" s="13">
        <v>574458</v>
      </c>
      <c r="W5" s="13">
        <v>0</v>
      </c>
      <c r="X5" s="13">
        <v>1188386</v>
      </c>
      <c r="Y5" s="13">
        <v>650189</v>
      </c>
      <c r="Z5" s="13">
        <v>1364</v>
      </c>
      <c r="AA5" s="13">
        <v>6352687</v>
      </c>
      <c r="AB5" s="13">
        <v>697188</v>
      </c>
      <c r="AC5" s="13">
        <v>1374253</v>
      </c>
      <c r="AD5" s="13">
        <v>5727063</v>
      </c>
      <c r="AE5" s="19"/>
      <c r="AF5" s="13">
        <v>0</v>
      </c>
      <c r="AG5" s="13">
        <v>18537</v>
      </c>
      <c r="AH5" s="13">
        <v>213174</v>
      </c>
      <c r="AI5" s="13">
        <v>584258</v>
      </c>
      <c r="AJ5" s="13">
        <v>95782</v>
      </c>
      <c r="AK5" s="13">
        <v>82959</v>
      </c>
      <c r="AL5" s="13">
        <v>401</v>
      </c>
      <c r="AM5" s="13">
        <v>97196</v>
      </c>
      <c r="AN5" s="13">
        <v>565665</v>
      </c>
      <c r="AO5" s="13">
        <v>144065</v>
      </c>
      <c r="AP5" s="13">
        <v>3905942</v>
      </c>
      <c r="AQ5" s="13">
        <v>0</v>
      </c>
      <c r="AR5" s="13">
        <v>107053</v>
      </c>
      <c r="AS5" s="13">
        <v>1843053</v>
      </c>
      <c r="AT5" s="13">
        <v>0</v>
      </c>
      <c r="AU5" s="13">
        <v>92247</v>
      </c>
      <c r="AV5" s="13">
        <v>59140</v>
      </c>
      <c r="AW5" s="13">
        <v>273176</v>
      </c>
      <c r="AX5" s="13">
        <v>104653</v>
      </c>
      <c r="AY5" s="13">
        <v>0</v>
      </c>
      <c r="AZ5" s="13">
        <v>0</v>
      </c>
      <c r="BA5" s="13">
        <v>0</v>
      </c>
      <c r="BB5" s="13">
        <v>12787978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16487205</v>
      </c>
      <c r="D6" s="13">
        <v>61185349</v>
      </c>
      <c r="E6" s="13">
        <v>7511666</v>
      </c>
      <c r="F6" s="13">
        <v>7153044</v>
      </c>
      <c r="G6" s="14"/>
      <c r="H6" s="13">
        <v>116879</v>
      </c>
      <c r="I6" s="13">
        <v>5997744</v>
      </c>
      <c r="J6" s="13">
        <v>8224329</v>
      </c>
      <c r="K6" s="13">
        <v>1363700</v>
      </c>
      <c r="L6" s="13">
        <v>3029981</v>
      </c>
      <c r="M6" s="13">
        <v>47143</v>
      </c>
      <c r="N6" s="13">
        <v>141763</v>
      </c>
      <c r="O6" s="13">
        <v>403800</v>
      </c>
      <c r="P6" s="13">
        <v>283971</v>
      </c>
      <c r="Q6" s="13">
        <v>0</v>
      </c>
      <c r="R6" s="13">
        <v>0</v>
      </c>
      <c r="S6" s="13">
        <v>7647780</v>
      </c>
      <c r="T6" s="13">
        <v>10159872</v>
      </c>
      <c r="U6" s="13">
        <v>6973772</v>
      </c>
      <c r="V6" s="13">
        <v>735322</v>
      </c>
      <c r="W6" s="13">
        <v>0</v>
      </c>
      <c r="X6" s="13">
        <v>1400546</v>
      </c>
      <c r="Y6" s="13">
        <v>852804</v>
      </c>
      <c r="Z6" s="13">
        <v>2766</v>
      </c>
      <c r="AA6" s="13">
        <v>8110592</v>
      </c>
      <c r="AB6" s="13">
        <v>1226643</v>
      </c>
      <c r="AC6" s="13">
        <v>1693609</v>
      </c>
      <c r="AD6" s="13">
        <v>7199067</v>
      </c>
      <c r="AE6" s="19"/>
      <c r="AF6" s="13">
        <v>0</v>
      </c>
      <c r="AG6" s="13">
        <v>24956</v>
      </c>
      <c r="AH6" s="13">
        <v>276564</v>
      </c>
      <c r="AI6" s="13">
        <v>739432</v>
      </c>
      <c r="AJ6" s="13">
        <v>115101</v>
      </c>
      <c r="AK6" s="13">
        <v>109974</v>
      </c>
      <c r="AL6" s="13">
        <v>499</v>
      </c>
      <c r="AM6" s="13">
        <v>124322</v>
      </c>
      <c r="AN6" s="13">
        <v>739121</v>
      </c>
      <c r="AO6" s="13">
        <v>177809</v>
      </c>
      <c r="AP6" s="13">
        <v>5021760</v>
      </c>
      <c r="AQ6" s="13">
        <v>0</v>
      </c>
      <c r="AR6" s="13">
        <v>127496</v>
      </c>
      <c r="AS6" s="13">
        <v>2325889</v>
      </c>
      <c r="AT6" s="13">
        <v>0</v>
      </c>
      <c r="AU6" s="13">
        <v>115605</v>
      </c>
      <c r="AV6" s="13">
        <v>80961</v>
      </c>
      <c r="AW6" s="13">
        <v>346929</v>
      </c>
      <c r="AX6" s="26">
        <v>121579</v>
      </c>
      <c r="AY6" s="13">
        <v>0</v>
      </c>
      <c r="AZ6" s="13">
        <v>0</v>
      </c>
      <c r="BA6" s="13">
        <v>0</v>
      </c>
      <c r="BB6" s="13">
        <v>16788801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24194623</v>
      </c>
      <c r="D7" s="13">
        <v>78154157</v>
      </c>
      <c r="E7" s="13">
        <v>7511666</v>
      </c>
      <c r="F7" s="13">
        <v>9156021</v>
      </c>
      <c r="G7" s="2"/>
      <c r="H7" s="13">
        <v>141477</v>
      </c>
      <c r="I7" s="13">
        <v>7596837</v>
      </c>
      <c r="J7" s="13">
        <v>11195441</v>
      </c>
      <c r="K7" s="13">
        <v>1760167</v>
      </c>
      <c r="L7" s="13">
        <v>3719327</v>
      </c>
      <c r="M7" s="13">
        <v>54338</v>
      </c>
      <c r="N7" s="13">
        <v>170836</v>
      </c>
      <c r="O7" s="13">
        <v>555484</v>
      </c>
      <c r="P7" s="13">
        <v>375024</v>
      </c>
      <c r="Q7" s="13">
        <v>0</v>
      </c>
      <c r="R7" s="13">
        <v>0</v>
      </c>
      <c r="S7" s="13">
        <v>10848166</v>
      </c>
      <c r="T7" s="13">
        <v>13774008</v>
      </c>
      <c r="U7" s="13">
        <v>9448423</v>
      </c>
      <c r="V7" s="13">
        <v>959354</v>
      </c>
      <c r="W7" s="13">
        <v>0</v>
      </c>
      <c r="X7" s="13">
        <v>1925276</v>
      </c>
      <c r="Y7" s="13">
        <v>1156267</v>
      </c>
      <c r="Z7" s="13">
        <v>2766</v>
      </c>
      <c r="AA7" s="13">
        <v>10596764</v>
      </c>
      <c r="AB7" s="13">
        <v>1745172</v>
      </c>
      <c r="AC7" s="13">
        <v>2013884</v>
      </c>
      <c r="AD7" s="13">
        <v>9607512</v>
      </c>
      <c r="AE7" s="19"/>
      <c r="AF7" s="13">
        <v>0</v>
      </c>
      <c r="AG7" s="13">
        <v>33022</v>
      </c>
      <c r="AH7" s="13">
        <v>361089</v>
      </c>
      <c r="AI7" s="13">
        <v>912649</v>
      </c>
      <c r="AJ7" s="13">
        <v>156656</v>
      </c>
      <c r="AK7" s="13">
        <v>142604</v>
      </c>
      <c r="AL7" s="13">
        <v>499</v>
      </c>
      <c r="AM7" s="13">
        <v>155116</v>
      </c>
      <c r="AN7" s="13">
        <v>951770</v>
      </c>
      <c r="AO7" s="13">
        <v>214242</v>
      </c>
      <c r="AP7" s="13">
        <v>6480479</v>
      </c>
      <c r="AQ7" s="13">
        <v>0</v>
      </c>
      <c r="AR7" s="13">
        <v>142052</v>
      </c>
      <c r="AS7" s="13">
        <v>2879080</v>
      </c>
      <c r="AT7" s="13">
        <v>0</v>
      </c>
      <c r="AU7" s="13">
        <v>161530</v>
      </c>
      <c r="AV7" s="13">
        <v>136977</v>
      </c>
      <c r="AW7" s="13">
        <v>441945</v>
      </c>
      <c r="AX7" s="13">
        <v>141682</v>
      </c>
      <c r="AY7" s="13">
        <v>0</v>
      </c>
      <c r="AZ7" s="13">
        <v>0</v>
      </c>
      <c r="BA7" s="13">
        <v>0</v>
      </c>
      <c r="BB7" s="13">
        <v>22178474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36979933</v>
      </c>
      <c r="D9" s="13">
        <v>104357336</v>
      </c>
      <c r="E9" s="13">
        <v>7511666</v>
      </c>
      <c r="F9" s="13">
        <v>12005889</v>
      </c>
      <c r="G9" s="14"/>
      <c r="H9" s="13">
        <v>180776</v>
      </c>
      <c r="I9" s="13">
        <v>9835783</v>
      </c>
      <c r="J9" s="13">
        <v>15032727</v>
      </c>
      <c r="K9" s="13">
        <v>2345670</v>
      </c>
      <c r="L9" s="13">
        <v>4556734</v>
      </c>
      <c r="M9" s="13">
        <v>66303</v>
      </c>
      <c r="N9" s="13">
        <v>221661</v>
      </c>
      <c r="O9" s="13">
        <v>816715</v>
      </c>
      <c r="P9" s="13">
        <v>487995</v>
      </c>
      <c r="Q9" s="13">
        <v>0</v>
      </c>
      <c r="R9" s="13">
        <v>0</v>
      </c>
      <c r="S9" s="13">
        <v>15195613</v>
      </c>
      <c r="T9" s="13">
        <v>17074825</v>
      </c>
      <c r="U9" s="13">
        <v>14777228</v>
      </c>
      <c r="V9" s="13">
        <v>1296871</v>
      </c>
      <c r="W9" s="13">
        <v>0</v>
      </c>
      <c r="X9" s="13">
        <v>2600387</v>
      </c>
      <c r="Y9" s="13">
        <v>1693622</v>
      </c>
      <c r="Z9" s="13">
        <v>2766</v>
      </c>
      <c r="AA9" s="13">
        <v>13517184</v>
      </c>
      <c r="AB9" s="13">
        <v>1745310</v>
      </c>
      <c r="AC9" s="13">
        <v>2328527</v>
      </c>
      <c r="AD9" s="13">
        <v>12367772</v>
      </c>
      <c r="AE9" s="19"/>
      <c r="AF9" s="13">
        <v>0</v>
      </c>
      <c r="AG9" s="13">
        <v>39588</v>
      </c>
      <c r="AH9" s="13">
        <v>491422</v>
      </c>
      <c r="AI9" s="13">
        <v>1174654</v>
      </c>
      <c r="AJ9" s="13">
        <v>228351</v>
      </c>
      <c r="AK9" s="13">
        <v>194590</v>
      </c>
      <c r="AL9" s="13">
        <v>499</v>
      </c>
      <c r="AM9" s="13">
        <v>215684</v>
      </c>
      <c r="AN9" s="13">
        <v>1223813</v>
      </c>
      <c r="AO9" s="13">
        <v>274070</v>
      </c>
      <c r="AP9" s="13">
        <v>8671127</v>
      </c>
      <c r="AQ9" s="13">
        <v>0</v>
      </c>
      <c r="AR9" s="13">
        <v>160778</v>
      </c>
      <c r="AS9" s="13">
        <v>3784084</v>
      </c>
      <c r="AT9" s="13">
        <v>0</v>
      </c>
      <c r="AU9" s="13">
        <v>178026</v>
      </c>
      <c r="AV9" s="13">
        <v>206665</v>
      </c>
      <c r="AW9" s="13">
        <v>576137</v>
      </c>
      <c r="AX9" s="13">
        <v>165106</v>
      </c>
      <c r="AY9" s="13">
        <v>0</v>
      </c>
      <c r="AZ9" s="13">
        <v>0</v>
      </c>
      <c r="BA9" s="13">
        <v>0</v>
      </c>
      <c r="BB9" s="13">
        <v>30340829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F08C-14F4-479B-B246-140F019E87C4}">
  <sheetPr codeName="Sheet249"/>
  <dimension ref="A1:BC9"/>
  <sheetViews>
    <sheetView topLeftCell="AG1" workbookViewId="0">
      <selection activeCell="AZ26" sqref="AZ26"/>
    </sheetView>
  </sheetViews>
  <sheetFormatPr defaultColWidth="11.7109375" defaultRowHeight="15"/>
  <sheetData>
    <row r="1" spans="1:55">
      <c r="A1" s="33" t="s">
        <v>299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9471842</v>
      </c>
      <c r="D4" s="13">
        <v>24527410</v>
      </c>
      <c r="E4" s="13">
        <v>2273638</v>
      </c>
      <c r="F4" s="13">
        <v>4225111</v>
      </c>
      <c r="G4" s="14"/>
      <c r="H4" s="13">
        <v>57680</v>
      </c>
      <c r="I4" s="13">
        <v>2234841</v>
      </c>
      <c r="J4" s="13">
        <v>4198713</v>
      </c>
      <c r="K4" s="13">
        <v>604093</v>
      </c>
      <c r="L4" s="13">
        <v>1364708</v>
      </c>
      <c r="M4" s="13">
        <v>22376</v>
      </c>
      <c r="N4" s="13">
        <v>76424</v>
      </c>
      <c r="O4" s="13">
        <v>406585</v>
      </c>
      <c r="P4" s="13">
        <v>129804</v>
      </c>
      <c r="Q4" s="13">
        <v>0</v>
      </c>
      <c r="R4" s="13">
        <v>0</v>
      </c>
      <c r="S4" s="13">
        <v>5105429</v>
      </c>
      <c r="T4" s="13">
        <v>3324055</v>
      </c>
      <c r="U4" s="13">
        <v>6562814</v>
      </c>
      <c r="V4" s="13">
        <v>313623</v>
      </c>
      <c r="W4" s="13">
        <v>0</v>
      </c>
      <c r="X4" s="13">
        <v>647737</v>
      </c>
      <c r="Y4" s="13">
        <v>456088</v>
      </c>
      <c r="Z4" s="13">
        <v>0</v>
      </c>
      <c r="AA4" s="13">
        <v>3913972</v>
      </c>
      <c r="AB4" s="13">
        <v>0</v>
      </c>
      <c r="AC4" s="13">
        <v>713337</v>
      </c>
      <c r="AD4" s="13">
        <v>2684963</v>
      </c>
      <c r="AE4" s="19"/>
      <c r="AF4" s="13">
        <v>0</v>
      </c>
      <c r="AG4" s="13">
        <v>11537</v>
      </c>
      <c r="AH4" s="13">
        <v>132809</v>
      </c>
      <c r="AI4" s="13">
        <v>385248</v>
      </c>
      <c r="AJ4" s="13">
        <v>56004</v>
      </c>
      <c r="AK4" s="13">
        <v>55581</v>
      </c>
      <c r="AL4" s="13">
        <v>478</v>
      </c>
      <c r="AM4" s="13">
        <v>51591</v>
      </c>
      <c r="AN4" s="13">
        <v>327866</v>
      </c>
      <c r="AO4" s="13">
        <v>79795</v>
      </c>
      <c r="AP4" s="13">
        <v>2336744</v>
      </c>
      <c r="AQ4" s="13">
        <v>0</v>
      </c>
      <c r="AR4" s="13">
        <v>58426</v>
      </c>
      <c r="AS4" s="13">
        <v>1004154</v>
      </c>
      <c r="AT4" s="13">
        <v>0</v>
      </c>
      <c r="AU4" s="13">
        <v>42441</v>
      </c>
      <c r="AV4" s="13">
        <v>32042</v>
      </c>
      <c r="AW4" s="13">
        <v>143764</v>
      </c>
      <c r="AX4" s="13">
        <v>55559</v>
      </c>
      <c r="AY4" s="13">
        <v>0</v>
      </c>
      <c r="AZ4" s="13">
        <v>0</v>
      </c>
      <c r="BA4" s="13">
        <v>0</v>
      </c>
      <c r="BB4" s="13">
        <v>8125387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17218485</v>
      </c>
      <c r="D5" s="13">
        <v>45107884</v>
      </c>
      <c r="E5" s="13">
        <v>4271907</v>
      </c>
      <c r="F5" s="13">
        <v>7765284</v>
      </c>
      <c r="G5" s="14"/>
      <c r="H5" s="13">
        <v>107030</v>
      </c>
      <c r="I5" s="13">
        <v>4101294</v>
      </c>
      <c r="J5" s="13">
        <v>7605333</v>
      </c>
      <c r="K5" s="13">
        <v>1102576</v>
      </c>
      <c r="L5" s="13">
        <v>2455302</v>
      </c>
      <c r="M5" s="13">
        <v>39160</v>
      </c>
      <c r="N5" s="13">
        <v>131453</v>
      </c>
      <c r="O5" s="13">
        <v>778309</v>
      </c>
      <c r="P5" s="13">
        <v>215112</v>
      </c>
      <c r="Q5" s="13">
        <v>0</v>
      </c>
      <c r="R5" s="13">
        <v>0</v>
      </c>
      <c r="S5" s="13">
        <v>9522128</v>
      </c>
      <c r="T5" s="13">
        <v>6277576</v>
      </c>
      <c r="U5" s="13">
        <v>11958501</v>
      </c>
      <c r="V5" s="13">
        <v>593856</v>
      </c>
      <c r="W5" s="13">
        <v>0</v>
      </c>
      <c r="X5" s="13">
        <v>1178586</v>
      </c>
      <c r="Y5" s="13">
        <v>815127</v>
      </c>
      <c r="Z5" s="13">
        <v>0</v>
      </c>
      <c r="AA5" s="13">
        <v>6704084</v>
      </c>
      <c r="AB5" s="13">
        <v>8686</v>
      </c>
      <c r="AC5" s="13">
        <v>1313327</v>
      </c>
      <c r="AD5" s="13">
        <v>4975666</v>
      </c>
      <c r="AE5" s="19"/>
      <c r="AF5" s="13">
        <v>0</v>
      </c>
      <c r="AG5" s="13">
        <v>20112</v>
      </c>
      <c r="AH5" s="13">
        <v>227571</v>
      </c>
      <c r="AI5" s="13">
        <v>662042</v>
      </c>
      <c r="AJ5" s="13">
        <v>94910</v>
      </c>
      <c r="AK5" s="13">
        <v>98233</v>
      </c>
      <c r="AL5" s="13">
        <v>782</v>
      </c>
      <c r="AM5" s="13">
        <v>87284</v>
      </c>
      <c r="AN5" s="13">
        <v>596188</v>
      </c>
      <c r="AO5" s="13">
        <v>142813</v>
      </c>
      <c r="AP5" s="13">
        <v>4387483</v>
      </c>
      <c r="AQ5" s="13">
        <v>0</v>
      </c>
      <c r="AR5" s="13">
        <v>100858</v>
      </c>
      <c r="AS5" s="13">
        <v>1785251</v>
      </c>
      <c r="AT5" s="13">
        <v>0</v>
      </c>
      <c r="AU5" s="13">
        <v>78391</v>
      </c>
      <c r="AV5" s="13">
        <v>61242</v>
      </c>
      <c r="AW5" s="13">
        <v>266885</v>
      </c>
      <c r="AX5" s="13">
        <v>79896</v>
      </c>
      <c r="AY5" s="13">
        <v>0</v>
      </c>
      <c r="AZ5" s="13">
        <v>0</v>
      </c>
      <c r="BA5" s="13">
        <v>0</v>
      </c>
      <c r="BB5" s="13">
        <v>14432640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21861100</v>
      </c>
      <c r="D6" s="13">
        <v>57976977</v>
      </c>
      <c r="E6" s="13">
        <v>5477318</v>
      </c>
      <c r="F6" s="13">
        <v>9890089</v>
      </c>
      <c r="G6" s="14"/>
      <c r="H6" s="13">
        <v>136200</v>
      </c>
      <c r="I6" s="13">
        <v>5213980</v>
      </c>
      <c r="J6" s="13">
        <v>9422642</v>
      </c>
      <c r="K6" s="13">
        <v>1407283</v>
      </c>
      <c r="L6" s="13">
        <v>3039309</v>
      </c>
      <c r="M6" s="13">
        <v>46337</v>
      </c>
      <c r="N6" s="13">
        <v>160142</v>
      </c>
      <c r="O6" s="13">
        <v>1017646</v>
      </c>
      <c r="P6" s="13">
        <v>271333</v>
      </c>
      <c r="Q6" s="13">
        <v>0</v>
      </c>
      <c r="R6" s="13">
        <v>0</v>
      </c>
      <c r="S6" s="13">
        <v>12160587</v>
      </c>
      <c r="T6" s="13">
        <v>7736129</v>
      </c>
      <c r="U6" s="13">
        <v>15767235</v>
      </c>
      <c r="V6" s="13">
        <v>779463</v>
      </c>
      <c r="W6" s="13">
        <v>0</v>
      </c>
      <c r="X6" s="13">
        <v>1487655</v>
      </c>
      <c r="Y6" s="13">
        <v>1031966</v>
      </c>
      <c r="Z6" s="13">
        <v>0</v>
      </c>
      <c r="AA6" s="13">
        <v>8247184</v>
      </c>
      <c r="AB6" s="13">
        <v>436191</v>
      </c>
      <c r="AC6" s="13">
        <v>1628687</v>
      </c>
      <c r="AD6" s="13">
        <v>6455790</v>
      </c>
      <c r="AE6" s="19"/>
      <c r="AF6" s="13">
        <v>0</v>
      </c>
      <c r="AG6" s="13">
        <v>26676</v>
      </c>
      <c r="AH6" s="13">
        <v>289978</v>
      </c>
      <c r="AI6" s="13">
        <v>796597</v>
      </c>
      <c r="AJ6" s="13">
        <v>123655</v>
      </c>
      <c r="AK6" s="13">
        <v>125795</v>
      </c>
      <c r="AL6" s="13">
        <v>1137</v>
      </c>
      <c r="AM6" s="13">
        <v>111899</v>
      </c>
      <c r="AN6" s="13">
        <v>776269</v>
      </c>
      <c r="AO6" s="13">
        <v>178979</v>
      </c>
      <c r="AP6" s="13">
        <v>5622035</v>
      </c>
      <c r="AQ6" s="13">
        <v>0</v>
      </c>
      <c r="AR6" s="13">
        <v>124060</v>
      </c>
      <c r="AS6" s="13">
        <v>2268545</v>
      </c>
      <c r="AT6" s="13">
        <v>0</v>
      </c>
      <c r="AU6" s="13">
        <v>102935</v>
      </c>
      <c r="AV6" s="13">
        <v>78774</v>
      </c>
      <c r="AW6" s="13">
        <v>338611</v>
      </c>
      <c r="AX6" s="26">
        <v>95425</v>
      </c>
      <c r="AY6" s="13">
        <v>0</v>
      </c>
      <c r="AZ6" s="13">
        <v>0</v>
      </c>
      <c r="BA6" s="13">
        <v>0</v>
      </c>
      <c r="BB6" s="13">
        <v>16889433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30891103</v>
      </c>
      <c r="D7" s="13">
        <v>75136886</v>
      </c>
      <c r="E7" s="13">
        <v>7131446</v>
      </c>
      <c r="F7" s="13">
        <v>12726465</v>
      </c>
      <c r="G7" s="2"/>
      <c r="H7" s="13">
        <v>152222</v>
      </c>
      <c r="I7" s="13">
        <v>6680821</v>
      </c>
      <c r="J7" s="13">
        <v>11950044</v>
      </c>
      <c r="K7" s="13">
        <v>1793851</v>
      </c>
      <c r="L7" s="13">
        <v>3709421</v>
      </c>
      <c r="M7" s="13">
        <v>54060</v>
      </c>
      <c r="N7" s="13">
        <v>197184</v>
      </c>
      <c r="O7" s="13">
        <v>1170507</v>
      </c>
      <c r="P7" s="13">
        <v>353992</v>
      </c>
      <c r="Q7" s="13">
        <v>0</v>
      </c>
      <c r="R7" s="13">
        <v>0</v>
      </c>
      <c r="S7" s="13">
        <v>15436269</v>
      </c>
      <c r="T7" s="13">
        <v>9723290</v>
      </c>
      <c r="U7" s="13">
        <v>20569061</v>
      </c>
      <c r="V7" s="13">
        <v>1022468</v>
      </c>
      <c r="W7" s="13">
        <v>0</v>
      </c>
      <c r="X7" s="13">
        <v>1908807</v>
      </c>
      <c r="Y7" s="13">
        <v>1335604</v>
      </c>
      <c r="Z7" s="13">
        <v>0</v>
      </c>
      <c r="AA7" s="13">
        <v>10453828</v>
      </c>
      <c r="AB7" s="13">
        <v>871133</v>
      </c>
      <c r="AC7" s="13">
        <v>1978680</v>
      </c>
      <c r="AD7" s="13">
        <v>8286428</v>
      </c>
      <c r="AE7" s="19"/>
      <c r="AF7" s="13">
        <v>0</v>
      </c>
      <c r="AG7" s="13">
        <v>35125</v>
      </c>
      <c r="AH7" s="13">
        <v>375142</v>
      </c>
      <c r="AI7" s="13">
        <v>991367</v>
      </c>
      <c r="AJ7" s="13">
        <v>182745</v>
      </c>
      <c r="AK7" s="13">
        <v>158718</v>
      </c>
      <c r="AL7" s="13">
        <v>1137</v>
      </c>
      <c r="AM7" s="13">
        <v>135520</v>
      </c>
      <c r="AN7" s="13">
        <v>998142</v>
      </c>
      <c r="AO7" s="13">
        <v>218209</v>
      </c>
      <c r="AP7" s="13">
        <v>7228439</v>
      </c>
      <c r="AQ7" s="13">
        <v>0</v>
      </c>
      <c r="AR7" s="13">
        <v>141554</v>
      </c>
      <c r="AS7" s="13">
        <v>2899514</v>
      </c>
      <c r="AT7" s="13">
        <v>0</v>
      </c>
      <c r="AU7" s="13">
        <v>150138</v>
      </c>
      <c r="AV7" s="13">
        <v>143992</v>
      </c>
      <c r="AW7" s="13">
        <v>436205</v>
      </c>
      <c r="AX7" s="13">
        <v>112272</v>
      </c>
      <c r="AY7" s="13">
        <v>0</v>
      </c>
      <c r="AZ7" s="13">
        <v>0</v>
      </c>
      <c r="BA7" s="13">
        <v>0</v>
      </c>
      <c r="BB7" s="13">
        <v>20680140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47358968</v>
      </c>
      <c r="D9" s="13">
        <v>100871998</v>
      </c>
      <c r="E9" s="13">
        <v>7515461</v>
      </c>
      <c r="F9" s="13">
        <v>16975377</v>
      </c>
      <c r="G9" s="14"/>
      <c r="H9" s="13">
        <v>167134</v>
      </c>
      <c r="I9" s="13">
        <v>8903390</v>
      </c>
      <c r="J9" s="13">
        <v>15511045</v>
      </c>
      <c r="K9" s="13">
        <v>2376937</v>
      </c>
      <c r="L9" s="13">
        <v>4476130</v>
      </c>
      <c r="M9" s="13">
        <v>66752</v>
      </c>
      <c r="N9" s="13">
        <v>251539</v>
      </c>
      <c r="O9" s="13">
        <v>1244123</v>
      </c>
      <c r="P9" s="13">
        <v>493831</v>
      </c>
      <c r="Q9" s="13">
        <v>0</v>
      </c>
      <c r="R9" s="13">
        <v>0</v>
      </c>
      <c r="S9" s="13">
        <v>17344283</v>
      </c>
      <c r="T9" s="13">
        <v>12411083</v>
      </c>
      <c r="U9" s="13">
        <v>27316895</v>
      </c>
      <c r="V9" s="13">
        <v>1383485</v>
      </c>
      <c r="W9" s="13">
        <v>0</v>
      </c>
      <c r="X9" s="13">
        <v>2545977</v>
      </c>
      <c r="Y9" s="13">
        <v>1882017</v>
      </c>
      <c r="Z9" s="13">
        <v>13</v>
      </c>
      <c r="AA9" s="13">
        <v>13458741</v>
      </c>
      <c r="AB9" s="13">
        <v>871329</v>
      </c>
      <c r="AC9" s="13">
        <v>2234502</v>
      </c>
      <c r="AD9" s="13">
        <v>11459103</v>
      </c>
      <c r="AE9" s="19"/>
      <c r="AF9" s="13">
        <v>0</v>
      </c>
      <c r="AG9" s="13">
        <v>40834</v>
      </c>
      <c r="AH9" s="13">
        <v>503212</v>
      </c>
      <c r="AI9" s="13">
        <v>1243287</v>
      </c>
      <c r="AJ9" s="13">
        <v>262985</v>
      </c>
      <c r="AK9" s="13">
        <v>203621</v>
      </c>
      <c r="AL9" s="13">
        <v>1137</v>
      </c>
      <c r="AM9" s="13">
        <v>160496</v>
      </c>
      <c r="AN9" s="13">
        <v>1283377</v>
      </c>
      <c r="AO9" s="13">
        <v>274972</v>
      </c>
      <c r="AP9" s="13">
        <v>9803433</v>
      </c>
      <c r="AQ9" s="13">
        <v>0</v>
      </c>
      <c r="AR9" s="13">
        <v>155695</v>
      </c>
      <c r="AS9" s="13">
        <v>3663161</v>
      </c>
      <c r="AT9" s="13">
        <v>0</v>
      </c>
      <c r="AU9" s="13">
        <v>164944</v>
      </c>
      <c r="AV9" s="13">
        <v>226334</v>
      </c>
      <c r="AW9" s="13">
        <v>577846</v>
      </c>
      <c r="AX9" s="13">
        <v>127574</v>
      </c>
      <c r="AY9" s="13">
        <v>0</v>
      </c>
      <c r="AZ9" s="13">
        <v>0</v>
      </c>
      <c r="BA9" s="13">
        <v>0</v>
      </c>
      <c r="BB9" s="13">
        <v>28822860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A948-380A-4CF3-A03E-EF1C28916DC3}">
  <sheetPr codeName="Sheet250"/>
  <dimension ref="A1:BC10"/>
  <sheetViews>
    <sheetView topLeftCell="AG1" workbookViewId="0">
      <selection activeCell="AN9" sqref="AN9"/>
    </sheetView>
  </sheetViews>
  <sheetFormatPr defaultColWidth="11.7109375" defaultRowHeight="15"/>
  <sheetData>
    <row r="1" spans="1:55">
      <c r="A1" s="33" t="s">
        <v>300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8669889</v>
      </c>
      <c r="D4" s="13">
        <v>16944488</v>
      </c>
      <c r="E4" s="13">
        <v>3945763</v>
      </c>
      <c r="F4" s="13">
        <v>4524446</v>
      </c>
      <c r="G4" s="14"/>
      <c r="H4" s="13">
        <v>19185</v>
      </c>
      <c r="I4" s="13">
        <v>2261915</v>
      </c>
      <c r="J4" s="13">
        <v>2198997</v>
      </c>
      <c r="K4" s="13">
        <v>596227</v>
      </c>
      <c r="L4" s="13">
        <v>1026584</v>
      </c>
      <c r="M4" s="13">
        <v>13949</v>
      </c>
      <c r="N4" s="13">
        <v>69389</v>
      </c>
      <c r="O4" s="13">
        <v>89067</v>
      </c>
      <c r="P4" s="13">
        <v>102394</v>
      </c>
      <c r="Q4" s="13">
        <v>0</v>
      </c>
      <c r="R4" s="13">
        <v>0</v>
      </c>
      <c r="S4" s="13">
        <v>0</v>
      </c>
      <c r="T4" s="13">
        <v>2549159</v>
      </c>
      <c r="U4" s="13">
        <v>3887545</v>
      </c>
      <c r="V4" s="13">
        <v>360321</v>
      </c>
      <c r="W4" s="13">
        <v>0</v>
      </c>
      <c r="X4" s="13">
        <v>626266</v>
      </c>
      <c r="Y4" s="13">
        <v>439026</v>
      </c>
      <c r="Z4" s="13">
        <v>0</v>
      </c>
      <c r="AA4" s="13">
        <v>2352112</v>
      </c>
      <c r="AB4" s="13">
        <v>0</v>
      </c>
      <c r="AC4" s="13">
        <v>390292</v>
      </c>
      <c r="AD4" s="13">
        <v>1844281</v>
      </c>
      <c r="AE4" s="19"/>
      <c r="AF4" s="13">
        <v>0</v>
      </c>
      <c r="AG4" s="13">
        <v>10093</v>
      </c>
      <c r="AH4" s="13">
        <v>127768</v>
      </c>
      <c r="AI4" s="13">
        <v>238048</v>
      </c>
      <c r="AJ4" s="13">
        <v>76328</v>
      </c>
      <c r="AK4" s="13">
        <v>42476</v>
      </c>
      <c r="AL4" s="13">
        <v>124</v>
      </c>
      <c r="AM4" s="13">
        <v>24665</v>
      </c>
      <c r="AN4" s="13">
        <v>268848</v>
      </c>
      <c r="AO4" s="13">
        <v>62511</v>
      </c>
      <c r="AP4" s="13">
        <v>2586216</v>
      </c>
      <c r="AQ4" s="13">
        <v>0</v>
      </c>
      <c r="AR4" s="13">
        <v>13856</v>
      </c>
      <c r="AS4" s="13">
        <v>643299</v>
      </c>
      <c r="AT4" s="13">
        <v>0</v>
      </c>
      <c r="AU4" s="13">
        <v>31076</v>
      </c>
      <c r="AV4" s="13">
        <v>14019</v>
      </c>
      <c r="AW4" s="13">
        <v>113371</v>
      </c>
      <c r="AX4" s="13">
        <v>36945</v>
      </c>
      <c r="AY4" s="13">
        <v>0</v>
      </c>
      <c r="AZ4" s="13">
        <v>0</v>
      </c>
      <c r="BA4" s="13">
        <v>0</v>
      </c>
      <c r="BB4" s="13">
        <v>5925400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14089519</v>
      </c>
      <c r="D5" s="13">
        <v>30872433</v>
      </c>
      <c r="E5" s="13">
        <v>7337024</v>
      </c>
      <c r="F5" s="13">
        <v>8330624</v>
      </c>
      <c r="G5" s="14"/>
      <c r="H5" s="13">
        <v>27713</v>
      </c>
      <c r="I5" s="13">
        <v>4198280</v>
      </c>
      <c r="J5" s="13">
        <v>2352667</v>
      </c>
      <c r="K5" s="13">
        <v>1087933</v>
      </c>
      <c r="L5" s="13">
        <v>1906930</v>
      </c>
      <c r="M5" s="13">
        <v>23436</v>
      </c>
      <c r="N5" s="13">
        <v>98509</v>
      </c>
      <c r="O5" s="13">
        <v>172188</v>
      </c>
      <c r="P5" s="13">
        <v>189154</v>
      </c>
      <c r="Q5" s="13">
        <v>0</v>
      </c>
      <c r="R5" s="13">
        <v>0</v>
      </c>
      <c r="S5" s="13">
        <v>0</v>
      </c>
      <c r="T5" s="13">
        <v>4519157</v>
      </c>
      <c r="U5" s="13">
        <v>6227541</v>
      </c>
      <c r="V5" s="13">
        <v>661417</v>
      </c>
      <c r="W5" s="13">
        <v>0</v>
      </c>
      <c r="X5" s="13">
        <v>1199590</v>
      </c>
      <c r="Y5" s="13">
        <v>703466</v>
      </c>
      <c r="Z5" s="13">
        <v>273382</v>
      </c>
      <c r="AA5" s="13">
        <v>2514681</v>
      </c>
      <c r="AB5" s="13">
        <v>351</v>
      </c>
      <c r="AC5" s="13">
        <v>753727</v>
      </c>
      <c r="AD5" s="13">
        <v>2019324</v>
      </c>
      <c r="AE5" s="19"/>
      <c r="AF5" s="13">
        <v>0</v>
      </c>
      <c r="AG5" s="13">
        <v>18530</v>
      </c>
      <c r="AH5" s="13">
        <v>221992</v>
      </c>
      <c r="AI5" s="13">
        <v>427758</v>
      </c>
      <c r="AJ5" s="13">
        <v>132098</v>
      </c>
      <c r="AK5" s="13">
        <v>78414</v>
      </c>
      <c r="AL5" s="13">
        <v>358</v>
      </c>
      <c r="AM5" s="13">
        <v>44391</v>
      </c>
      <c r="AN5" s="13">
        <v>463152</v>
      </c>
      <c r="AO5" s="13">
        <v>111632</v>
      </c>
      <c r="AP5" s="13">
        <v>4511916</v>
      </c>
      <c r="AQ5" s="13">
        <v>0</v>
      </c>
      <c r="AR5" s="13">
        <v>27269</v>
      </c>
      <c r="AS5" s="13">
        <v>1251236</v>
      </c>
      <c r="AT5" s="13">
        <v>0</v>
      </c>
      <c r="AU5" s="13">
        <v>50788</v>
      </c>
      <c r="AV5" s="13">
        <v>34712</v>
      </c>
      <c r="AW5" s="13">
        <v>185053</v>
      </c>
      <c r="AX5" s="13">
        <v>58327</v>
      </c>
      <c r="AY5" s="13">
        <v>0</v>
      </c>
      <c r="AZ5" s="13">
        <v>0</v>
      </c>
      <c r="BA5" s="13">
        <v>0</v>
      </c>
      <c r="BB5" s="13">
        <v>9757259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17433465</v>
      </c>
      <c r="D6" s="13">
        <v>39914816</v>
      </c>
      <c r="E6" s="13">
        <v>7516409</v>
      </c>
      <c r="F6" s="13">
        <v>10615641</v>
      </c>
      <c r="G6" s="14"/>
      <c r="H6" s="13">
        <v>29884</v>
      </c>
      <c r="I6" s="13">
        <v>5377654</v>
      </c>
      <c r="J6" s="13">
        <v>4092061</v>
      </c>
      <c r="K6" s="13">
        <v>1371651</v>
      </c>
      <c r="L6" s="13">
        <v>2399554</v>
      </c>
      <c r="M6" s="13">
        <v>30181</v>
      </c>
      <c r="N6" s="13">
        <v>116918</v>
      </c>
      <c r="O6" s="13">
        <v>223300</v>
      </c>
      <c r="P6" s="13">
        <v>248875</v>
      </c>
      <c r="Q6" s="13">
        <v>0</v>
      </c>
      <c r="R6" s="13">
        <v>0</v>
      </c>
      <c r="S6" s="13">
        <v>0</v>
      </c>
      <c r="T6" s="13">
        <v>6307398</v>
      </c>
      <c r="U6" s="13">
        <v>10001768</v>
      </c>
      <c r="V6" s="13">
        <v>841897</v>
      </c>
      <c r="W6" s="13">
        <v>0</v>
      </c>
      <c r="X6" s="13">
        <v>1505948</v>
      </c>
      <c r="Y6" s="13">
        <v>945510</v>
      </c>
      <c r="Z6" s="13">
        <v>1791807</v>
      </c>
      <c r="AA6" s="13">
        <v>4249355</v>
      </c>
      <c r="AB6" s="13">
        <v>351</v>
      </c>
      <c r="AC6" s="13">
        <v>960732</v>
      </c>
      <c r="AD6" s="13">
        <v>3455761</v>
      </c>
      <c r="AE6" s="19"/>
      <c r="AF6" s="13">
        <v>0</v>
      </c>
      <c r="AG6" s="13">
        <v>25083</v>
      </c>
      <c r="AH6" s="13">
        <v>284646</v>
      </c>
      <c r="AI6" s="13">
        <v>540337</v>
      </c>
      <c r="AJ6" s="13">
        <v>160574</v>
      </c>
      <c r="AK6" s="13">
        <v>97455</v>
      </c>
      <c r="AL6" s="13">
        <v>358</v>
      </c>
      <c r="AM6" s="13">
        <v>56927</v>
      </c>
      <c r="AN6" s="13">
        <v>560950</v>
      </c>
      <c r="AO6" s="13">
        <v>135959</v>
      </c>
      <c r="AP6" s="13">
        <v>5630940</v>
      </c>
      <c r="AQ6" s="13">
        <v>0</v>
      </c>
      <c r="AR6" s="13">
        <v>35882</v>
      </c>
      <c r="AS6" s="13">
        <v>1584319</v>
      </c>
      <c r="AT6" s="13">
        <v>0</v>
      </c>
      <c r="AU6" s="13">
        <v>60867</v>
      </c>
      <c r="AV6" s="13">
        <v>46968</v>
      </c>
      <c r="AW6" s="13">
        <v>228033</v>
      </c>
      <c r="AX6" s="26">
        <v>68464</v>
      </c>
      <c r="AY6" s="13">
        <v>0</v>
      </c>
      <c r="AZ6" s="13">
        <v>0</v>
      </c>
      <c r="BA6" s="13">
        <v>0</v>
      </c>
      <c r="BB6" s="13">
        <v>13250407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26394837</v>
      </c>
      <c r="D7" s="13">
        <v>52038544</v>
      </c>
      <c r="E7" s="13">
        <v>7516409</v>
      </c>
      <c r="F7" s="13">
        <v>13665640</v>
      </c>
      <c r="G7" s="2"/>
      <c r="H7" s="13">
        <v>34240</v>
      </c>
      <c r="I7" s="13">
        <v>6947154</v>
      </c>
      <c r="J7" s="13">
        <v>6885239</v>
      </c>
      <c r="K7" s="13">
        <v>1762975</v>
      </c>
      <c r="L7" s="13">
        <v>2986588</v>
      </c>
      <c r="M7" s="13">
        <v>33024</v>
      </c>
      <c r="N7" s="13">
        <v>137159</v>
      </c>
      <c r="O7" s="13">
        <v>278028</v>
      </c>
      <c r="P7" s="13">
        <v>324416</v>
      </c>
      <c r="Q7" s="13">
        <v>0</v>
      </c>
      <c r="R7" s="13">
        <v>0</v>
      </c>
      <c r="S7" s="13">
        <v>0</v>
      </c>
      <c r="T7" s="13">
        <v>8836246</v>
      </c>
      <c r="U7" s="13">
        <v>15345770</v>
      </c>
      <c r="V7" s="13">
        <v>1083434</v>
      </c>
      <c r="W7" s="13">
        <v>0</v>
      </c>
      <c r="X7" s="13">
        <v>1920112</v>
      </c>
      <c r="Y7" s="13">
        <v>1305577</v>
      </c>
      <c r="Z7" s="13">
        <v>4421908</v>
      </c>
      <c r="AA7" s="13">
        <v>6570784</v>
      </c>
      <c r="AB7" s="13">
        <v>351</v>
      </c>
      <c r="AC7" s="13">
        <v>1184270</v>
      </c>
      <c r="AD7" s="13">
        <v>5628507</v>
      </c>
      <c r="AE7" s="19"/>
      <c r="AF7" s="13">
        <v>0</v>
      </c>
      <c r="AG7" s="13">
        <v>32934</v>
      </c>
      <c r="AH7" s="13">
        <v>369242</v>
      </c>
      <c r="AI7" s="13">
        <v>695881</v>
      </c>
      <c r="AJ7" s="13">
        <v>202186</v>
      </c>
      <c r="AK7" s="13">
        <v>116355</v>
      </c>
      <c r="AL7" s="13">
        <v>358</v>
      </c>
      <c r="AM7" s="13">
        <v>69826</v>
      </c>
      <c r="AN7" s="13">
        <v>656802</v>
      </c>
      <c r="AO7" s="13">
        <v>155716</v>
      </c>
      <c r="AP7" s="13">
        <v>7304789</v>
      </c>
      <c r="AQ7" s="13">
        <v>0</v>
      </c>
      <c r="AR7" s="13">
        <v>44523</v>
      </c>
      <c r="AS7" s="13">
        <v>2112125</v>
      </c>
      <c r="AT7" s="13">
        <v>0</v>
      </c>
      <c r="AU7" s="13">
        <v>102916</v>
      </c>
      <c r="AV7" s="13">
        <v>96955</v>
      </c>
      <c r="AW7" s="13">
        <v>282627</v>
      </c>
      <c r="AX7" s="13">
        <v>79703</v>
      </c>
      <c r="AY7" s="13">
        <v>0</v>
      </c>
      <c r="AZ7" s="13">
        <v>0</v>
      </c>
      <c r="BA7" s="13">
        <v>0</v>
      </c>
      <c r="BB7" s="13">
        <v>17903047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39673709</v>
      </c>
      <c r="D9" s="13">
        <v>69973604</v>
      </c>
      <c r="E9" s="13">
        <v>7516409</v>
      </c>
      <c r="F9" s="13">
        <v>18238879</v>
      </c>
      <c r="G9" s="14"/>
      <c r="H9" s="13">
        <v>47879</v>
      </c>
      <c r="I9" s="13">
        <v>9224581</v>
      </c>
      <c r="J9" s="13">
        <v>10459660</v>
      </c>
      <c r="K9" s="13">
        <v>2346714</v>
      </c>
      <c r="L9" s="13">
        <v>3603757</v>
      </c>
      <c r="M9" s="13">
        <v>35585</v>
      </c>
      <c r="N9" s="13">
        <v>151709</v>
      </c>
      <c r="O9" s="13">
        <v>335936</v>
      </c>
      <c r="P9" s="13">
        <v>434122</v>
      </c>
      <c r="Q9" s="13">
        <v>0</v>
      </c>
      <c r="R9" s="13">
        <v>0</v>
      </c>
      <c r="S9" s="13">
        <v>0</v>
      </c>
      <c r="T9" s="13">
        <v>12365970</v>
      </c>
      <c r="U9" s="13">
        <v>21297311</v>
      </c>
      <c r="V9" s="13">
        <v>1446861</v>
      </c>
      <c r="W9" s="13">
        <v>0</v>
      </c>
      <c r="X9" s="13">
        <v>2533838</v>
      </c>
      <c r="Y9" s="13">
        <v>1842054</v>
      </c>
      <c r="Z9" s="13">
        <v>7187422</v>
      </c>
      <c r="AA9" s="13">
        <v>10041524</v>
      </c>
      <c r="AB9" s="13">
        <v>351</v>
      </c>
      <c r="AC9" s="13">
        <v>1360434</v>
      </c>
      <c r="AD9" s="13">
        <v>8314773</v>
      </c>
      <c r="AE9" s="19"/>
      <c r="AF9" s="13">
        <v>0</v>
      </c>
      <c r="AG9" s="13">
        <v>35472</v>
      </c>
      <c r="AH9" s="13">
        <v>495303</v>
      </c>
      <c r="AI9" s="13">
        <v>945971</v>
      </c>
      <c r="AJ9" s="13">
        <v>275481</v>
      </c>
      <c r="AK9" s="13">
        <v>142884</v>
      </c>
      <c r="AL9" s="13">
        <v>358</v>
      </c>
      <c r="AM9" s="13">
        <v>86060</v>
      </c>
      <c r="AN9" s="13">
        <v>749118</v>
      </c>
      <c r="AO9" s="13">
        <v>179487</v>
      </c>
      <c r="AP9" s="13">
        <v>9716689</v>
      </c>
      <c r="AQ9" s="13">
        <v>0</v>
      </c>
      <c r="AR9" s="13">
        <v>57483</v>
      </c>
      <c r="AS9" s="13">
        <v>2795756</v>
      </c>
      <c r="AT9" s="13">
        <v>0</v>
      </c>
      <c r="AU9" s="13">
        <v>115961</v>
      </c>
      <c r="AV9" s="13">
        <v>166722</v>
      </c>
      <c r="AW9" s="13">
        <v>360852</v>
      </c>
      <c r="AX9" s="13">
        <v>91554</v>
      </c>
      <c r="AY9" s="13">
        <v>0</v>
      </c>
      <c r="AZ9" s="13">
        <v>0</v>
      </c>
      <c r="BA9" s="13">
        <v>0</v>
      </c>
      <c r="BB9" s="13">
        <v>25130176</v>
      </c>
      <c r="BC9" s="13">
        <v>0</v>
      </c>
    </row>
    <row r="10" spans="1:55">
      <c r="BB10" s="27" t="s">
        <v>301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8B17-3E30-4EDA-9292-AA52B161E8E1}">
  <sheetPr codeName="Sheet251"/>
  <dimension ref="A1:BC9"/>
  <sheetViews>
    <sheetView workbookViewId="0">
      <selection activeCell="AN9" sqref="AN9"/>
    </sheetView>
  </sheetViews>
  <sheetFormatPr defaultColWidth="11.7109375" defaultRowHeight="15"/>
  <sheetData>
    <row r="1" spans="1:55">
      <c r="A1" s="33" t="s">
        <v>302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6891442</v>
      </c>
      <c r="D4" s="13">
        <v>15507748</v>
      </c>
      <c r="E4" s="13">
        <v>3964723</v>
      </c>
      <c r="F4" s="13">
        <v>4844079</v>
      </c>
      <c r="G4" s="14"/>
      <c r="H4" s="13">
        <v>12057</v>
      </c>
      <c r="I4" s="13">
        <v>2300161</v>
      </c>
      <c r="J4" s="13">
        <v>1358141</v>
      </c>
      <c r="K4" s="13">
        <v>569158</v>
      </c>
      <c r="L4" s="13">
        <v>895643</v>
      </c>
      <c r="M4" s="13">
        <v>10381</v>
      </c>
      <c r="N4" s="13">
        <v>16366</v>
      </c>
      <c r="O4" s="13">
        <v>85847</v>
      </c>
      <c r="P4" s="13">
        <v>105966</v>
      </c>
      <c r="Q4" s="13">
        <v>0</v>
      </c>
      <c r="R4" s="13">
        <v>0</v>
      </c>
      <c r="S4" s="13">
        <v>0</v>
      </c>
      <c r="T4" s="13">
        <v>2541349</v>
      </c>
      <c r="U4" s="13">
        <v>2739025</v>
      </c>
      <c r="V4" s="13">
        <v>329878</v>
      </c>
      <c r="W4" s="13">
        <v>0</v>
      </c>
      <c r="X4" s="13">
        <v>651401</v>
      </c>
      <c r="Y4" s="13">
        <v>485641</v>
      </c>
      <c r="Z4" s="13">
        <v>0</v>
      </c>
      <c r="AA4" s="13">
        <v>1279973</v>
      </c>
      <c r="AB4" s="13">
        <v>0</v>
      </c>
      <c r="AC4" s="13">
        <v>377878</v>
      </c>
      <c r="AD4" s="13">
        <v>1255603</v>
      </c>
      <c r="AE4" s="19"/>
      <c r="AF4" s="13">
        <v>0</v>
      </c>
      <c r="AG4" s="13">
        <v>7115</v>
      </c>
      <c r="AH4" s="13">
        <v>124070</v>
      </c>
      <c r="AI4" s="13">
        <v>196861</v>
      </c>
      <c r="AJ4" s="13">
        <v>56000</v>
      </c>
      <c r="AK4" s="13">
        <v>23218</v>
      </c>
      <c r="AL4" s="13">
        <v>0</v>
      </c>
      <c r="AM4" s="13">
        <v>18076</v>
      </c>
      <c r="AN4" s="13">
        <v>96135</v>
      </c>
      <c r="AO4" s="13">
        <v>31765</v>
      </c>
      <c r="AP4" s="13">
        <v>2655453</v>
      </c>
      <c r="AQ4" s="13">
        <v>0</v>
      </c>
      <c r="AR4" s="13">
        <v>10393</v>
      </c>
      <c r="AS4" s="13">
        <v>580154</v>
      </c>
      <c r="AT4" s="13">
        <v>0</v>
      </c>
      <c r="AU4" s="13">
        <v>24688</v>
      </c>
      <c r="AV4" s="13">
        <v>16356</v>
      </c>
      <c r="AW4" s="13">
        <v>77320</v>
      </c>
      <c r="AX4" s="13">
        <v>17613</v>
      </c>
      <c r="AY4" s="13">
        <v>0</v>
      </c>
      <c r="AZ4" s="13">
        <v>0</v>
      </c>
      <c r="BA4" s="13">
        <v>0</v>
      </c>
      <c r="BB4" s="13">
        <v>5745219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12487163</v>
      </c>
      <c r="D5" s="13">
        <v>28767880</v>
      </c>
      <c r="E5" s="13">
        <v>7371364</v>
      </c>
      <c r="F5" s="13">
        <v>8881654</v>
      </c>
      <c r="G5" s="14"/>
      <c r="H5" s="13">
        <v>21403</v>
      </c>
      <c r="I5" s="13">
        <v>4241647</v>
      </c>
      <c r="J5" s="13">
        <v>1508185</v>
      </c>
      <c r="K5" s="13">
        <v>1055640</v>
      </c>
      <c r="L5" s="13">
        <v>1716647</v>
      </c>
      <c r="M5" s="13">
        <v>19385</v>
      </c>
      <c r="N5" s="13">
        <v>35292</v>
      </c>
      <c r="O5" s="13">
        <v>171728</v>
      </c>
      <c r="P5" s="13">
        <v>192586</v>
      </c>
      <c r="Q5" s="13">
        <v>0</v>
      </c>
      <c r="R5" s="13">
        <v>0</v>
      </c>
      <c r="S5" s="13">
        <v>0</v>
      </c>
      <c r="T5" s="13">
        <v>4466479</v>
      </c>
      <c r="U5" s="13">
        <v>5210783</v>
      </c>
      <c r="V5" s="13">
        <v>581930</v>
      </c>
      <c r="W5" s="13">
        <v>0</v>
      </c>
      <c r="X5" s="13">
        <v>1251193</v>
      </c>
      <c r="Y5" s="13">
        <v>869825</v>
      </c>
      <c r="Z5" s="13">
        <v>325806</v>
      </c>
      <c r="AA5" s="13">
        <v>1626554</v>
      </c>
      <c r="AB5" s="13">
        <v>434</v>
      </c>
      <c r="AC5" s="13">
        <v>712877</v>
      </c>
      <c r="AD5" s="13">
        <v>1271990</v>
      </c>
      <c r="AE5" s="19"/>
      <c r="AF5" s="13">
        <v>0</v>
      </c>
      <c r="AG5" s="13">
        <v>14372</v>
      </c>
      <c r="AH5" s="13">
        <v>227644</v>
      </c>
      <c r="AI5" s="13">
        <v>359210</v>
      </c>
      <c r="AJ5" s="13">
        <v>112424</v>
      </c>
      <c r="AK5" s="13">
        <v>50778</v>
      </c>
      <c r="AL5" s="13">
        <v>0</v>
      </c>
      <c r="AM5" s="13">
        <v>36581</v>
      </c>
      <c r="AN5" s="13">
        <v>181294</v>
      </c>
      <c r="AO5" s="13">
        <v>58474</v>
      </c>
      <c r="AP5" s="13">
        <v>5006038</v>
      </c>
      <c r="AQ5" s="13">
        <v>0</v>
      </c>
      <c r="AR5" s="13">
        <v>20235</v>
      </c>
      <c r="AS5" s="13">
        <v>1074420</v>
      </c>
      <c r="AT5" s="13">
        <v>0</v>
      </c>
      <c r="AU5" s="13">
        <v>30403</v>
      </c>
      <c r="AV5" s="13">
        <v>28786</v>
      </c>
      <c r="AW5" s="13">
        <v>142998</v>
      </c>
      <c r="AX5" s="13">
        <v>33639</v>
      </c>
      <c r="AY5" s="13">
        <v>0</v>
      </c>
      <c r="AZ5" s="13">
        <v>0</v>
      </c>
      <c r="BA5" s="13">
        <v>0</v>
      </c>
      <c r="BB5" s="13">
        <v>9252517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15866444</v>
      </c>
      <c r="D6" s="13">
        <v>37585221</v>
      </c>
      <c r="E6" s="13">
        <v>7517050</v>
      </c>
      <c r="F6" s="13">
        <v>11305302</v>
      </c>
      <c r="G6" s="14"/>
      <c r="H6" s="13">
        <v>27079</v>
      </c>
      <c r="I6" s="13">
        <v>5375802</v>
      </c>
      <c r="J6" s="13">
        <v>3423302</v>
      </c>
      <c r="K6" s="13">
        <v>1345652</v>
      </c>
      <c r="L6" s="13">
        <v>2182647</v>
      </c>
      <c r="M6" s="13">
        <v>25946</v>
      </c>
      <c r="N6" s="13">
        <v>47104</v>
      </c>
      <c r="O6" s="13">
        <v>216641</v>
      </c>
      <c r="P6" s="13">
        <v>245227</v>
      </c>
      <c r="Q6" s="13">
        <v>0</v>
      </c>
      <c r="R6" s="13">
        <v>0</v>
      </c>
      <c r="S6" s="13">
        <v>0</v>
      </c>
      <c r="T6" s="13">
        <v>6065324</v>
      </c>
      <c r="U6" s="13">
        <v>8806821</v>
      </c>
      <c r="V6" s="13">
        <v>747306</v>
      </c>
      <c r="W6" s="13">
        <v>0</v>
      </c>
      <c r="X6" s="13">
        <v>1576166</v>
      </c>
      <c r="Y6" s="13">
        <v>1157679</v>
      </c>
      <c r="Z6" s="13">
        <v>1858251</v>
      </c>
      <c r="AA6" s="13">
        <v>3325124</v>
      </c>
      <c r="AB6" s="13">
        <v>434</v>
      </c>
      <c r="AC6" s="13">
        <v>928320</v>
      </c>
      <c r="AD6" s="13">
        <v>2846710</v>
      </c>
      <c r="AE6" s="19"/>
      <c r="AF6" s="13">
        <v>0</v>
      </c>
      <c r="AG6" s="13">
        <v>20462</v>
      </c>
      <c r="AH6" s="13">
        <v>290164</v>
      </c>
      <c r="AI6" s="13">
        <v>457028</v>
      </c>
      <c r="AJ6" s="13">
        <v>137116</v>
      </c>
      <c r="AK6" s="13">
        <v>65295</v>
      </c>
      <c r="AL6" s="13">
        <v>0</v>
      </c>
      <c r="AM6" s="13">
        <v>47557</v>
      </c>
      <c r="AN6" s="13">
        <v>248619</v>
      </c>
      <c r="AO6" s="13">
        <v>80091</v>
      </c>
      <c r="AP6" s="13">
        <v>6437381</v>
      </c>
      <c r="AQ6" s="13">
        <v>0</v>
      </c>
      <c r="AR6" s="13">
        <v>27564</v>
      </c>
      <c r="AS6" s="13">
        <v>1365776</v>
      </c>
      <c r="AT6" s="13">
        <v>0</v>
      </c>
      <c r="AU6" s="13">
        <v>55122</v>
      </c>
      <c r="AV6" s="13">
        <v>41351</v>
      </c>
      <c r="AW6" s="13">
        <v>183467</v>
      </c>
      <c r="AX6" s="26">
        <v>48591</v>
      </c>
      <c r="AY6" s="13">
        <v>0</v>
      </c>
      <c r="AZ6" s="13">
        <v>0</v>
      </c>
      <c r="BA6" s="13">
        <v>0</v>
      </c>
      <c r="BB6" s="13">
        <v>12658020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23276201</v>
      </c>
      <c r="D7" s="13">
        <v>49438982</v>
      </c>
      <c r="E7" s="13">
        <v>7517050</v>
      </c>
      <c r="F7" s="13">
        <v>14538144</v>
      </c>
      <c r="G7" s="2"/>
      <c r="H7" s="13">
        <v>39276</v>
      </c>
      <c r="I7" s="13">
        <v>6882552</v>
      </c>
      <c r="J7" s="13">
        <v>6337493</v>
      </c>
      <c r="K7" s="13">
        <v>1738577</v>
      </c>
      <c r="L7" s="13">
        <v>2769359</v>
      </c>
      <c r="M7" s="13">
        <v>28323</v>
      </c>
      <c r="N7" s="13">
        <v>60589</v>
      </c>
      <c r="O7" s="13">
        <v>278074</v>
      </c>
      <c r="P7" s="13">
        <v>317348</v>
      </c>
      <c r="Q7" s="13">
        <v>0</v>
      </c>
      <c r="R7" s="13">
        <v>0</v>
      </c>
      <c r="S7" s="13">
        <v>0</v>
      </c>
      <c r="T7" s="13">
        <v>8528987</v>
      </c>
      <c r="U7" s="13">
        <v>13983378</v>
      </c>
      <c r="V7" s="13">
        <v>970318</v>
      </c>
      <c r="W7" s="13">
        <v>0</v>
      </c>
      <c r="X7" s="13">
        <v>1973368</v>
      </c>
      <c r="Y7" s="13">
        <v>1554618</v>
      </c>
      <c r="Z7" s="13">
        <v>4723624</v>
      </c>
      <c r="AA7" s="13">
        <v>5829256</v>
      </c>
      <c r="AB7" s="13">
        <v>434</v>
      </c>
      <c r="AC7" s="13">
        <v>1175256</v>
      </c>
      <c r="AD7" s="13">
        <v>5421036</v>
      </c>
      <c r="AE7" s="19"/>
      <c r="AF7" s="13">
        <v>0</v>
      </c>
      <c r="AG7" s="13">
        <v>28705</v>
      </c>
      <c r="AH7" s="13">
        <v>373536</v>
      </c>
      <c r="AI7" s="13">
        <v>594063</v>
      </c>
      <c r="AJ7" s="13">
        <v>176466</v>
      </c>
      <c r="AK7" s="13">
        <v>82434</v>
      </c>
      <c r="AL7" s="13">
        <v>136</v>
      </c>
      <c r="AM7" s="13">
        <v>61420</v>
      </c>
      <c r="AN7" s="13">
        <v>352460</v>
      </c>
      <c r="AO7" s="13">
        <v>112602</v>
      </c>
      <c r="AP7" s="13">
        <v>8392930</v>
      </c>
      <c r="AQ7" s="13">
        <v>0</v>
      </c>
      <c r="AR7" s="13">
        <v>37458</v>
      </c>
      <c r="AS7" s="13">
        <v>1737694</v>
      </c>
      <c r="AT7" s="13">
        <v>0</v>
      </c>
      <c r="AU7" s="13">
        <v>81894</v>
      </c>
      <c r="AV7" s="13">
        <v>87548</v>
      </c>
      <c r="AW7" s="13">
        <v>234876</v>
      </c>
      <c r="AX7" s="13">
        <v>71278</v>
      </c>
      <c r="AY7" s="13">
        <v>0</v>
      </c>
      <c r="AZ7" s="13">
        <v>0</v>
      </c>
      <c r="BA7" s="13">
        <v>0</v>
      </c>
      <c r="BB7" s="13">
        <v>17308216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37704499</v>
      </c>
      <c r="D9" s="13">
        <v>67051016</v>
      </c>
      <c r="E9" s="13">
        <v>7517050</v>
      </c>
      <c r="F9" s="13">
        <v>19387276</v>
      </c>
      <c r="G9" s="14"/>
      <c r="H9" s="13">
        <v>77917</v>
      </c>
      <c r="I9" s="13">
        <v>9160148</v>
      </c>
      <c r="J9" s="13">
        <v>10282577</v>
      </c>
      <c r="K9" s="13">
        <v>2310099</v>
      </c>
      <c r="L9" s="13">
        <v>3546393</v>
      </c>
      <c r="M9" s="13">
        <v>33321</v>
      </c>
      <c r="N9" s="13">
        <v>89299</v>
      </c>
      <c r="O9" s="13">
        <v>374865</v>
      </c>
      <c r="P9" s="13">
        <v>412071</v>
      </c>
      <c r="Q9" s="13">
        <v>0</v>
      </c>
      <c r="R9" s="13">
        <v>0</v>
      </c>
      <c r="S9" s="13">
        <v>0</v>
      </c>
      <c r="T9" s="13">
        <v>11544967</v>
      </c>
      <c r="U9" s="13">
        <v>19881627</v>
      </c>
      <c r="V9" s="13">
        <v>1283447</v>
      </c>
      <c r="W9" s="13">
        <v>0</v>
      </c>
      <c r="X9" s="13">
        <v>2617180</v>
      </c>
      <c r="Y9" s="13">
        <v>2108798</v>
      </c>
      <c r="Z9" s="13">
        <v>7498492</v>
      </c>
      <c r="AA9" s="13">
        <v>9125571</v>
      </c>
      <c r="AB9" s="13">
        <v>434</v>
      </c>
      <c r="AC9" s="13">
        <v>1466413</v>
      </c>
      <c r="AD9" s="13">
        <v>8541620</v>
      </c>
      <c r="AE9" s="19"/>
      <c r="AF9" s="13">
        <v>0</v>
      </c>
      <c r="AG9" s="13">
        <v>35497</v>
      </c>
      <c r="AH9" s="13">
        <v>501483</v>
      </c>
      <c r="AI9" s="13">
        <v>847266</v>
      </c>
      <c r="AJ9" s="13">
        <v>252074</v>
      </c>
      <c r="AK9" s="13">
        <v>115751</v>
      </c>
      <c r="AL9" s="13">
        <v>136</v>
      </c>
      <c r="AM9" s="13">
        <v>88746</v>
      </c>
      <c r="AN9" s="13">
        <v>526714</v>
      </c>
      <c r="AO9" s="13">
        <v>166161</v>
      </c>
      <c r="AP9" s="13">
        <v>11398142</v>
      </c>
      <c r="AQ9" s="13">
        <v>0</v>
      </c>
      <c r="AR9" s="13">
        <v>60843</v>
      </c>
      <c r="AS9" s="13">
        <v>2442805</v>
      </c>
      <c r="AT9" s="13">
        <v>0</v>
      </c>
      <c r="AU9" s="13">
        <v>97942</v>
      </c>
      <c r="AV9" s="13">
        <v>149723</v>
      </c>
      <c r="AW9" s="13">
        <v>317151</v>
      </c>
      <c r="AX9" s="13">
        <v>96568</v>
      </c>
      <c r="AY9" s="13">
        <v>0</v>
      </c>
      <c r="AZ9" s="13">
        <v>0</v>
      </c>
      <c r="BA9" s="13">
        <v>0</v>
      </c>
      <c r="BB9" s="13">
        <v>24529738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3897-26EF-4281-A5D9-A3E05D86878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7ED9-A904-4CDA-BBA0-7DBE4D5B5186}">
  <sheetPr codeName="Sheet252"/>
  <dimension ref="A1:BC9"/>
  <sheetViews>
    <sheetView topLeftCell="AH1" workbookViewId="0">
      <selection activeCell="AM14" sqref="AM14:AP14"/>
    </sheetView>
  </sheetViews>
  <sheetFormatPr defaultColWidth="11.7109375" defaultRowHeight="15"/>
  <sheetData>
    <row r="1" spans="1:55">
      <c r="A1" s="33" t="s">
        <v>303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11456654</v>
      </c>
      <c r="D4" s="13">
        <v>17199089</v>
      </c>
      <c r="E4" s="13">
        <v>3959759</v>
      </c>
      <c r="F4" s="13">
        <v>4547828</v>
      </c>
      <c r="G4" s="14"/>
      <c r="H4" s="13">
        <v>61712</v>
      </c>
      <c r="I4" s="13">
        <v>2312611</v>
      </c>
      <c r="J4" s="13">
        <v>3897107</v>
      </c>
      <c r="K4" s="13">
        <v>569132</v>
      </c>
      <c r="L4" s="13">
        <v>1415569</v>
      </c>
      <c r="M4" s="13">
        <v>25426</v>
      </c>
      <c r="N4" s="13">
        <v>68891</v>
      </c>
      <c r="O4" s="13">
        <v>182289</v>
      </c>
      <c r="P4" s="13">
        <v>114300</v>
      </c>
      <c r="Q4" s="13">
        <v>0</v>
      </c>
      <c r="R4" s="13">
        <v>0</v>
      </c>
      <c r="S4" s="13">
        <v>0</v>
      </c>
      <c r="T4" s="13">
        <v>3787332</v>
      </c>
      <c r="U4" s="13">
        <v>3724548</v>
      </c>
      <c r="V4" s="13">
        <v>289029</v>
      </c>
      <c r="W4" s="13">
        <v>118</v>
      </c>
      <c r="X4" s="13">
        <v>630808</v>
      </c>
      <c r="Y4" s="13">
        <v>475815</v>
      </c>
      <c r="Z4" s="13">
        <v>3435763</v>
      </c>
      <c r="AA4" s="13">
        <v>3495393</v>
      </c>
      <c r="AB4" s="13">
        <v>0</v>
      </c>
      <c r="AC4" s="13">
        <v>776576</v>
      </c>
      <c r="AD4" s="13">
        <v>3060893</v>
      </c>
      <c r="AE4" s="19"/>
      <c r="AF4" s="13">
        <v>0</v>
      </c>
      <c r="AG4" s="13">
        <v>12617</v>
      </c>
      <c r="AH4" s="13">
        <v>131985</v>
      </c>
      <c r="AI4" s="13">
        <v>415110</v>
      </c>
      <c r="AJ4" s="13">
        <v>54046</v>
      </c>
      <c r="AK4" s="13">
        <v>39167</v>
      </c>
      <c r="AL4" s="13">
        <v>11</v>
      </c>
      <c r="AM4" s="13">
        <v>50173</v>
      </c>
      <c r="AN4" s="13">
        <v>263511</v>
      </c>
      <c r="AO4" s="13">
        <v>87188</v>
      </c>
      <c r="AP4" s="13">
        <v>2869970</v>
      </c>
      <c r="AQ4" s="13">
        <v>0</v>
      </c>
      <c r="AR4" s="13">
        <v>58557</v>
      </c>
      <c r="AS4" s="13">
        <v>928558</v>
      </c>
      <c r="AT4" s="13">
        <v>0</v>
      </c>
      <c r="AU4" s="13">
        <v>43012</v>
      </c>
      <c r="AV4" s="13">
        <v>25396</v>
      </c>
      <c r="AW4" s="13">
        <v>92414</v>
      </c>
      <c r="AX4" s="13">
        <v>45843</v>
      </c>
      <c r="AY4" s="13">
        <v>0</v>
      </c>
      <c r="AZ4" s="13">
        <v>0</v>
      </c>
      <c r="BA4" s="13">
        <v>0</v>
      </c>
      <c r="BB4" s="13">
        <v>6314363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20662165</v>
      </c>
      <c r="D5" s="13">
        <v>31403812</v>
      </c>
      <c r="E5" s="13">
        <v>7353214</v>
      </c>
      <c r="F5" s="13">
        <v>8335332</v>
      </c>
      <c r="G5" s="14"/>
      <c r="H5" s="13">
        <v>93632</v>
      </c>
      <c r="I5" s="13">
        <v>4250892</v>
      </c>
      <c r="J5" s="13">
        <v>5875321</v>
      </c>
      <c r="K5" s="13">
        <v>1052071</v>
      </c>
      <c r="L5" s="13">
        <v>2534259</v>
      </c>
      <c r="M5" s="13">
        <v>44465</v>
      </c>
      <c r="N5" s="13">
        <v>116686</v>
      </c>
      <c r="O5" s="13">
        <v>324122</v>
      </c>
      <c r="P5" s="13">
        <v>190708</v>
      </c>
      <c r="Q5" s="13">
        <v>0</v>
      </c>
      <c r="R5" s="13">
        <v>0</v>
      </c>
      <c r="S5" s="13">
        <v>102600</v>
      </c>
      <c r="T5" s="13">
        <v>5600618</v>
      </c>
      <c r="U5" s="13">
        <v>6128355</v>
      </c>
      <c r="V5" s="13">
        <v>568389</v>
      </c>
      <c r="W5" s="13">
        <v>118</v>
      </c>
      <c r="X5" s="13">
        <v>1187962</v>
      </c>
      <c r="Y5" s="13">
        <v>894608</v>
      </c>
      <c r="Z5" s="13">
        <v>3600601</v>
      </c>
      <c r="AA5" s="13">
        <v>5684064</v>
      </c>
      <c r="AB5" s="13">
        <v>0</v>
      </c>
      <c r="AC5" s="13">
        <v>1455270</v>
      </c>
      <c r="AD5" s="13">
        <v>3694326</v>
      </c>
      <c r="AE5" s="19"/>
      <c r="AF5" s="13">
        <v>0</v>
      </c>
      <c r="AG5" s="13">
        <v>22314</v>
      </c>
      <c r="AH5" s="13">
        <v>239692</v>
      </c>
      <c r="AI5" s="13">
        <v>756194</v>
      </c>
      <c r="AJ5" s="13">
        <v>98503</v>
      </c>
      <c r="AK5" s="13">
        <v>78690</v>
      </c>
      <c r="AL5" s="13">
        <v>223</v>
      </c>
      <c r="AM5" s="13">
        <v>90809</v>
      </c>
      <c r="AN5" s="13">
        <v>481964</v>
      </c>
      <c r="AO5" s="13">
        <v>160011</v>
      </c>
      <c r="AP5" s="13">
        <v>5292569</v>
      </c>
      <c r="AQ5" s="13">
        <v>0</v>
      </c>
      <c r="AR5" s="13">
        <v>100543</v>
      </c>
      <c r="AS5" s="13">
        <v>1816092</v>
      </c>
      <c r="AT5" s="13">
        <v>0</v>
      </c>
      <c r="AU5" s="13">
        <v>91424</v>
      </c>
      <c r="AV5" s="13">
        <v>61831</v>
      </c>
      <c r="AW5" s="13">
        <v>180234</v>
      </c>
      <c r="AX5" s="13">
        <v>82654</v>
      </c>
      <c r="AY5" s="13">
        <v>0</v>
      </c>
      <c r="AZ5" s="13">
        <v>0</v>
      </c>
      <c r="BA5" s="13">
        <v>0</v>
      </c>
      <c r="BB5" s="13">
        <v>10237946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26206023</v>
      </c>
      <c r="D6" s="13">
        <v>41090935</v>
      </c>
      <c r="E6" s="13">
        <v>7529615</v>
      </c>
      <c r="F6" s="13">
        <v>10608303</v>
      </c>
      <c r="G6" s="14"/>
      <c r="H6" s="13">
        <v>121155</v>
      </c>
      <c r="I6" s="13">
        <v>5424485</v>
      </c>
      <c r="J6" s="13">
        <v>7435263</v>
      </c>
      <c r="K6" s="13">
        <v>1352386</v>
      </c>
      <c r="L6" s="13">
        <v>3141887</v>
      </c>
      <c r="M6" s="13">
        <v>52458</v>
      </c>
      <c r="N6" s="13">
        <v>136658</v>
      </c>
      <c r="O6" s="13">
        <v>411219</v>
      </c>
      <c r="P6" s="13">
        <v>256261</v>
      </c>
      <c r="Q6" s="13">
        <v>0</v>
      </c>
      <c r="R6" s="13">
        <v>0</v>
      </c>
      <c r="S6" s="13">
        <v>1237405</v>
      </c>
      <c r="T6" s="13">
        <v>6830632</v>
      </c>
      <c r="U6" s="13">
        <v>9097747</v>
      </c>
      <c r="V6" s="13">
        <v>736026</v>
      </c>
      <c r="W6" s="13">
        <v>118</v>
      </c>
      <c r="X6" s="13">
        <v>1505263</v>
      </c>
      <c r="Y6" s="13">
        <v>1122727</v>
      </c>
      <c r="Z6" s="13">
        <v>4836237</v>
      </c>
      <c r="AA6" s="13">
        <v>7040032</v>
      </c>
      <c r="AB6" s="13">
        <v>0</v>
      </c>
      <c r="AC6" s="13">
        <v>1794968</v>
      </c>
      <c r="AD6" s="13">
        <v>5386225</v>
      </c>
      <c r="AE6" s="19"/>
      <c r="AF6" s="13">
        <v>0</v>
      </c>
      <c r="AG6" s="13">
        <v>29000</v>
      </c>
      <c r="AH6" s="13">
        <v>303681</v>
      </c>
      <c r="AI6" s="13">
        <v>940958</v>
      </c>
      <c r="AJ6" s="13">
        <v>127192</v>
      </c>
      <c r="AK6" s="13">
        <v>104002</v>
      </c>
      <c r="AL6" s="13">
        <v>362</v>
      </c>
      <c r="AM6" s="13">
        <v>113256</v>
      </c>
      <c r="AN6" s="13">
        <v>639104</v>
      </c>
      <c r="AO6" s="13">
        <v>201422</v>
      </c>
      <c r="AP6" s="13">
        <v>6821432</v>
      </c>
      <c r="AQ6" s="13">
        <v>0</v>
      </c>
      <c r="AR6" s="13">
        <v>119098</v>
      </c>
      <c r="AS6" s="13">
        <v>2338284</v>
      </c>
      <c r="AT6" s="13">
        <v>0</v>
      </c>
      <c r="AU6" s="13">
        <v>122884</v>
      </c>
      <c r="AV6" s="13">
        <v>85090</v>
      </c>
      <c r="AW6" s="13">
        <v>253429</v>
      </c>
      <c r="AX6" s="26">
        <v>104949</v>
      </c>
      <c r="AY6" s="13">
        <v>0</v>
      </c>
      <c r="AZ6" s="13">
        <v>0</v>
      </c>
      <c r="BA6" s="13">
        <v>0</v>
      </c>
      <c r="BB6" s="13">
        <v>14074424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34206410</v>
      </c>
      <c r="D7" s="13">
        <v>54217914</v>
      </c>
      <c r="E7" s="13">
        <v>7529615</v>
      </c>
      <c r="F7" s="13">
        <v>13639787</v>
      </c>
      <c r="G7" s="2"/>
      <c r="H7" s="13">
        <v>141851</v>
      </c>
      <c r="I7" s="13">
        <v>6978539</v>
      </c>
      <c r="J7" s="13">
        <v>9811693</v>
      </c>
      <c r="K7" s="13">
        <v>1753427</v>
      </c>
      <c r="L7" s="13">
        <v>3856386</v>
      </c>
      <c r="M7" s="13">
        <v>54504</v>
      </c>
      <c r="N7" s="13">
        <v>163047</v>
      </c>
      <c r="O7" s="13">
        <v>516986</v>
      </c>
      <c r="P7" s="13">
        <v>335706</v>
      </c>
      <c r="Q7" s="13">
        <v>0</v>
      </c>
      <c r="R7" s="13">
        <v>0</v>
      </c>
      <c r="S7" s="13">
        <v>2679974</v>
      </c>
      <c r="T7" s="13">
        <v>9052419</v>
      </c>
      <c r="U7" s="13">
        <v>14128690</v>
      </c>
      <c r="V7" s="13">
        <v>958908</v>
      </c>
      <c r="W7" s="13">
        <v>118</v>
      </c>
      <c r="X7" s="13">
        <v>1907900</v>
      </c>
      <c r="Y7" s="13">
        <v>1440674</v>
      </c>
      <c r="Z7" s="13">
        <v>6907279</v>
      </c>
      <c r="AA7" s="13">
        <v>8970241</v>
      </c>
      <c r="AB7" s="13">
        <v>0</v>
      </c>
      <c r="AC7" s="13">
        <v>2148943</v>
      </c>
      <c r="AD7" s="13">
        <v>7431522</v>
      </c>
      <c r="AE7" s="19"/>
      <c r="AF7" s="13">
        <v>0</v>
      </c>
      <c r="AG7" s="13">
        <v>38636</v>
      </c>
      <c r="AH7" s="13">
        <v>389044</v>
      </c>
      <c r="AI7" s="13">
        <v>1147999</v>
      </c>
      <c r="AJ7" s="13">
        <v>175990</v>
      </c>
      <c r="AK7" s="13">
        <v>138207</v>
      </c>
      <c r="AL7" s="13">
        <v>362</v>
      </c>
      <c r="AM7" s="13">
        <v>140130</v>
      </c>
      <c r="AN7" s="13">
        <v>815714</v>
      </c>
      <c r="AO7" s="13">
        <v>244130</v>
      </c>
      <c r="AP7" s="13">
        <v>8898317</v>
      </c>
      <c r="AQ7" s="13">
        <v>0</v>
      </c>
      <c r="AR7" s="13">
        <v>132721</v>
      </c>
      <c r="AS7" s="13">
        <v>2986792</v>
      </c>
      <c r="AT7" s="13">
        <v>0</v>
      </c>
      <c r="AU7" s="13">
        <v>164552</v>
      </c>
      <c r="AV7" s="13">
        <v>145223</v>
      </c>
      <c r="AW7" s="13">
        <v>344779</v>
      </c>
      <c r="AX7" s="13">
        <v>132585</v>
      </c>
      <c r="AY7" s="13">
        <v>0</v>
      </c>
      <c r="AZ7" s="13">
        <v>0</v>
      </c>
      <c r="BA7" s="13">
        <v>0</v>
      </c>
      <c r="BB7" s="13">
        <v>18832659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46342108</v>
      </c>
      <c r="D9" s="13">
        <v>73661415</v>
      </c>
      <c r="E9" s="13">
        <v>7529615</v>
      </c>
      <c r="F9" s="13">
        <v>18187505</v>
      </c>
      <c r="G9" s="14"/>
      <c r="H9" s="13">
        <v>164481</v>
      </c>
      <c r="I9" s="13">
        <v>9306632</v>
      </c>
      <c r="J9" s="13">
        <v>14224819</v>
      </c>
      <c r="K9" s="13">
        <v>2345565</v>
      </c>
      <c r="L9" s="13">
        <v>4745953</v>
      </c>
      <c r="M9" s="13">
        <v>59009</v>
      </c>
      <c r="N9" s="13">
        <v>215454</v>
      </c>
      <c r="O9" s="13">
        <v>619920</v>
      </c>
      <c r="P9" s="13">
        <v>446621</v>
      </c>
      <c r="Q9" s="13">
        <v>0</v>
      </c>
      <c r="R9" s="13">
        <v>0</v>
      </c>
      <c r="S9" s="13">
        <v>2913720</v>
      </c>
      <c r="T9" s="13">
        <v>12659945</v>
      </c>
      <c r="U9" s="13">
        <v>18985783</v>
      </c>
      <c r="V9" s="13">
        <v>1290623</v>
      </c>
      <c r="W9" s="13">
        <v>118</v>
      </c>
      <c r="X9" s="13">
        <v>2538949</v>
      </c>
      <c r="Y9" s="13">
        <v>1954294</v>
      </c>
      <c r="Z9" s="13">
        <v>7477312</v>
      </c>
      <c r="AA9" s="13">
        <v>13519250</v>
      </c>
      <c r="AB9" s="13">
        <v>0</v>
      </c>
      <c r="AC9" s="13">
        <v>2539251</v>
      </c>
      <c r="AD9" s="13">
        <v>8244597</v>
      </c>
      <c r="AE9" s="19"/>
      <c r="AF9" s="13">
        <v>0</v>
      </c>
      <c r="AG9" s="13">
        <v>45511</v>
      </c>
      <c r="AH9" s="13">
        <v>517571</v>
      </c>
      <c r="AI9" s="13">
        <v>1463394</v>
      </c>
      <c r="AJ9" s="13">
        <v>241164</v>
      </c>
      <c r="AK9" s="13">
        <v>184488</v>
      </c>
      <c r="AL9" s="13">
        <v>362</v>
      </c>
      <c r="AM9" s="13">
        <v>181817</v>
      </c>
      <c r="AN9" s="13">
        <v>1046750</v>
      </c>
      <c r="AO9" s="13">
        <v>309286</v>
      </c>
      <c r="AP9" s="13">
        <v>12076684</v>
      </c>
      <c r="AQ9" s="13">
        <v>0</v>
      </c>
      <c r="AR9" s="13">
        <v>154296</v>
      </c>
      <c r="AS9" s="13">
        <v>3907771</v>
      </c>
      <c r="AT9" s="13">
        <v>0</v>
      </c>
      <c r="AU9" s="13">
        <v>173317</v>
      </c>
      <c r="AV9" s="13">
        <v>211973</v>
      </c>
      <c r="AW9" s="13">
        <v>480589</v>
      </c>
      <c r="AX9" s="13">
        <v>168002</v>
      </c>
      <c r="AY9" s="13">
        <v>0</v>
      </c>
      <c r="AZ9" s="13">
        <v>0</v>
      </c>
      <c r="BA9" s="13">
        <v>0</v>
      </c>
      <c r="BB9" s="13">
        <v>24329063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2B03-2DCE-4471-8E69-9384049C6CFC}">
  <sheetPr codeName="Sheet253"/>
  <dimension ref="A1:BC9"/>
  <sheetViews>
    <sheetView topLeftCell="AG1" workbookViewId="0">
      <selection activeCell="AY32" sqref="AY32"/>
    </sheetView>
  </sheetViews>
  <sheetFormatPr defaultColWidth="11.7109375" defaultRowHeight="15"/>
  <sheetData>
    <row r="1" spans="1:55">
      <c r="A1" s="33" t="s">
        <v>304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8270493</v>
      </c>
      <c r="D4" s="13">
        <v>20224476</v>
      </c>
      <c r="E4" s="13">
        <v>3921660</v>
      </c>
      <c r="F4" s="13">
        <v>4243777</v>
      </c>
      <c r="G4" s="14"/>
      <c r="H4" s="13">
        <v>47546</v>
      </c>
      <c r="I4" s="13">
        <v>2325015</v>
      </c>
      <c r="J4" s="13">
        <v>3533944</v>
      </c>
      <c r="K4" s="13">
        <v>250726</v>
      </c>
      <c r="L4" s="13">
        <v>1481825</v>
      </c>
      <c r="M4" s="13">
        <v>22380</v>
      </c>
      <c r="N4" s="13">
        <v>75601</v>
      </c>
      <c r="O4" s="13">
        <v>92329</v>
      </c>
      <c r="P4" s="13">
        <v>96714</v>
      </c>
      <c r="Q4" s="13">
        <v>0</v>
      </c>
      <c r="R4" s="13">
        <v>0</v>
      </c>
      <c r="S4" s="13">
        <v>0</v>
      </c>
      <c r="T4" s="13">
        <v>2918160</v>
      </c>
      <c r="U4" s="13">
        <v>2976730</v>
      </c>
      <c r="V4" s="13">
        <v>335292</v>
      </c>
      <c r="W4" s="13">
        <v>0</v>
      </c>
      <c r="X4" s="13">
        <v>631642</v>
      </c>
      <c r="Y4" s="13">
        <v>389019</v>
      </c>
      <c r="Z4" s="13">
        <v>2464851</v>
      </c>
      <c r="AA4" s="13">
        <v>3779634</v>
      </c>
      <c r="AB4" s="13">
        <v>0</v>
      </c>
      <c r="AC4" s="13">
        <v>859237</v>
      </c>
      <c r="AD4" s="13">
        <v>3322829</v>
      </c>
      <c r="AE4" s="19"/>
      <c r="AF4" s="13">
        <v>0</v>
      </c>
      <c r="AG4" s="13">
        <v>15727</v>
      </c>
      <c r="AH4" s="13">
        <v>128361</v>
      </c>
      <c r="AI4" s="13">
        <v>397994</v>
      </c>
      <c r="AJ4" s="13">
        <v>62807</v>
      </c>
      <c r="AK4" s="13">
        <v>52392</v>
      </c>
      <c r="AL4" s="13">
        <v>0</v>
      </c>
      <c r="AM4" s="13">
        <v>50109</v>
      </c>
      <c r="AN4" s="13">
        <v>288010</v>
      </c>
      <c r="AO4" s="13">
        <v>92685</v>
      </c>
      <c r="AP4" s="13">
        <v>3071780</v>
      </c>
      <c r="AQ4" s="13">
        <v>0</v>
      </c>
      <c r="AR4" s="13">
        <v>41014</v>
      </c>
      <c r="AS4" s="13">
        <v>942901</v>
      </c>
      <c r="AT4" s="13">
        <v>0</v>
      </c>
      <c r="AU4" s="13">
        <v>70082</v>
      </c>
      <c r="AV4" s="13">
        <v>34360</v>
      </c>
      <c r="AW4" s="13">
        <v>112327</v>
      </c>
      <c r="AX4" s="13">
        <v>118007</v>
      </c>
      <c r="AY4" s="13">
        <v>0</v>
      </c>
      <c r="AZ4" s="13">
        <v>0</v>
      </c>
      <c r="BA4" s="13">
        <v>0</v>
      </c>
      <c r="BB4" s="13">
        <v>6412441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14940637</v>
      </c>
      <c r="D5" s="13">
        <v>37014510</v>
      </c>
      <c r="E5" s="13">
        <v>7266669</v>
      </c>
      <c r="F5" s="13">
        <v>7778478</v>
      </c>
      <c r="G5" s="14"/>
      <c r="H5" s="13">
        <v>97092</v>
      </c>
      <c r="I5" s="13">
        <v>4257095</v>
      </c>
      <c r="J5" s="13">
        <v>5527800</v>
      </c>
      <c r="K5" s="13">
        <v>593292</v>
      </c>
      <c r="L5" s="13">
        <v>2658098</v>
      </c>
      <c r="M5" s="13">
        <v>41348</v>
      </c>
      <c r="N5" s="13">
        <v>126983</v>
      </c>
      <c r="O5" s="13">
        <v>134967</v>
      </c>
      <c r="P5" s="13">
        <v>203854</v>
      </c>
      <c r="Q5" s="13">
        <v>0</v>
      </c>
      <c r="R5" s="13">
        <v>0</v>
      </c>
      <c r="S5" s="13">
        <v>0</v>
      </c>
      <c r="T5" s="13">
        <v>4724282</v>
      </c>
      <c r="U5" s="13">
        <v>5130399</v>
      </c>
      <c r="V5" s="13">
        <v>626233</v>
      </c>
      <c r="W5" s="13">
        <v>0</v>
      </c>
      <c r="X5" s="13">
        <v>1257019</v>
      </c>
      <c r="Y5" s="13">
        <v>715799</v>
      </c>
      <c r="Z5" s="13">
        <v>4502581</v>
      </c>
      <c r="AA5" s="13">
        <v>6315310</v>
      </c>
      <c r="AB5" s="13">
        <v>0</v>
      </c>
      <c r="AC5" s="13">
        <v>1538026</v>
      </c>
      <c r="AD5" s="13">
        <v>5487452</v>
      </c>
      <c r="AE5" s="19"/>
      <c r="AF5" s="13">
        <v>0</v>
      </c>
      <c r="AG5" s="13">
        <v>26893</v>
      </c>
      <c r="AH5" s="13">
        <v>235090</v>
      </c>
      <c r="AI5" s="13">
        <v>731104</v>
      </c>
      <c r="AJ5" s="13">
        <v>100464</v>
      </c>
      <c r="AK5" s="13">
        <v>100525</v>
      </c>
      <c r="AL5" s="13">
        <v>54</v>
      </c>
      <c r="AM5" s="13">
        <v>90427</v>
      </c>
      <c r="AN5" s="13">
        <v>531055</v>
      </c>
      <c r="AO5" s="13">
        <v>165163</v>
      </c>
      <c r="AP5" s="13">
        <v>5720122</v>
      </c>
      <c r="AQ5" s="13">
        <v>0</v>
      </c>
      <c r="AR5" s="13">
        <v>72619</v>
      </c>
      <c r="AS5" s="13">
        <v>1761617</v>
      </c>
      <c r="AT5" s="13">
        <v>0</v>
      </c>
      <c r="AU5" s="13">
        <v>98158</v>
      </c>
      <c r="AV5" s="13">
        <v>62512</v>
      </c>
      <c r="AW5" s="13">
        <v>187065</v>
      </c>
      <c r="AX5" s="13">
        <v>204418</v>
      </c>
      <c r="AY5" s="13">
        <v>0</v>
      </c>
      <c r="AZ5" s="13">
        <v>0</v>
      </c>
      <c r="BA5" s="13">
        <v>0</v>
      </c>
      <c r="BB5" s="13">
        <v>10581689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20009750</v>
      </c>
      <c r="D6" s="13">
        <v>48172803</v>
      </c>
      <c r="E6" s="13">
        <v>7517136</v>
      </c>
      <c r="F6" s="13">
        <v>9899437</v>
      </c>
      <c r="G6" s="14"/>
      <c r="H6" s="13">
        <v>124890</v>
      </c>
      <c r="I6" s="13">
        <v>5409938</v>
      </c>
      <c r="J6" s="13">
        <v>7392219</v>
      </c>
      <c r="K6" s="13">
        <v>861993</v>
      </c>
      <c r="L6" s="13">
        <v>3299624</v>
      </c>
      <c r="M6" s="13">
        <v>49409</v>
      </c>
      <c r="N6" s="13">
        <v>152069</v>
      </c>
      <c r="O6" s="13">
        <v>150852</v>
      </c>
      <c r="P6" s="13">
        <v>286746</v>
      </c>
      <c r="Q6" s="13">
        <v>0</v>
      </c>
      <c r="R6" s="13">
        <v>0</v>
      </c>
      <c r="S6" s="13">
        <v>0</v>
      </c>
      <c r="T6" s="13">
        <v>6091812</v>
      </c>
      <c r="U6" s="13">
        <v>6962465</v>
      </c>
      <c r="V6" s="13">
        <v>801682</v>
      </c>
      <c r="W6" s="13">
        <v>0</v>
      </c>
      <c r="X6" s="13">
        <v>1570054</v>
      </c>
      <c r="Y6" s="13">
        <v>976438</v>
      </c>
      <c r="Z6" s="13">
        <v>5750517</v>
      </c>
      <c r="AA6" s="13">
        <v>8002015</v>
      </c>
      <c r="AB6" s="13">
        <v>276616</v>
      </c>
      <c r="AC6" s="13">
        <v>1884803</v>
      </c>
      <c r="AD6" s="13">
        <v>7195159</v>
      </c>
      <c r="AE6" s="19"/>
      <c r="AF6" s="13">
        <v>0</v>
      </c>
      <c r="AG6" s="13">
        <v>35443</v>
      </c>
      <c r="AH6" s="13">
        <v>299296</v>
      </c>
      <c r="AI6" s="13">
        <v>915813</v>
      </c>
      <c r="AJ6" s="13">
        <v>123596</v>
      </c>
      <c r="AK6" s="13">
        <v>129810</v>
      </c>
      <c r="AL6" s="13">
        <v>286</v>
      </c>
      <c r="AM6" s="13">
        <v>112625</v>
      </c>
      <c r="AN6" s="13">
        <v>715615</v>
      </c>
      <c r="AO6" s="13">
        <v>203173</v>
      </c>
      <c r="AP6" s="13">
        <v>7292917</v>
      </c>
      <c r="AQ6" s="13">
        <v>0</v>
      </c>
      <c r="AR6" s="13">
        <v>91685</v>
      </c>
      <c r="AS6" s="13">
        <v>2252509</v>
      </c>
      <c r="AT6" s="13">
        <v>0</v>
      </c>
      <c r="AU6" s="13">
        <v>123803</v>
      </c>
      <c r="AV6" s="13">
        <v>79016</v>
      </c>
      <c r="AW6" s="13">
        <v>230779</v>
      </c>
      <c r="AX6" s="26">
        <v>231493</v>
      </c>
      <c r="AY6" s="13">
        <v>0</v>
      </c>
      <c r="AZ6" s="13">
        <v>0</v>
      </c>
      <c r="BA6" s="13">
        <v>0</v>
      </c>
      <c r="BB6" s="13">
        <v>14554734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31659089</v>
      </c>
      <c r="D7" s="13">
        <v>63167083</v>
      </c>
      <c r="E7" s="13">
        <v>7517136</v>
      </c>
      <c r="F7" s="13">
        <v>12728053</v>
      </c>
      <c r="G7" s="2"/>
      <c r="H7" s="13">
        <v>144174</v>
      </c>
      <c r="I7" s="13">
        <v>6962839</v>
      </c>
      <c r="J7" s="13">
        <v>10106879</v>
      </c>
      <c r="K7" s="13">
        <v>1255923</v>
      </c>
      <c r="L7" s="13">
        <v>4060992</v>
      </c>
      <c r="M7" s="13">
        <v>49755</v>
      </c>
      <c r="N7" s="13">
        <v>180997</v>
      </c>
      <c r="O7" s="13">
        <v>167900</v>
      </c>
      <c r="P7" s="13">
        <v>363016</v>
      </c>
      <c r="Q7" s="13">
        <v>0</v>
      </c>
      <c r="R7" s="13">
        <v>0</v>
      </c>
      <c r="S7" s="13">
        <v>0</v>
      </c>
      <c r="T7" s="13">
        <v>8143640</v>
      </c>
      <c r="U7" s="13">
        <v>13311565</v>
      </c>
      <c r="V7" s="13">
        <v>1022891</v>
      </c>
      <c r="W7" s="13">
        <v>0</v>
      </c>
      <c r="X7" s="13">
        <v>2369191</v>
      </c>
      <c r="Y7" s="13">
        <v>1417535</v>
      </c>
      <c r="Z7" s="13">
        <v>7848761</v>
      </c>
      <c r="AA7" s="13">
        <v>10406019</v>
      </c>
      <c r="AB7" s="13">
        <v>364666</v>
      </c>
      <c r="AC7" s="13">
        <v>2261261</v>
      </c>
      <c r="AD7" s="13">
        <v>9264667</v>
      </c>
      <c r="AE7" s="19"/>
      <c r="AF7" s="13">
        <v>0</v>
      </c>
      <c r="AG7" s="13">
        <v>46240</v>
      </c>
      <c r="AH7" s="13">
        <v>385009</v>
      </c>
      <c r="AI7" s="13">
        <v>1127599</v>
      </c>
      <c r="AJ7" s="13">
        <v>178771</v>
      </c>
      <c r="AK7" s="13">
        <v>164844</v>
      </c>
      <c r="AL7" s="13">
        <v>432</v>
      </c>
      <c r="AM7" s="13">
        <v>134684</v>
      </c>
      <c r="AN7" s="13">
        <v>886275</v>
      </c>
      <c r="AO7" s="13">
        <v>245994</v>
      </c>
      <c r="AP7" s="13">
        <v>9520961</v>
      </c>
      <c r="AQ7" s="13">
        <v>0</v>
      </c>
      <c r="AR7" s="13">
        <v>106948</v>
      </c>
      <c r="AS7" s="13">
        <v>2863163</v>
      </c>
      <c r="AT7" s="13">
        <v>0</v>
      </c>
      <c r="AU7" s="13">
        <v>167203</v>
      </c>
      <c r="AV7" s="13">
        <v>140219</v>
      </c>
      <c r="AW7" s="13">
        <v>301324</v>
      </c>
      <c r="AX7" s="13">
        <v>259463</v>
      </c>
      <c r="AY7" s="13">
        <v>0</v>
      </c>
      <c r="AZ7" s="13">
        <v>0</v>
      </c>
      <c r="BA7" s="13">
        <v>0</v>
      </c>
      <c r="BB7" s="13">
        <v>19629351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52269707</v>
      </c>
      <c r="D9" s="13">
        <v>85511867</v>
      </c>
      <c r="E9" s="13">
        <v>7517136</v>
      </c>
      <c r="F9" s="13">
        <v>16969064</v>
      </c>
      <c r="G9" s="14"/>
      <c r="H9" s="13">
        <v>173098</v>
      </c>
      <c r="I9" s="13">
        <v>9347887</v>
      </c>
      <c r="J9" s="13">
        <v>12663504</v>
      </c>
      <c r="K9" s="13">
        <v>1868145</v>
      </c>
      <c r="L9" s="13">
        <v>4979774</v>
      </c>
      <c r="M9" s="13">
        <v>55276</v>
      </c>
      <c r="N9" s="13">
        <v>230952</v>
      </c>
      <c r="O9" s="13">
        <v>195285</v>
      </c>
      <c r="P9" s="13">
        <v>490645</v>
      </c>
      <c r="Q9" s="13">
        <v>0</v>
      </c>
      <c r="R9" s="13">
        <v>0</v>
      </c>
      <c r="S9" s="13">
        <v>0</v>
      </c>
      <c r="T9" s="13">
        <v>10819005</v>
      </c>
      <c r="U9" s="13">
        <v>18173566</v>
      </c>
      <c r="V9" s="13">
        <v>1336206</v>
      </c>
      <c r="W9" s="13">
        <v>0</v>
      </c>
      <c r="X9" s="13">
        <v>3344058</v>
      </c>
      <c r="Y9" s="13">
        <v>2079218</v>
      </c>
      <c r="Z9" s="13">
        <v>10416432</v>
      </c>
      <c r="AA9" s="13">
        <v>13791226</v>
      </c>
      <c r="AB9" s="13">
        <v>364666</v>
      </c>
      <c r="AC9" s="13">
        <v>2621490</v>
      </c>
      <c r="AD9" s="13">
        <v>11936926</v>
      </c>
      <c r="AE9" s="19"/>
      <c r="AF9" s="13">
        <v>0</v>
      </c>
      <c r="AG9" s="13">
        <v>53529</v>
      </c>
      <c r="AH9" s="13">
        <v>516835</v>
      </c>
      <c r="AI9" s="13">
        <v>1446539</v>
      </c>
      <c r="AJ9" s="13">
        <v>217460</v>
      </c>
      <c r="AK9" s="13">
        <v>220528</v>
      </c>
      <c r="AL9" s="13">
        <v>432</v>
      </c>
      <c r="AM9" s="13">
        <v>165404</v>
      </c>
      <c r="AN9" s="13">
        <v>1072087</v>
      </c>
      <c r="AO9" s="13">
        <v>307262</v>
      </c>
      <c r="AP9" s="13">
        <v>13039429</v>
      </c>
      <c r="AQ9" s="13">
        <v>0</v>
      </c>
      <c r="AR9" s="13">
        <v>129314</v>
      </c>
      <c r="AS9" s="13">
        <v>3788640</v>
      </c>
      <c r="AT9" s="13">
        <v>0</v>
      </c>
      <c r="AU9" s="13">
        <v>179521</v>
      </c>
      <c r="AV9" s="13">
        <v>210072</v>
      </c>
      <c r="AW9" s="13">
        <v>435692</v>
      </c>
      <c r="AX9" s="13">
        <v>291281</v>
      </c>
      <c r="AY9" s="13">
        <v>531</v>
      </c>
      <c r="AZ9" s="13">
        <v>0</v>
      </c>
      <c r="BA9" s="13">
        <v>0</v>
      </c>
      <c r="BB9" s="13">
        <v>26662371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A849-EAA3-47E0-A949-DBB388DB4A54}">
  <sheetPr codeName="Sheet25"/>
  <dimension ref="A1:BC9"/>
  <sheetViews>
    <sheetView workbookViewId="0">
      <selection activeCell="E24" sqref="E24"/>
    </sheetView>
  </sheetViews>
  <sheetFormatPr defaultColWidth="11.7109375" defaultRowHeight="15"/>
  <cols>
    <col min="3" max="3" width="11.85546875" customWidth="1"/>
    <col min="7" max="7" width="3" customWidth="1"/>
  </cols>
  <sheetData>
    <row r="1" spans="1:55">
      <c r="A1" s="33" t="s">
        <v>78</v>
      </c>
      <c r="B1" s="34"/>
      <c r="C1" s="31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1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25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38618372</v>
      </c>
      <c r="D4" s="13">
        <v>0</v>
      </c>
      <c r="E4" s="13">
        <v>0</v>
      </c>
      <c r="F4" s="13">
        <v>4171463</v>
      </c>
      <c r="G4" s="14"/>
      <c r="H4" s="13">
        <v>42212</v>
      </c>
      <c r="I4" s="13">
        <v>2267228</v>
      </c>
      <c r="J4" s="13">
        <v>0</v>
      </c>
      <c r="K4" s="13">
        <v>494251</v>
      </c>
      <c r="L4" s="13">
        <v>5654662</v>
      </c>
      <c r="M4" s="13">
        <v>51826</v>
      </c>
      <c r="N4" s="13">
        <v>34817</v>
      </c>
      <c r="O4" s="13">
        <v>687151</v>
      </c>
      <c r="P4" s="13">
        <v>1240561</v>
      </c>
      <c r="Q4" s="13">
        <v>3431470</v>
      </c>
      <c r="R4" s="13">
        <v>0</v>
      </c>
      <c r="S4" s="13">
        <v>1140</v>
      </c>
      <c r="T4" s="13">
        <v>78525</v>
      </c>
      <c r="U4" s="13">
        <v>3629000</v>
      </c>
      <c r="V4" s="13">
        <v>343611</v>
      </c>
      <c r="W4" s="13">
        <v>0</v>
      </c>
      <c r="X4" s="13">
        <v>26107</v>
      </c>
      <c r="Y4" s="13">
        <v>0</v>
      </c>
      <c r="Z4" s="13">
        <v>3572366</v>
      </c>
      <c r="AA4" s="13">
        <v>4022778</v>
      </c>
      <c r="AB4" s="13">
        <v>0</v>
      </c>
      <c r="AC4" s="13">
        <v>5154816</v>
      </c>
      <c r="AD4" s="13">
        <v>3135144</v>
      </c>
      <c r="AE4" s="19"/>
      <c r="AF4" s="13">
        <v>0</v>
      </c>
      <c r="AG4" s="13">
        <v>288847</v>
      </c>
      <c r="AH4" s="13">
        <v>118369</v>
      </c>
      <c r="AI4" s="13">
        <v>176147</v>
      </c>
      <c r="AJ4" s="13">
        <v>68019</v>
      </c>
      <c r="AK4" s="13">
        <v>46221</v>
      </c>
      <c r="AL4" s="13">
        <v>0</v>
      </c>
      <c r="AM4" s="13">
        <v>67871</v>
      </c>
      <c r="AN4" s="13">
        <v>1254111</v>
      </c>
      <c r="AO4" s="13">
        <v>102121</v>
      </c>
      <c r="AP4" s="13">
        <v>5589</v>
      </c>
      <c r="AQ4" s="13">
        <v>3717263</v>
      </c>
      <c r="AR4" s="13">
        <v>54938</v>
      </c>
      <c r="AS4" s="13">
        <v>1040616</v>
      </c>
      <c r="AT4" s="13">
        <v>0</v>
      </c>
      <c r="AU4" s="13">
        <v>39952</v>
      </c>
      <c r="AV4" s="13">
        <v>42594</v>
      </c>
      <c r="AW4" s="13">
        <v>354807</v>
      </c>
      <c r="AX4" s="13">
        <v>287229</v>
      </c>
      <c r="AY4" s="13">
        <v>48452</v>
      </c>
      <c r="AZ4" s="13">
        <v>11422444</v>
      </c>
      <c r="BA4" s="13">
        <v>5371</v>
      </c>
      <c r="BB4" s="13">
        <v>0</v>
      </c>
      <c r="BC4" s="13">
        <v>295</v>
      </c>
    </row>
    <row r="5" spans="1:55" ht="15.75" thickBot="1">
      <c r="A5" s="12">
        <v>44434.291666666664</v>
      </c>
      <c r="B5" s="12">
        <v>44434.75</v>
      </c>
      <c r="C5" s="13">
        <v>80938490</v>
      </c>
      <c r="D5" s="13">
        <v>0</v>
      </c>
      <c r="E5" s="13">
        <v>0</v>
      </c>
      <c r="F5" s="13">
        <v>8053874</v>
      </c>
      <c r="G5" s="14"/>
      <c r="H5" s="13">
        <v>70977</v>
      </c>
      <c r="I5" s="13">
        <v>4157353</v>
      </c>
      <c r="J5" s="13">
        <v>0</v>
      </c>
      <c r="K5" s="13">
        <v>892824</v>
      </c>
      <c r="L5" s="13">
        <v>10373283</v>
      </c>
      <c r="M5" s="13">
        <v>94195</v>
      </c>
      <c r="N5" s="13">
        <v>53712</v>
      </c>
      <c r="O5" s="13">
        <v>1325443</v>
      </c>
      <c r="P5" s="13">
        <v>2274979</v>
      </c>
      <c r="Q5" s="13">
        <v>6252985</v>
      </c>
      <c r="R5" s="13">
        <v>0</v>
      </c>
      <c r="S5" s="13">
        <v>1140</v>
      </c>
      <c r="T5" s="13">
        <v>2212281</v>
      </c>
      <c r="U5" s="13">
        <v>6838150</v>
      </c>
      <c r="V5" s="13">
        <v>645462</v>
      </c>
      <c r="W5" s="13">
        <v>87</v>
      </c>
      <c r="X5" s="13">
        <v>52277</v>
      </c>
      <c r="Y5" s="13">
        <v>0</v>
      </c>
      <c r="Z5" s="13">
        <v>6731606</v>
      </c>
      <c r="AA5" s="13">
        <v>7939748</v>
      </c>
      <c r="AB5" s="13">
        <v>13</v>
      </c>
      <c r="AC5" s="13">
        <v>9649703</v>
      </c>
      <c r="AD5" s="13">
        <v>6909672</v>
      </c>
      <c r="AE5" s="19"/>
      <c r="AF5" s="13">
        <v>0</v>
      </c>
      <c r="AG5" s="13">
        <v>539002</v>
      </c>
      <c r="AH5" s="13">
        <v>218920</v>
      </c>
      <c r="AI5" s="13">
        <v>298333</v>
      </c>
      <c r="AJ5" s="13">
        <v>114127</v>
      </c>
      <c r="AK5" s="13">
        <v>81111</v>
      </c>
      <c r="AL5" s="13">
        <v>0</v>
      </c>
      <c r="AM5" s="13">
        <v>120121</v>
      </c>
      <c r="AN5" s="13">
        <v>2358198</v>
      </c>
      <c r="AO5" s="13">
        <v>186188</v>
      </c>
      <c r="AP5" s="13">
        <v>6830</v>
      </c>
      <c r="AQ5" s="13">
        <v>7442809</v>
      </c>
      <c r="AR5" s="13">
        <v>102194</v>
      </c>
      <c r="AS5" s="13">
        <v>1924875</v>
      </c>
      <c r="AT5" s="13">
        <v>0</v>
      </c>
      <c r="AU5" s="13">
        <v>76313</v>
      </c>
      <c r="AV5" s="13">
        <v>67658</v>
      </c>
      <c r="AW5" s="13">
        <v>672448</v>
      </c>
      <c r="AX5" s="13">
        <v>583358</v>
      </c>
      <c r="AY5" s="13">
        <v>85687</v>
      </c>
      <c r="AZ5" s="13">
        <v>20608607</v>
      </c>
      <c r="BA5" s="13">
        <v>10663</v>
      </c>
      <c r="BB5" s="13">
        <v>0</v>
      </c>
      <c r="BC5" s="13">
        <v>295</v>
      </c>
    </row>
    <row r="6" spans="1:55" ht="15.75" thickBot="1">
      <c r="A6" s="12">
        <v>44434.291666666664</v>
      </c>
      <c r="B6" s="12">
        <v>44434.875</v>
      </c>
      <c r="C6" s="13">
        <v>108200175</v>
      </c>
      <c r="D6" s="13">
        <v>0</v>
      </c>
      <c r="E6" s="13">
        <v>0</v>
      </c>
      <c r="F6" s="13">
        <v>10864466</v>
      </c>
      <c r="G6" s="14"/>
      <c r="H6" s="13">
        <v>73567</v>
      </c>
      <c r="I6" s="13">
        <v>5304920</v>
      </c>
      <c r="J6" s="13">
        <v>0</v>
      </c>
      <c r="K6" s="13">
        <v>1133568</v>
      </c>
      <c r="L6" s="13">
        <v>15822079</v>
      </c>
      <c r="M6" s="13">
        <v>114266</v>
      </c>
      <c r="N6" s="13">
        <v>57852</v>
      </c>
      <c r="O6" s="13">
        <v>1729334</v>
      </c>
      <c r="P6" s="13">
        <v>2869072</v>
      </c>
      <c r="Q6" s="13">
        <v>7940899</v>
      </c>
      <c r="R6" s="13">
        <v>0</v>
      </c>
      <c r="S6" s="13">
        <v>1140</v>
      </c>
      <c r="T6" s="13">
        <v>3901770</v>
      </c>
      <c r="U6" s="13">
        <v>8759360</v>
      </c>
      <c r="V6" s="13">
        <v>835628</v>
      </c>
      <c r="W6" s="13">
        <v>87</v>
      </c>
      <c r="X6" s="13">
        <v>71134</v>
      </c>
      <c r="Y6" s="13">
        <v>0</v>
      </c>
      <c r="Z6" s="13">
        <v>8587333</v>
      </c>
      <c r="AA6" s="13">
        <v>10282015</v>
      </c>
      <c r="AB6" s="13">
        <v>26</v>
      </c>
      <c r="AC6" s="13">
        <v>12565392</v>
      </c>
      <c r="AD6" s="13">
        <v>9064324</v>
      </c>
      <c r="AE6" s="19"/>
      <c r="AF6" s="13">
        <v>0</v>
      </c>
      <c r="AG6" s="13">
        <v>708743</v>
      </c>
      <c r="AH6" s="13">
        <v>281702</v>
      </c>
      <c r="AI6" s="13">
        <v>356536</v>
      </c>
      <c r="AJ6" s="13">
        <v>151950</v>
      </c>
      <c r="AK6" s="13">
        <v>104721</v>
      </c>
      <c r="AL6" s="13">
        <v>0</v>
      </c>
      <c r="AM6" s="13">
        <v>151721</v>
      </c>
      <c r="AN6" s="13">
        <v>3013930</v>
      </c>
      <c r="AO6" s="13">
        <v>235558</v>
      </c>
      <c r="AP6" s="13">
        <v>8831</v>
      </c>
      <c r="AQ6" s="13">
        <v>9403975</v>
      </c>
      <c r="AR6" s="13">
        <v>122933</v>
      </c>
      <c r="AS6" s="13">
        <v>2447445</v>
      </c>
      <c r="AT6" s="13">
        <v>0</v>
      </c>
      <c r="AU6" s="13">
        <v>101094</v>
      </c>
      <c r="AV6" s="13">
        <v>92366</v>
      </c>
      <c r="AW6" s="13">
        <v>837023</v>
      </c>
      <c r="AX6" s="13">
        <v>738339</v>
      </c>
      <c r="AY6" s="13">
        <v>107611</v>
      </c>
      <c r="AZ6" s="13">
        <v>25923777</v>
      </c>
      <c r="BA6" s="13">
        <v>14193</v>
      </c>
      <c r="BB6" s="13">
        <v>0</v>
      </c>
      <c r="BC6" s="13">
        <v>295</v>
      </c>
    </row>
    <row r="7" spans="1:55" ht="15.75" thickBot="1">
      <c r="A7" s="12">
        <v>44434.291666666664</v>
      </c>
      <c r="B7" s="12">
        <v>44434.041666666701</v>
      </c>
      <c r="C7" s="13">
        <v>144202370</v>
      </c>
      <c r="D7" s="13">
        <v>0</v>
      </c>
      <c r="E7" s="13">
        <v>0</v>
      </c>
      <c r="F7" s="13">
        <v>13283794</v>
      </c>
      <c r="G7" s="14"/>
      <c r="H7" s="13">
        <v>76912</v>
      </c>
      <c r="I7" s="13">
        <v>6834913</v>
      </c>
      <c r="J7" s="13">
        <v>0</v>
      </c>
      <c r="K7" s="13">
        <v>1451645</v>
      </c>
      <c r="L7" s="13">
        <v>19527714</v>
      </c>
      <c r="M7" s="13">
        <v>139390</v>
      </c>
      <c r="N7" s="13">
        <v>61761</v>
      </c>
      <c r="O7" s="13">
        <v>2129947</v>
      </c>
      <c r="P7" s="13">
        <v>3648160</v>
      </c>
      <c r="Q7" s="13">
        <v>9907915</v>
      </c>
      <c r="R7" s="13">
        <v>0</v>
      </c>
      <c r="S7" s="13">
        <v>1140</v>
      </c>
      <c r="T7" s="13">
        <v>5473336</v>
      </c>
      <c r="U7" s="13">
        <v>10659687</v>
      </c>
      <c r="V7" s="13">
        <v>1089204</v>
      </c>
      <c r="W7" s="13">
        <v>87</v>
      </c>
      <c r="X7" s="13">
        <v>102030</v>
      </c>
      <c r="Y7" s="13">
        <v>0</v>
      </c>
      <c r="Z7" s="13">
        <v>10690290</v>
      </c>
      <c r="AA7" s="13">
        <v>12987959</v>
      </c>
      <c r="AB7" s="13">
        <v>32</v>
      </c>
      <c r="AC7" s="13">
        <v>15434149</v>
      </c>
      <c r="AD7" s="13">
        <v>11250303</v>
      </c>
      <c r="AE7" s="19"/>
      <c r="AF7" s="13">
        <v>0</v>
      </c>
      <c r="AG7" s="13">
        <v>892581</v>
      </c>
      <c r="AH7" s="13">
        <v>361995</v>
      </c>
      <c r="AI7" s="13">
        <v>413479</v>
      </c>
      <c r="AJ7" s="13">
        <v>213173</v>
      </c>
      <c r="AK7" s="13">
        <v>130263</v>
      </c>
      <c r="AL7" s="13">
        <v>0</v>
      </c>
      <c r="AM7" s="13">
        <v>189096</v>
      </c>
      <c r="AN7" s="13">
        <v>3681814</v>
      </c>
      <c r="AO7" s="13">
        <v>296470</v>
      </c>
      <c r="AP7" s="13">
        <v>10062</v>
      </c>
      <c r="AQ7" s="13">
        <v>11136692</v>
      </c>
      <c r="AR7" s="13">
        <v>146793</v>
      </c>
      <c r="AS7" s="13">
        <v>3066345</v>
      </c>
      <c r="AT7" s="13">
        <v>0</v>
      </c>
      <c r="AU7" s="13">
        <v>129345</v>
      </c>
      <c r="AV7" s="13">
        <v>162472</v>
      </c>
      <c r="AW7" s="13">
        <v>1042059</v>
      </c>
      <c r="AX7" s="13">
        <v>871406</v>
      </c>
      <c r="AY7" s="13">
        <v>129243</v>
      </c>
      <c r="AZ7" s="13">
        <v>32844350</v>
      </c>
      <c r="BA7" s="13">
        <v>17369</v>
      </c>
      <c r="BB7" s="13">
        <v>0</v>
      </c>
      <c r="BC7" s="13">
        <v>295</v>
      </c>
    </row>
    <row r="8" spans="1:55" ht="7.9" customHeight="1" thickBot="1">
      <c r="A8" s="1"/>
      <c r="B8" s="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 ht="15.75" thickBot="1">
      <c r="A9" s="28" t="s">
        <v>76</v>
      </c>
      <c r="B9" s="29"/>
      <c r="C9" s="13">
        <v>197583461</v>
      </c>
      <c r="D9" s="13">
        <v>0</v>
      </c>
      <c r="E9" s="13">
        <v>0</v>
      </c>
      <c r="F9" s="13">
        <v>16620322</v>
      </c>
      <c r="G9" s="14"/>
      <c r="H9" s="13">
        <v>81753</v>
      </c>
      <c r="I9" s="13">
        <v>9132013</v>
      </c>
      <c r="J9" s="13">
        <v>0</v>
      </c>
      <c r="K9" s="13">
        <v>1919760</v>
      </c>
      <c r="L9" s="13">
        <v>22518232</v>
      </c>
      <c r="M9" s="13">
        <v>173577</v>
      </c>
      <c r="N9" s="13">
        <v>73492</v>
      </c>
      <c r="O9" s="13">
        <v>2549548</v>
      </c>
      <c r="P9" s="13">
        <v>4810132</v>
      </c>
      <c r="Q9" s="13">
        <v>12055900</v>
      </c>
      <c r="R9" s="13">
        <v>0</v>
      </c>
      <c r="S9" s="13">
        <v>1140</v>
      </c>
      <c r="T9" s="13">
        <v>5749383</v>
      </c>
      <c r="U9" s="13">
        <v>10668456</v>
      </c>
      <c r="V9" s="13">
        <v>1467699</v>
      </c>
      <c r="W9" s="13">
        <v>87</v>
      </c>
      <c r="X9" s="13">
        <v>154972</v>
      </c>
      <c r="Y9" s="13">
        <v>0</v>
      </c>
      <c r="Z9" s="13">
        <v>13869651</v>
      </c>
      <c r="AA9" s="13">
        <v>13455482</v>
      </c>
      <c r="AB9" s="13">
        <v>32</v>
      </c>
      <c r="AC9" s="13">
        <v>18731986</v>
      </c>
      <c r="AD9" s="13">
        <v>14417937</v>
      </c>
      <c r="AE9" s="23"/>
      <c r="AF9" s="13">
        <v>0</v>
      </c>
      <c r="AG9" s="13">
        <v>1112433</v>
      </c>
      <c r="AH9" s="13">
        <v>479940</v>
      </c>
      <c r="AI9" s="13">
        <v>507694</v>
      </c>
      <c r="AJ9" s="13">
        <v>285356</v>
      </c>
      <c r="AK9" s="13">
        <v>171564</v>
      </c>
      <c r="AL9" s="13">
        <v>0</v>
      </c>
      <c r="AM9" s="13">
        <v>244208</v>
      </c>
      <c r="AN9" s="13">
        <v>4426480</v>
      </c>
      <c r="AO9" s="13">
        <v>385814</v>
      </c>
      <c r="AP9" s="13">
        <v>15780</v>
      </c>
      <c r="AQ9" s="13">
        <v>13720992</v>
      </c>
      <c r="AR9" s="13">
        <v>180461</v>
      </c>
      <c r="AS9" s="13">
        <v>3978327</v>
      </c>
      <c r="AT9" s="13">
        <v>0</v>
      </c>
      <c r="AU9" s="13">
        <v>143791</v>
      </c>
      <c r="AV9" s="13">
        <v>237157</v>
      </c>
      <c r="AW9" s="13">
        <v>1319957</v>
      </c>
      <c r="AX9" s="13">
        <v>1049540</v>
      </c>
      <c r="AY9" s="13">
        <v>156552</v>
      </c>
      <c r="AZ9" s="13">
        <v>43339989</v>
      </c>
      <c r="BA9" s="13">
        <v>20794</v>
      </c>
      <c r="BB9" s="13">
        <v>0</v>
      </c>
      <c r="BC9" s="13">
        <v>295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A908-C277-4A2E-B0BD-4E2359D6204D}">
  <sheetPr codeName="Sheet255"/>
  <dimension ref="A1:BC9"/>
  <sheetViews>
    <sheetView topLeftCell="AG1" workbookViewId="0">
      <selection activeCell="AN10" sqref="AN10"/>
    </sheetView>
  </sheetViews>
  <sheetFormatPr defaultColWidth="11.7109375" defaultRowHeight="15"/>
  <sheetData>
    <row r="1" spans="1:55">
      <c r="A1" s="33" t="s">
        <v>305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8658963</v>
      </c>
      <c r="D4" s="13">
        <v>22246318</v>
      </c>
      <c r="E4" s="13">
        <v>3844919</v>
      </c>
      <c r="F4" s="13">
        <v>4239720</v>
      </c>
      <c r="G4" s="14"/>
      <c r="H4" s="13">
        <v>22491</v>
      </c>
      <c r="I4" s="13">
        <v>2380763</v>
      </c>
      <c r="J4" s="13">
        <v>4229821</v>
      </c>
      <c r="K4" s="13">
        <v>572325</v>
      </c>
      <c r="L4" s="13">
        <v>1503926</v>
      </c>
      <c r="M4" s="13">
        <v>23640</v>
      </c>
      <c r="N4" s="13">
        <v>75239</v>
      </c>
      <c r="O4" s="13">
        <v>33150</v>
      </c>
      <c r="P4" s="13">
        <v>102566</v>
      </c>
      <c r="Q4" s="13">
        <v>0</v>
      </c>
      <c r="R4" s="13">
        <v>0</v>
      </c>
      <c r="S4" s="13">
        <v>0</v>
      </c>
      <c r="T4" s="13">
        <v>3434855</v>
      </c>
      <c r="U4" s="13">
        <v>3390844</v>
      </c>
      <c r="V4" s="13">
        <v>304166</v>
      </c>
      <c r="W4" s="13">
        <v>0</v>
      </c>
      <c r="X4" s="13">
        <v>982398</v>
      </c>
      <c r="Y4" s="13">
        <v>725956</v>
      </c>
      <c r="Z4" s="13">
        <v>3059169</v>
      </c>
      <c r="AA4" s="13">
        <v>3626688</v>
      </c>
      <c r="AB4" s="13">
        <v>0</v>
      </c>
      <c r="AC4" s="13">
        <v>826150</v>
      </c>
      <c r="AD4" s="13">
        <v>2938549</v>
      </c>
      <c r="AE4" s="19"/>
      <c r="AF4" s="13">
        <v>0</v>
      </c>
      <c r="AG4" s="13">
        <v>11707</v>
      </c>
      <c r="AH4" s="13">
        <v>134450</v>
      </c>
      <c r="AI4" s="13">
        <v>453402</v>
      </c>
      <c r="AJ4" s="13">
        <v>24263</v>
      </c>
      <c r="AK4" s="13">
        <v>57972</v>
      </c>
      <c r="AL4" s="13">
        <v>0</v>
      </c>
      <c r="AM4" s="13">
        <v>33233</v>
      </c>
      <c r="AN4" s="13">
        <v>256518</v>
      </c>
      <c r="AO4" s="13">
        <v>88205</v>
      </c>
      <c r="AP4" s="13">
        <v>3431440</v>
      </c>
      <c r="AQ4" s="13">
        <v>0</v>
      </c>
      <c r="AR4" s="13">
        <v>41670</v>
      </c>
      <c r="AS4" s="13">
        <v>1041164</v>
      </c>
      <c r="AT4" s="13">
        <v>0</v>
      </c>
      <c r="AU4" s="13">
        <v>38546</v>
      </c>
      <c r="AV4" s="13">
        <v>20119</v>
      </c>
      <c r="AW4" s="13">
        <v>141778</v>
      </c>
      <c r="AX4" s="13">
        <v>48156</v>
      </c>
      <c r="AY4" s="13">
        <v>667</v>
      </c>
      <c r="AZ4" s="13">
        <v>0</v>
      </c>
      <c r="BA4" s="13">
        <v>0</v>
      </c>
      <c r="BB4" s="13">
        <v>7223350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17149080</v>
      </c>
      <c r="D5" s="13">
        <v>40931172</v>
      </c>
      <c r="E5" s="13">
        <v>7193195</v>
      </c>
      <c r="F5" s="13">
        <v>7775370</v>
      </c>
      <c r="G5" s="14"/>
      <c r="H5" s="13">
        <v>63620</v>
      </c>
      <c r="I5" s="13">
        <v>4387181</v>
      </c>
      <c r="J5" s="13">
        <v>7528059</v>
      </c>
      <c r="K5" s="13">
        <v>1020591</v>
      </c>
      <c r="L5" s="13">
        <v>2649808</v>
      </c>
      <c r="M5" s="13">
        <v>41454</v>
      </c>
      <c r="N5" s="13">
        <v>120288</v>
      </c>
      <c r="O5" s="13">
        <v>53857</v>
      </c>
      <c r="P5" s="13">
        <v>193698</v>
      </c>
      <c r="Q5" s="13">
        <v>0</v>
      </c>
      <c r="R5" s="13">
        <v>0</v>
      </c>
      <c r="S5" s="13">
        <v>0</v>
      </c>
      <c r="T5" s="13">
        <v>6199061</v>
      </c>
      <c r="U5" s="13">
        <v>6595425</v>
      </c>
      <c r="V5" s="13">
        <v>577942</v>
      </c>
      <c r="W5" s="13">
        <v>0</v>
      </c>
      <c r="X5" s="13">
        <v>1829759</v>
      </c>
      <c r="Y5" s="13">
        <v>1233132</v>
      </c>
      <c r="Z5" s="13">
        <v>5906036</v>
      </c>
      <c r="AA5" s="13">
        <v>6537256</v>
      </c>
      <c r="AB5" s="13">
        <v>0</v>
      </c>
      <c r="AC5" s="13">
        <v>1451195</v>
      </c>
      <c r="AD5" s="13">
        <v>3118397</v>
      </c>
      <c r="AE5" s="19"/>
      <c r="AF5" s="13">
        <v>0</v>
      </c>
      <c r="AG5" s="13">
        <v>21166</v>
      </c>
      <c r="AH5" s="13">
        <v>238863</v>
      </c>
      <c r="AI5" s="13">
        <v>783976</v>
      </c>
      <c r="AJ5" s="13">
        <v>52610</v>
      </c>
      <c r="AK5" s="13">
        <v>105371</v>
      </c>
      <c r="AL5" s="13">
        <v>486</v>
      </c>
      <c r="AM5" s="13">
        <v>57318</v>
      </c>
      <c r="AN5" s="13">
        <v>413107</v>
      </c>
      <c r="AO5" s="13">
        <v>159259</v>
      </c>
      <c r="AP5" s="13">
        <v>6248546</v>
      </c>
      <c r="AQ5" s="13">
        <v>0</v>
      </c>
      <c r="AR5" s="13">
        <v>70583</v>
      </c>
      <c r="AS5" s="13">
        <v>1839442</v>
      </c>
      <c r="AT5" s="13">
        <v>0</v>
      </c>
      <c r="AU5" s="13">
        <v>61653</v>
      </c>
      <c r="AV5" s="13">
        <v>46764</v>
      </c>
      <c r="AW5" s="13">
        <v>267800</v>
      </c>
      <c r="AX5" s="13">
        <v>72391</v>
      </c>
      <c r="AY5" s="13">
        <v>1265</v>
      </c>
      <c r="AZ5" s="13">
        <v>0</v>
      </c>
      <c r="BA5" s="13">
        <v>0</v>
      </c>
      <c r="BB5" s="13">
        <v>13137303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21559740</v>
      </c>
      <c r="D6" s="13">
        <v>51000211</v>
      </c>
      <c r="E6" s="13">
        <v>7507623</v>
      </c>
      <c r="F6" s="13">
        <v>9900611</v>
      </c>
      <c r="G6" s="14"/>
      <c r="H6" s="13">
        <v>72231</v>
      </c>
      <c r="I6" s="13">
        <v>5594050</v>
      </c>
      <c r="J6" s="13">
        <v>9544176</v>
      </c>
      <c r="K6" s="13">
        <v>1298344</v>
      </c>
      <c r="L6" s="13">
        <v>3255755</v>
      </c>
      <c r="M6" s="13">
        <v>51023</v>
      </c>
      <c r="N6" s="13">
        <v>157524</v>
      </c>
      <c r="O6" s="13">
        <v>62669</v>
      </c>
      <c r="P6" s="13">
        <v>267696</v>
      </c>
      <c r="Q6" s="13">
        <v>0</v>
      </c>
      <c r="R6" s="13">
        <v>0</v>
      </c>
      <c r="S6" s="13">
        <v>923945</v>
      </c>
      <c r="T6" s="13">
        <v>7998442</v>
      </c>
      <c r="U6" s="13">
        <v>10509246</v>
      </c>
      <c r="V6" s="13">
        <v>742289</v>
      </c>
      <c r="W6" s="13">
        <v>0</v>
      </c>
      <c r="X6" s="13">
        <v>2334322</v>
      </c>
      <c r="Y6" s="13">
        <v>1914343</v>
      </c>
      <c r="Z6" s="13">
        <v>7930372</v>
      </c>
      <c r="AA6" s="13">
        <v>8478035</v>
      </c>
      <c r="AB6" s="13">
        <v>0</v>
      </c>
      <c r="AC6" s="13">
        <v>1834289</v>
      </c>
      <c r="AD6" s="13">
        <v>3350919</v>
      </c>
      <c r="AE6" s="19"/>
      <c r="AF6" s="13">
        <v>0</v>
      </c>
      <c r="AG6" s="13">
        <v>27781</v>
      </c>
      <c r="AH6" s="13">
        <v>303548</v>
      </c>
      <c r="AI6" s="13">
        <v>974105</v>
      </c>
      <c r="AJ6" s="13">
        <v>67056</v>
      </c>
      <c r="AK6" s="13">
        <v>137069</v>
      </c>
      <c r="AL6" s="13">
        <v>616</v>
      </c>
      <c r="AM6" s="13">
        <v>72571</v>
      </c>
      <c r="AN6" s="13">
        <v>513098</v>
      </c>
      <c r="AO6" s="13">
        <v>200412</v>
      </c>
      <c r="AP6" s="13">
        <v>7880749</v>
      </c>
      <c r="AQ6" s="13">
        <v>0</v>
      </c>
      <c r="AR6" s="13">
        <v>87791</v>
      </c>
      <c r="AS6" s="13">
        <v>2302656</v>
      </c>
      <c r="AT6" s="13">
        <v>0</v>
      </c>
      <c r="AU6" s="13">
        <v>90074</v>
      </c>
      <c r="AV6" s="13">
        <v>51336</v>
      </c>
      <c r="AW6" s="13">
        <v>337000</v>
      </c>
      <c r="AX6" s="26">
        <v>86239</v>
      </c>
      <c r="AY6" s="13">
        <v>1865</v>
      </c>
      <c r="AZ6" s="13">
        <v>0</v>
      </c>
      <c r="BA6" s="13">
        <v>0</v>
      </c>
      <c r="BB6" s="13">
        <v>17186273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31959749</v>
      </c>
      <c r="D7" s="13">
        <v>69125897</v>
      </c>
      <c r="E7" s="13">
        <v>7507623</v>
      </c>
      <c r="F7" s="13">
        <v>12725340</v>
      </c>
      <c r="G7" s="2"/>
      <c r="H7" s="13">
        <v>81967</v>
      </c>
      <c r="I7" s="13">
        <v>7189304</v>
      </c>
      <c r="J7" s="13">
        <v>12082108</v>
      </c>
      <c r="K7" s="13">
        <v>1684502</v>
      </c>
      <c r="L7" s="13">
        <v>3964774</v>
      </c>
      <c r="M7" s="13">
        <v>52620</v>
      </c>
      <c r="N7" s="13">
        <v>170115</v>
      </c>
      <c r="O7" s="13">
        <v>68461</v>
      </c>
      <c r="P7" s="13">
        <v>331290</v>
      </c>
      <c r="Q7" s="13">
        <v>0</v>
      </c>
      <c r="R7" s="13">
        <v>0</v>
      </c>
      <c r="S7" s="13">
        <v>2671824</v>
      </c>
      <c r="T7" s="13">
        <v>10426806</v>
      </c>
      <c r="U7" s="13">
        <v>15769489</v>
      </c>
      <c r="V7" s="13">
        <v>964178</v>
      </c>
      <c r="W7" s="13">
        <v>0</v>
      </c>
      <c r="X7" s="13">
        <v>3001778</v>
      </c>
      <c r="Y7" s="13">
        <v>2933978</v>
      </c>
      <c r="Z7" s="13">
        <v>10751703</v>
      </c>
      <c r="AA7" s="13">
        <v>11241167</v>
      </c>
      <c r="AB7" s="13">
        <v>0</v>
      </c>
      <c r="AC7" s="13">
        <v>2227983</v>
      </c>
      <c r="AD7" s="13">
        <v>3350919</v>
      </c>
      <c r="AE7" s="19"/>
      <c r="AF7" s="13">
        <v>0</v>
      </c>
      <c r="AG7" s="13">
        <v>34168</v>
      </c>
      <c r="AH7" s="13">
        <v>387741</v>
      </c>
      <c r="AI7" s="13">
        <v>1194034</v>
      </c>
      <c r="AJ7" s="13">
        <v>86484</v>
      </c>
      <c r="AK7" s="13">
        <v>168401</v>
      </c>
      <c r="AL7" s="13">
        <v>619</v>
      </c>
      <c r="AM7" s="13">
        <v>93563</v>
      </c>
      <c r="AN7" s="13">
        <v>673489</v>
      </c>
      <c r="AO7" s="13">
        <v>243624</v>
      </c>
      <c r="AP7" s="13">
        <v>10042832</v>
      </c>
      <c r="AQ7" s="13">
        <v>0</v>
      </c>
      <c r="AR7" s="13">
        <v>104769</v>
      </c>
      <c r="AS7" s="13">
        <v>2800804</v>
      </c>
      <c r="AT7" s="13">
        <v>0</v>
      </c>
      <c r="AU7" s="13">
        <v>133134</v>
      </c>
      <c r="AV7" s="13">
        <v>125090</v>
      </c>
      <c r="AW7" s="13">
        <v>429718</v>
      </c>
      <c r="AX7" s="13">
        <v>99108</v>
      </c>
      <c r="AY7" s="13">
        <v>3265</v>
      </c>
      <c r="AZ7" s="13">
        <v>0</v>
      </c>
      <c r="BA7" s="13">
        <v>0</v>
      </c>
      <c r="BB7" s="13">
        <v>22447942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47339315</v>
      </c>
      <c r="D9" s="13">
        <v>93190977</v>
      </c>
      <c r="E9" s="13">
        <v>7507623</v>
      </c>
      <c r="F9" s="13">
        <v>16967613</v>
      </c>
      <c r="G9" s="14"/>
      <c r="H9" s="13">
        <v>114868</v>
      </c>
      <c r="I9" s="13">
        <v>9593571</v>
      </c>
      <c r="J9" s="13">
        <v>15577503</v>
      </c>
      <c r="K9" s="13">
        <v>2275493</v>
      </c>
      <c r="L9" s="13">
        <v>4876289</v>
      </c>
      <c r="M9" s="13">
        <v>58480</v>
      </c>
      <c r="N9" s="13">
        <v>213685</v>
      </c>
      <c r="O9" s="13">
        <v>94336</v>
      </c>
      <c r="P9" s="13">
        <v>454449</v>
      </c>
      <c r="Q9" s="13">
        <v>0</v>
      </c>
      <c r="R9" s="13">
        <v>0</v>
      </c>
      <c r="S9" s="13">
        <v>3407206</v>
      </c>
      <c r="T9" s="13">
        <v>15146106</v>
      </c>
      <c r="U9" s="13">
        <v>20769975</v>
      </c>
      <c r="V9" s="13">
        <v>1295596</v>
      </c>
      <c r="W9" s="13">
        <v>0</v>
      </c>
      <c r="X9" s="13">
        <v>4017093</v>
      </c>
      <c r="Y9" s="13">
        <v>4106674</v>
      </c>
      <c r="Z9" s="13">
        <v>14326071</v>
      </c>
      <c r="AA9" s="13">
        <v>14252440</v>
      </c>
      <c r="AB9" s="13">
        <v>510615</v>
      </c>
      <c r="AC9" s="13">
        <v>2608620</v>
      </c>
      <c r="AD9" s="13">
        <v>3350919</v>
      </c>
      <c r="AE9" s="19"/>
      <c r="AF9" s="13">
        <v>0</v>
      </c>
      <c r="AG9" s="13">
        <v>39099</v>
      </c>
      <c r="AH9" s="13">
        <v>518789</v>
      </c>
      <c r="AI9" s="13">
        <v>1508039</v>
      </c>
      <c r="AJ9" s="13">
        <v>114353</v>
      </c>
      <c r="AK9" s="13">
        <v>222254</v>
      </c>
      <c r="AL9" s="13">
        <v>619</v>
      </c>
      <c r="AM9" s="13">
        <v>122824</v>
      </c>
      <c r="AN9" s="13">
        <v>778663</v>
      </c>
      <c r="AO9" s="13">
        <v>301053</v>
      </c>
      <c r="AP9" s="13">
        <v>13376595</v>
      </c>
      <c r="AQ9" s="13">
        <v>0</v>
      </c>
      <c r="AR9" s="13">
        <v>125708</v>
      </c>
      <c r="AS9" s="13">
        <v>3671798</v>
      </c>
      <c r="AT9" s="13">
        <v>0</v>
      </c>
      <c r="AU9" s="13">
        <v>149861</v>
      </c>
      <c r="AV9" s="13">
        <v>196190</v>
      </c>
      <c r="AW9" s="13">
        <v>570746</v>
      </c>
      <c r="AX9" s="13">
        <v>102747</v>
      </c>
      <c r="AY9" s="13">
        <v>3894</v>
      </c>
      <c r="AZ9" s="13">
        <v>0</v>
      </c>
      <c r="BA9" s="13">
        <v>0</v>
      </c>
      <c r="BB9" s="13">
        <v>29676434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EBF0D-C2D3-4886-9C9E-8BEF03F4B9DC}">
  <sheetPr codeName="Sheet256"/>
  <dimension ref="A1:BC9"/>
  <sheetViews>
    <sheetView topLeftCell="W1" workbookViewId="0">
      <selection activeCell="AN9" sqref="AN9"/>
    </sheetView>
  </sheetViews>
  <sheetFormatPr defaultColWidth="11.7109375" defaultRowHeight="15"/>
  <sheetData>
    <row r="1" spans="1:55">
      <c r="A1" s="33" t="s">
        <v>306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6518650</v>
      </c>
      <c r="D4" s="13">
        <v>20604993</v>
      </c>
      <c r="E4" s="13">
        <v>3924451</v>
      </c>
      <c r="F4" s="13">
        <v>4245237</v>
      </c>
      <c r="G4" s="14"/>
      <c r="H4" s="13">
        <v>46746</v>
      </c>
      <c r="I4" s="13">
        <v>2387962</v>
      </c>
      <c r="J4" s="13">
        <v>4494328</v>
      </c>
      <c r="K4" s="13">
        <v>551281</v>
      </c>
      <c r="L4" s="13">
        <v>1531652</v>
      </c>
      <c r="M4" s="13">
        <v>23911</v>
      </c>
      <c r="N4" s="13">
        <v>73553</v>
      </c>
      <c r="O4" s="13">
        <v>42804</v>
      </c>
      <c r="P4" s="13">
        <v>101472</v>
      </c>
      <c r="Q4" s="13">
        <v>0</v>
      </c>
      <c r="R4" s="13">
        <v>0</v>
      </c>
      <c r="S4" s="13">
        <v>0</v>
      </c>
      <c r="T4" s="13">
        <v>5865775</v>
      </c>
      <c r="U4" s="13">
        <v>3933399</v>
      </c>
      <c r="V4" s="13">
        <v>335628</v>
      </c>
      <c r="W4" s="13">
        <v>0</v>
      </c>
      <c r="X4" s="13">
        <v>992510</v>
      </c>
      <c r="Y4" s="13">
        <v>902458</v>
      </c>
      <c r="Z4" s="13">
        <v>3644050</v>
      </c>
      <c r="AA4" s="13">
        <v>4239704</v>
      </c>
      <c r="AB4" s="13">
        <v>0</v>
      </c>
      <c r="AC4" s="13">
        <v>824327</v>
      </c>
      <c r="AD4" s="13">
        <v>0</v>
      </c>
      <c r="AE4" s="19"/>
      <c r="AF4" s="13">
        <v>0</v>
      </c>
      <c r="AG4" s="13">
        <v>13534</v>
      </c>
      <c r="AH4" s="13">
        <v>126478</v>
      </c>
      <c r="AI4" s="13">
        <v>427013</v>
      </c>
      <c r="AJ4" s="13">
        <v>30500</v>
      </c>
      <c r="AK4" s="13">
        <v>51775</v>
      </c>
      <c r="AL4" s="13">
        <v>0</v>
      </c>
      <c r="AM4" s="13">
        <v>39254</v>
      </c>
      <c r="AN4" s="13">
        <v>366922</v>
      </c>
      <c r="AO4" s="13">
        <v>76376</v>
      </c>
      <c r="AP4" s="13">
        <v>3397208</v>
      </c>
      <c r="AQ4" s="13">
        <v>0</v>
      </c>
      <c r="AR4" s="13">
        <v>52438</v>
      </c>
      <c r="AS4" s="13">
        <v>1069193</v>
      </c>
      <c r="AT4" s="13">
        <v>0</v>
      </c>
      <c r="AU4" s="13">
        <v>49048</v>
      </c>
      <c r="AV4" s="13">
        <v>41986</v>
      </c>
      <c r="AW4" s="13">
        <v>144818</v>
      </c>
      <c r="AX4" s="13">
        <v>10811</v>
      </c>
      <c r="AY4" s="13">
        <v>458</v>
      </c>
      <c r="AZ4" s="13">
        <v>0</v>
      </c>
      <c r="BA4" s="13">
        <v>0</v>
      </c>
      <c r="BB4" s="13">
        <v>7604172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11892660</v>
      </c>
      <c r="D5" s="13">
        <v>37552786</v>
      </c>
      <c r="E5" s="13">
        <v>7284076</v>
      </c>
      <c r="F5" s="13">
        <v>7781907</v>
      </c>
      <c r="G5" s="14"/>
      <c r="H5" s="13">
        <v>97319</v>
      </c>
      <c r="I5" s="13">
        <v>4393556</v>
      </c>
      <c r="J5" s="13">
        <v>7028870</v>
      </c>
      <c r="K5" s="13">
        <v>971632</v>
      </c>
      <c r="L5" s="13">
        <v>2777927</v>
      </c>
      <c r="M5" s="13">
        <v>41981</v>
      </c>
      <c r="N5" s="13">
        <v>116852</v>
      </c>
      <c r="O5" s="13">
        <v>87932</v>
      </c>
      <c r="P5" s="13">
        <v>212135</v>
      </c>
      <c r="Q5" s="13">
        <v>0</v>
      </c>
      <c r="R5" s="13">
        <v>0</v>
      </c>
      <c r="S5" s="13">
        <v>118872</v>
      </c>
      <c r="T5" s="13">
        <v>8112897</v>
      </c>
      <c r="U5" s="13">
        <v>7029895</v>
      </c>
      <c r="V5" s="13">
        <v>600868</v>
      </c>
      <c r="W5" s="13">
        <v>0</v>
      </c>
      <c r="X5" s="13">
        <v>1844210</v>
      </c>
      <c r="Y5" s="13">
        <v>1533945</v>
      </c>
      <c r="Z5" s="13">
        <v>5911869</v>
      </c>
      <c r="AA5" s="13">
        <v>6881306</v>
      </c>
      <c r="AB5" s="13">
        <v>0</v>
      </c>
      <c r="AC5" s="13">
        <v>1505796</v>
      </c>
      <c r="AD5" s="13">
        <v>0</v>
      </c>
      <c r="AE5" s="19"/>
      <c r="AF5" s="13">
        <v>0</v>
      </c>
      <c r="AG5" s="13">
        <v>23506</v>
      </c>
      <c r="AH5" s="13">
        <v>229842</v>
      </c>
      <c r="AI5" s="13">
        <v>764064</v>
      </c>
      <c r="AJ5" s="13">
        <v>58581</v>
      </c>
      <c r="AK5" s="13">
        <v>98158</v>
      </c>
      <c r="AL5" s="13">
        <v>349</v>
      </c>
      <c r="AM5" s="13">
        <v>73825</v>
      </c>
      <c r="AN5" s="13">
        <v>383708</v>
      </c>
      <c r="AO5" s="13">
        <v>134215</v>
      </c>
      <c r="AP5" s="13">
        <v>5953970</v>
      </c>
      <c r="AQ5" s="13">
        <v>0</v>
      </c>
      <c r="AR5" s="13">
        <v>88590</v>
      </c>
      <c r="AS5" s="13">
        <v>1999442</v>
      </c>
      <c r="AT5" s="13">
        <v>0</v>
      </c>
      <c r="AU5" s="13">
        <v>83167</v>
      </c>
      <c r="AV5" s="13">
        <v>77788</v>
      </c>
      <c r="AW5" s="13">
        <v>262665</v>
      </c>
      <c r="AX5" s="13">
        <v>14493</v>
      </c>
      <c r="AY5" s="13">
        <v>1121</v>
      </c>
      <c r="AZ5" s="13">
        <v>0</v>
      </c>
      <c r="BA5" s="13">
        <v>0</v>
      </c>
      <c r="BB5" s="13">
        <v>13464796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15367626</v>
      </c>
      <c r="D6" s="13">
        <v>50153755</v>
      </c>
      <c r="E6" s="13">
        <v>7520001</v>
      </c>
      <c r="F6" s="13">
        <v>9901918</v>
      </c>
      <c r="G6" s="14"/>
      <c r="H6" s="13">
        <v>130032</v>
      </c>
      <c r="I6" s="13">
        <v>5597747</v>
      </c>
      <c r="J6" s="13">
        <v>9285193</v>
      </c>
      <c r="K6" s="13">
        <v>1259534</v>
      </c>
      <c r="L6" s="13">
        <v>3445756</v>
      </c>
      <c r="M6" s="13">
        <v>50183</v>
      </c>
      <c r="N6" s="13">
        <v>140739</v>
      </c>
      <c r="O6" s="13">
        <v>117875</v>
      </c>
      <c r="P6" s="13">
        <v>277545</v>
      </c>
      <c r="Q6" s="13">
        <v>0</v>
      </c>
      <c r="R6" s="13">
        <v>0</v>
      </c>
      <c r="S6" s="13">
        <v>1325978</v>
      </c>
      <c r="T6" s="13">
        <v>11010056</v>
      </c>
      <c r="U6" s="13">
        <v>9283725</v>
      </c>
      <c r="V6" s="13">
        <v>742821</v>
      </c>
      <c r="W6" s="13">
        <v>0</v>
      </c>
      <c r="X6" s="13">
        <v>2226291</v>
      </c>
      <c r="Y6" s="13">
        <v>1921947</v>
      </c>
      <c r="Z6" s="13">
        <v>7364883</v>
      </c>
      <c r="AA6" s="13">
        <v>8679860</v>
      </c>
      <c r="AB6" s="13">
        <v>263723</v>
      </c>
      <c r="AC6" s="13">
        <v>1858822</v>
      </c>
      <c r="AD6" s="13">
        <v>0</v>
      </c>
      <c r="AE6" s="19"/>
      <c r="AF6" s="13">
        <v>0</v>
      </c>
      <c r="AG6" s="13">
        <v>32194</v>
      </c>
      <c r="AH6" s="13">
        <v>295582</v>
      </c>
      <c r="AI6" s="13">
        <v>946216</v>
      </c>
      <c r="AJ6" s="13">
        <v>73637</v>
      </c>
      <c r="AK6" s="13">
        <v>127814</v>
      </c>
      <c r="AL6" s="13">
        <v>501</v>
      </c>
      <c r="AM6" s="13">
        <v>99958</v>
      </c>
      <c r="AN6" s="13">
        <v>515199</v>
      </c>
      <c r="AO6" s="13">
        <v>166905</v>
      </c>
      <c r="AP6" s="13">
        <v>7464339</v>
      </c>
      <c r="AQ6" s="13">
        <v>0</v>
      </c>
      <c r="AR6" s="13">
        <v>108754</v>
      </c>
      <c r="AS6" s="13">
        <v>2512717</v>
      </c>
      <c r="AT6" s="13">
        <v>0</v>
      </c>
      <c r="AU6" s="13">
        <v>100244</v>
      </c>
      <c r="AV6" s="13">
        <v>97076</v>
      </c>
      <c r="AW6" s="13">
        <v>335469</v>
      </c>
      <c r="AX6" s="26">
        <v>16923</v>
      </c>
      <c r="AY6" s="13">
        <v>1426</v>
      </c>
      <c r="AZ6" s="13">
        <v>0</v>
      </c>
      <c r="BA6" s="13">
        <v>0</v>
      </c>
      <c r="BB6" s="13">
        <v>17499740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28927985</v>
      </c>
      <c r="D7" s="13">
        <v>66706931</v>
      </c>
      <c r="E7" s="13">
        <v>7520001</v>
      </c>
      <c r="F7" s="13">
        <v>12730176</v>
      </c>
      <c r="G7" s="2"/>
      <c r="H7" s="13">
        <v>146559</v>
      </c>
      <c r="I7" s="13">
        <v>7207902</v>
      </c>
      <c r="J7" s="13">
        <v>11677105</v>
      </c>
      <c r="K7" s="13">
        <v>1646757</v>
      </c>
      <c r="L7" s="13">
        <v>4244312</v>
      </c>
      <c r="M7" s="13">
        <v>53029</v>
      </c>
      <c r="N7" s="13">
        <v>168458</v>
      </c>
      <c r="O7" s="13">
        <v>151274</v>
      </c>
      <c r="P7" s="13">
        <v>355459</v>
      </c>
      <c r="Q7" s="13">
        <v>0</v>
      </c>
      <c r="R7" s="13">
        <v>0</v>
      </c>
      <c r="S7" s="13">
        <v>2930831</v>
      </c>
      <c r="T7" s="13">
        <v>14756316</v>
      </c>
      <c r="U7" s="13">
        <v>15013788</v>
      </c>
      <c r="V7" s="13">
        <v>951927</v>
      </c>
      <c r="W7" s="13">
        <v>0</v>
      </c>
      <c r="X7" s="13">
        <v>3135451</v>
      </c>
      <c r="Y7" s="13">
        <v>2379828</v>
      </c>
      <c r="Z7" s="13">
        <v>9337040</v>
      </c>
      <c r="AA7" s="13">
        <v>10835789</v>
      </c>
      <c r="AB7" s="13">
        <v>364091</v>
      </c>
      <c r="AC7" s="13">
        <v>2235676</v>
      </c>
      <c r="AD7" s="13">
        <v>0</v>
      </c>
      <c r="AE7" s="19"/>
      <c r="AF7" s="13">
        <v>0</v>
      </c>
      <c r="AG7" s="13">
        <v>42598</v>
      </c>
      <c r="AH7" s="13">
        <v>382447</v>
      </c>
      <c r="AI7" s="13">
        <v>1141795</v>
      </c>
      <c r="AJ7" s="13">
        <v>92479</v>
      </c>
      <c r="AK7" s="13">
        <v>163559</v>
      </c>
      <c r="AL7" s="13">
        <v>501</v>
      </c>
      <c r="AM7" s="13">
        <v>128705</v>
      </c>
      <c r="AN7" s="13">
        <v>619174</v>
      </c>
      <c r="AO7" s="13">
        <v>205041</v>
      </c>
      <c r="AP7" s="13">
        <v>9525717</v>
      </c>
      <c r="AQ7" s="13">
        <v>0</v>
      </c>
      <c r="AR7" s="13">
        <v>125841</v>
      </c>
      <c r="AS7" s="13">
        <v>3079979</v>
      </c>
      <c r="AT7" s="13">
        <v>0</v>
      </c>
      <c r="AU7" s="13">
        <v>157969</v>
      </c>
      <c r="AV7" s="13">
        <v>163208</v>
      </c>
      <c r="AW7" s="13">
        <v>429371</v>
      </c>
      <c r="AX7" s="13">
        <v>21062</v>
      </c>
      <c r="AY7" s="13">
        <v>1527</v>
      </c>
      <c r="AZ7" s="13">
        <v>0</v>
      </c>
      <c r="BA7" s="13">
        <v>0</v>
      </c>
      <c r="BB7" s="13">
        <v>22527110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47170265</v>
      </c>
      <c r="D9" s="13">
        <v>91203046</v>
      </c>
      <c r="E9" s="13">
        <v>7520001</v>
      </c>
      <c r="F9" s="13">
        <v>16970044</v>
      </c>
      <c r="G9" s="14"/>
      <c r="H9" s="13">
        <v>179151</v>
      </c>
      <c r="I9" s="13">
        <v>9615206</v>
      </c>
      <c r="J9" s="13">
        <v>14081900</v>
      </c>
      <c r="K9" s="13">
        <v>2225782</v>
      </c>
      <c r="L9" s="13">
        <v>5188865</v>
      </c>
      <c r="M9" s="13">
        <v>57294</v>
      </c>
      <c r="N9" s="13">
        <v>213628</v>
      </c>
      <c r="O9" s="13">
        <v>199203</v>
      </c>
      <c r="P9" s="13">
        <v>481678</v>
      </c>
      <c r="Q9" s="13">
        <v>0</v>
      </c>
      <c r="R9" s="13">
        <v>0</v>
      </c>
      <c r="S9" s="13">
        <v>3303188</v>
      </c>
      <c r="T9" s="13">
        <v>17500663</v>
      </c>
      <c r="U9" s="13">
        <v>18529539</v>
      </c>
      <c r="V9" s="13">
        <v>1276675</v>
      </c>
      <c r="W9" s="13">
        <v>0</v>
      </c>
      <c r="X9" s="13">
        <v>4255385</v>
      </c>
      <c r="Y9" s="13">
        <v>3002169</v>
      </c>
      <c r="Z9" s="13">
        <v>9596900</v>
      </c>
      <c r="AA9" s="13">
        <v>13528327</v>
      </c>
      <c r="AB9" s="13">
        <v>364091</v>
      </c>
      <c r="AC9" s="13">
        <v>2595461</v>
      </c>
      <c r="AD9" s="13">
        <v>0</v>
      </c>
      <c r="AE9" s="19"/>
      <c r="AF9" s="13">
        <v>0</v>
      </c>
      <c r="AG9" s="13">
        <v>49500</v>
      </c>
      <c r="AH9" s="13">
        <v>509530</v>
      </c>
      <c r="AI9" s="13">
        <v>1441763</v>
      </c>
      <c r="AJ9" s="13">
        <v>121542</v>
      </c>
      <c r="AK9" s="13">
        <v>214187</v>
      </c>
      <c r="AL9" s="13">
        <v>501</v>
      </c>
      <c r="AM9" s="13">
        <v>170953</v>
      </c>
      <c r="AN9" s="13">
        <v>762663</v>
      </c>
      <c r="AO9" s="13">
        <v>263844</v>
      </c>
      <c r="AP9" s="13">
        <v>12616559</v>
      </c>
      <c r="AQ9" s="13">
        <v>0</v>
      </c>
      <c r="AR9" s="13">
        <v>153055</v>
      </c>
      <c r="AS9" s="13">
        <v>3925784</v>
      </c>
      <c r="AT9" s="13">
        <v>0</v>
      </c>
      <c r="AU9" s="13">
        <v>175337</v>
      </c>
      <c r="AV9" s="13">
        <v>230335</v>
      </c>
      <c r="AW9" s="13">
        <v>568543</v>
      </c>
      <c r="AX9" s="13">
        <v>25412</v>
      </c>
      <c r="AY9" s="13">
        <v>1645</v>
      </c>
      <c r="AZ9" s="13">
        <v>0</v>
      </c>
      <c r="BA9" s="13">
        <v>0</v>
      </c>
      <c r="BB9" s="13">
        <v>27566245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6ED8-AEE9-4D5B-A6FA-20088A0B7BDE}">
  <sheetPr codeName="Sheet257"/>
  <dimension ref="A1:BC9"/>
  <sheetViews>
    <sheetView topLeftCell="AG1" workbookViewId="0">
      <selection activeCell="AN4" sqref="AN4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307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9608814</v>
      </c>
      <c r="D4" s="13">
        <v>16259582</v>
      </c>
      <c r="E4" s="13">
        <v>3645416</v>
      </c>
      <c r="F4" s="13">
        <v>4242086</v>
      </c>
      <c r="G4" s="14"/>
      <c r="H4" s="13">
        <v>51009</v>
      </c>
      <c r="I4" s="13">
        <v>2437863</v>
      </c>
      <c r="J4" s="13">
        <v>1265226</v>
      </c>
      <c r="K4" s="13">
        <v>511100</v>
      </c>
      <c r="L4" s="13">
        <v>1485811</v>
      </c>
      <c r="M4" s="13">
        <v>23118</v>
      </c>
      <c r="N4" s="13">
        <v>45098</v>
      </c>
      <c r="O4" s="13">
        <v>79368</v>
      </c>
      <c r="P4" s="13">
        <v>83085</v>
      </c>
      <c r="Q4" s="13">
        <v>0</v>
      </c>
      <c r="R4" s="13">
        <v>0</v>
      </c>
      <c r="S4" s="13">
        <v>0</v>
      </c>
      <c r="T4" s="13">
        <v>2355705</v>
      </c>
      <c r="U4" s="13">
        <v>2847704</v>
      </c>
      <c r="V4" s="13">
        <v>304027</v>
      </c>
      <c r="W4" s="13">
        <v>0</v>
      </c>
      <c r="X4" s="13">
        <v>1175639</v>
      </c>
      <c r="Y4" s="13">
        <v>465407</v>
      </c>
      <c r="Z4" s="13">
        <v>0</v>
      </c>
      <c r="AA4" s="13">
        <v>2183187</v>
      </c>
      <c r="AB4" s="13">
        <v>1260</v>
      </c>
      <c r="AC4" s="13">
        <v>836342</v>
      </c>
      <c r="AD4" s="13">
        <v>0</v>
      </c>
      <c r="AE4" s="19"/>
      <c r="AF4" s="13">
        <v>0</v>
      </c>
      <c r="AG4" s="13">
        <v>15284</v>
      </c>
      <c r="AH4" s="13">
        <v>113231</v>
      </c>
      <c r="AI4" s="13">
        <v>417111</v>
      </c>
      <c r="AJ4" s="13">
        <v>32999</v>
      </c>
      <c r="AK4" s="13">
        <v>50977</v>
      </c>
      <c r="AL4" s="13">
        <v>56</v>
      </c>
      <c r="AM4" s="13">
        <v>68072</v>
      </c>
      <c r="AN4" s="13">
        <v>169579</v>
      </c>
      <c r="AO4" s="13">
        <v>79052</v>
      </c>
      <c r="AP4" s="13">
        <v>2711306</v>
      </c>
      <c r="AQ4" s="13">
        <v>0</v>
      </c>
      <c r="AR4" s="13">
        <v>63185</v>
      </c>
      <c r="AS4" s="13">
        <v>1067235</v>
      </c>
      <c r="AT4" s="13">
        <v>0</v>
      </c>
      <c r="AU4" s="13">
        <v>41710</v>
      </c>
      <c r="AV4" s="13">
        <v>27099</v>
      </c>
      <c r="AW4" s="13">
        <v>153128</v>
      </c>
      <c r="AX4" s="13">
        <v>12227</v>
      </c>
      <c r="AY4" s="13">
        <v>0</v>
      </c>
      <c r="AZ4" s="13">
        <v>0</v>
      </c>
      <c r="BA4" s="13">
        <v>0</v>
      </c>
      <c r="BB4" s="13">
        <v>5157942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14111969</v>
      </c>
      <c r="D5" s="13">
        <v>27500323</v>
      </c>
      <c r="E5" s="13">
        <v>6723512</v>
      </c>
      <c r="F5" s="13">
        <v>7729110</v>
      </c>
      <c r="G5" s="14"/>
      <c r="H5" s="13">
        <v>102765</v>
      </c>
      <c r="I5" s="13">
        <v>4462596</v>
      </c>
      <c r="J5" s="13">
        <v>1279279</v>
      </c>
      <c r="K5" s="13">
        <v>1000261</v>
      </c>
      <c r="L5" s="13">
        <v>2632735</v>
      </c>
      <c r="M5" s="13">
        <v>40554</v>
      </c>
      <c r="N5" s="13">
        <v>65405</v>
      </c>
      <c r="O5" s="13">
        <v>145650</v>
      </c>
      <c r="P5" s="13">
        <v>189575</v>
      </c>
      <c r="Q5" s="13">
        <v>0</v>
      </c>
      <c r="R5" s="13">
        <v>0</v>
      </c>
      <c r="S5" s="13">
        <v>108443</v>
      </c>
      <c r="T5" s="13">
        <v>4203488</v>
      </c>
      <c r="U5" s="13">
        <v>5050817</v>
      </c>
      <c r="V5" s="13">
        <v>533550</v>
      </c>
      <c r="W5" s="13">
        <v>0</v>
      </c>
      <c r="X5" s="13">
        <v>2177819</v>
      </c>
      <c r="Y5" s="13">
        <v>762833</v>
      </c>
      <c r="Z5" s="13">
        <v>154604</v>
      </c>
      <c r="AA5" s="13">
        <v>2197264</v>
      </c>
      <c r="AB5" s="13">
        <v>2981</v>
      </c>
      <c r="AC5" s="13">
        <v>1491921</v>
      </c>
      <c r="AD5" s="13">
        <v>0</v>
      </c>
      <c r="AE5" s="19"/>
      <c r="AF5" s="13">
        <v>907</v>
      </c>
      <c r="AG5" s="13">
        <v>25851</v>
      </c>
      <c r="AH5" s="13">
        <v>219819</v>
      </c>
      <c r="AI5" s="13">
        <v>745494</v>
      </c>
      <c r="AJ5" s="13">
        <v>58223</v>
      </c>
      <c r="AK5" s="13">
        <v>98558</v>
      </c>
      <c r="AL5" s="13">
        <v>56</v>
      </c>
      <c r="AM5" s="13">
        <v>119214</v>
      </c>
      <c r="AN5" s="13">
        <v>250327</v>
      </c>
      <c r="AO5" s="13">
        <v>138675</v>
      </c>
      <c r="AP5" s="13">
        <v>5704677</v>
      </c>
      <c r="AQ5" s="13">
        <v>0</v>
      </c>
      <c r="AR5" s="13">
        <v>103594</v>
      </c>
      <c r="AS5" s="13">
        <v>1946059</v>
      </c>
      <c r="AT5" s="13">
        <v>0</v>
      </c>
      <c r="AU5" s="13">
        <v>76496</v>
      </c>
      <c r="AV5" s="13">
        <v>55854</v>
      </c>
      <c r="AW5" s="13">
        <v>315721</v>
      </c>
      <c r="AX5" s="13">
        <v>21203</v>
      </c>
      <c r="AY5" s="13">
        <v>0</v>
      </c>
      <c r="AZ5" s="13">
        <v>0</v>
      </c>
      <c r="BA5" s="13">
        <v>0</v>
      </c>
      <c r="BB5" s="13">
        <v>8181521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16681342</v>
      </c>
      <c r="D6" s="13">
        <v>34219018</v>
      </c>
      <c r="E6" s="13">
        <v>7513751</v>
      </c>
      <c r="F6" s="13">
        <v>9443809</v>
      </c>
      <c r="G6" s="14"/>
      <c r="H6" s="13">
        <v>133386</v>
      </c>
      <c r="I6" s="13">
        <v>5679937</v>
      </c>
      <c r="J6" s="13">
        <v>3107407</v>
      </c>
      <c r="K6" s="13">
        <v>1280000</v>
      </c>
      <c r="L6" s="13">
        <v>3258042</v>
      </c>
      <c r="M6" s="13">
        <v>47555</v>
      </c>
      <c r="N6" s="13">
        <v>74379</v>
      </c>
      <c r="O6" s="13">
        <v>177811</v>
      </c>
      <c r="P6" s="13">
        <v>257317</v>
      </c>
      <c r="Q6" s="13">
        <v>0</v>
      </c>
      <c r="R6" s="13">
        <v>0</v>
      </c>
      <c r="S6" s="13">
        <v>1339813</v>
      </c>
      <c r="T6" s="13">
        <v>5502951</v>
      </c>
      <c r="U6" s="13">
        <v>7669492</v>
      </c>
      <c r="V6" s="13">
        <v>679611</v>
      </c>
      <c r="W6" s="13">
        <v>0</v>
      </c>
      <c r="X6" s="13">
        <v>2810857</v>
      </c>
      <c r="Y6" s="13">
        <v>951218</v>
      </c>
      <c r="Z6" s="13">
        <v>1587236</v>
      </c>
      <c r="AA6" s="13">
        <v>3802297</v>
      </c>
      <c r="AB6" s="13">
        <v>267238</v>
      </c>
      <c r="AC6" s="13">
        <v>1821061</v>
      </c>
      <c r="AD6" s="13">
        <v>0</v>
      </c>
      <c r="AE6" s="19"/>
      <c r="AF6" s="13">
        <v>907</v>
      </c>
      <c r="AG6" s="13">
        <v>34861</v>
      </c>
      <c r="AH6" s="13">
        <v>283864</v>
      </c>
      <c r="AI6" s="13">
        <v>931928</v>
      </c>
      <c r="AJ6" s="13">
        <v>71810</v>
      </c>
      <c r="AK6" s="13">
        <v>124952</v>
      </c>
      <c r="AL6" s="13">
        <v>125</v>
      </c>
      <c r="AM6" s="13">
        <v>148552</v>
      </c>
      <c r="AN6" s="13">
        <v>394337</v>
      </c>
      <c r="AO6" s="13">
        <v>176510</v>
      </c>
      <c r="AP6" s="13">
        <v>7199466</v>
      </c>
      <c r="AQ6" s="13">
        <v>0</v>
      </c>
      <c r="AR6" s="13">
        <v>125173</v>
      </c>
      <c r="AS6" s="13">
        <v>2440422</v>
      </c>
      <c r="AT6" s="13">
        <v>0</v>
      </c>
      <c r="AU6" s="13">
        <v>93377</v>
      </c>
      <c r="AV6" s="13">
        <v>73675</v>
      </c>
      <c r="AW6" s="13">
        <v>398394</v>
      </c>
      <c r="AX6" s="26">
        <v>32754</v>
      </c>
      <c r="AY6" s="13">
        <v>0</v>
      </c>
      <c r="AZ6" s="13">
        <v>0</v>
      </c>
      <c r="BA6" s="13">
        <v>0</v>
      </c>
      <c r="BB6" s="13">
        <v>11448309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22579585</v>
      </c>
      <c r="D7" s="13">
        <v>47706494</v>
      </c>
      <c r="E7" s="13">
        <v>7513731</v>
      </c>
      <c r="F7" s="13">
        <v>12453638</v>
      </c>
      <c r="G7" s="2"/>
      <c r="H7" s="13">
        <v>152728</v>
      </c>
      <c r="I7" s="13">
        <v>7291845</v>
      </c>
      <c r="J7" s="13">
        <v>5728937</v>
      </c>
      <c r="K7" s="13">
        <v>1692784</v>
      </c>
      <c r="L7" s="13">
        <v>4016973</v>
      </c>
      <c r="M7" s="13">
        <v>49699</v>
      </c>
      <c r="N7" s="13">
        <v>87421</v>
      </c>
      <c r="O7" s="13">
        <v>209170</v>
      </c>
      <c r="P7" s="13">
        <v>333162</v>
      </c>
      <c r="Q7" s="13">
        <v>0</v>
      </c>
      <c r="R7" s="13">
        <v>0</v>
      </c>
      <c r="S7" s="13">
        <v>2883921</v>
      </c>
      <c r="T7" s="13">
        <v>7184198</v>
      </c>
      <c r="U7" s="13">
        <v>11368194</v>
      </c>
      <c r="V7" s="13">
        <v>894270</v>
      </c>
      <c r="W7" s="13">
        <v>0</v>
      </c>
      <c r="X7" s="13">
        <v>3656712</v>
      </c>
      <c r="Y7" s="13">
        <v>1242519</v>
      </c>
      <c r="Z7" s="13">
        <v>4270203</v>
      </c>
      <c r="AA7" s="13">
        <v>6356659</v>
      </c>
      <c r="AB7" s="13">
        <v>404654</v>
      </c>
      <c r="AC7" s="13">
        <v>2160621</v>
      </c>
      <c r="AD7" s="13">
        <v>0</v>
      </c>
      <c r="AE7" s="19"/>
      <c r="AF7" s="13">
        <v>907</v>
      </c>
      <c r="AG7" s="13">
        <v>46357</v>
      </c>
      <c r="AH7" s="13">
        <v>368639</v>
      </c>
      <c r="AI7" s="13">
        <v>1143124</v>
      </c>
      <c r="AJ7" s="13">
        <v>89991</v>
      </c>
      <c r="AK7" s="13">
        <v>159652</v>
      </c>
      <c r="AL7" s="13">
        <v>281</v>
      </c>
      <c r="AM7" s="13">
        <v>175584</v>
      </c>
      <c r="AN7" s="13">
        <v>373103</v>
      </c>
      <c r="AO7" s="13">
        <v>218291</v>
      </c>
      <c r="AP7" s="13">
        <v>9265508</v>
      </c>
      <c r="AQ7" s="13">
        <v>0</v>
      </c>
      <c r="AR7" s="13">
        <v>143803</v>
      </c>
      <c r="AS7" s="13">
        <v>3045785</v>
      </c>
      <c r="AT7" s="13">
        <v>0</v>
      </c>
      <c r="AU7" s="13">
        <v>148400</v>
      </c>
      <c r="AV7" s="13">
        <v>133800</v>
      </c>
      <c r="AW7" s="13">
        <v>493426</v>
      </c>
      <c r="AX7" s="13">
        <v>22936</v>
      </c>
      <c r="AY7" s="13">
        <v>0</v>
      </c>
      <c r="AZ7" s="13">
        <v>0</v>
      </c>
      <c r="BA7" s="13">
        <v>0</v>
      </c>
      <c r="BB7" s="13">
        <v>15354759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35518480</v>
      </c>
      <c r="D9" s="13">
        <v>67569835</v>
      </c>
      <c r="E9" s="13">
        <v>7513751</v>
      </c>
      <c r="F9" s="13">
        <v>16979753</v>
      </c>
      <c r="G9" s="14"/>
      <c r="H9" s="13">
        <v>165440</v>
      </c>
      <c r="I9" s="13">
        <v>9713752</v>
      </c>
      <c r="J9" s="13">
        <v>9979946</v>
      </c>
      <c r="K9" s="13">
        <v>2285037</v>
      </c>
      <c r="L9" s="13">
        <v>4870371</v>
      </c>
      <c r="M9" s="13">
        <v>53848</v>
      </c>
      <c r="N9" s="13">
        <v>105484</v>
      </c>
      <c r="O9" s="13">
        <v>257934</v>
      </c>
      <c r="P9" s="13">
        <v>459987</v>
      </c>
      <c r="Q9" s="13">
        <v>0</v>
      </c>
      <c r="R9" s="13">
        <v>0</v>
      </c>
      <c r="S9" s="13">
        <v>3860582</v>
      </c>
      <c r="T9" s="13">
        <v>9657216</v>
      </c>
      <c r="U9" s="13">
        <v>17154052</v>
      </c>
      <c r="V9" s="13">
        <v>1216045</v>
      </c>
      <c r="W9" s="13">
        <v>0</v>
      </c>
      <c r="X9" s="13">
        <v>4936605</v>
      </c>
      <c r="Y9" s="13">
        <v>1837184</v>
      </c>
      <c r="Z9" s="13">
        <v>7379930</v>
      </c>
      <c r="AA9" s="13">
        <v>10311407</v>
      </c>
      <c r="AB9" s="13">
        <v>402446</v>
      </c>
      <c r="AC9" s="13">
        <v>2420121</v>
      </c>
      <c r="AD9" s="13">
        <v>0</v>
      </c>
      <c r="AE9" s="19"/>
      <c r="AF9" s="13">
        <v>907</v>
      </c>
      <c r="AG9" s="13">
        <v>53702</v>
      </c>
      <c r="AH9" s="13">
        <v>495688</v>
      </c>
      <c r="AI9" s="13">
        <v>1402645</v>
      </c>
      <c r="AJ9" s="13">
        <v>117614</v>
      </c>
      <c r="AK9" s="13">
        <v>203656</v>
      </c>
      <c r="AL9" s="13">
        <v>281</v>
      </c>
      <c r="AM9" s="13">
        <v>193071</v>
      </c>
      <c r="AN9" s="13">
        <v>442962</v>
      </c>
      <c r="AO9" s="13">
        <v>279163</v>
      </c>
      <c r="AP9" s="13">
        <v>12283212</v>
      </c>
      <c r="AQ9" s="13">
        <v>0</v>
      </c>
      <c r="AR9" s="13">
        <v>163638</v>
      </c>
      <c r="AS9" s="13">
        <v>3861003</v>
      </c>
      <c r="AT9" s="13">
        <v>0</v>
      </c>
      <c r="AU9" s="13">
        <v>160220</v>
      </c>
      <c r="AV9" s="13">
        <v>193390</v>
      </c>
      <c r="AW9" s="13">
        <v>628105</v>
      </c>
      <c r="AX9" s="13">
        <v>45438</v>
      </c>
      <c r="AY9" s="13">
        <v>0</v>
      </c>
      <c r="AZ9" s="13">
        <v>0</v>
      </c>
      <c r="BA9" s="13">
        <v>0</v>
      </c>
      <c r="BB9" s="13">
        <v>15357599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E4D3-E508-4EE8-99A3-84933332E6A9}">
  <sheetPr codeName="Sheet258"/>
  <dimension ref="A1:BC9"/>
  <sheetViews>
    <sheetView topLeftCell="AJ1" workbookViewId="0">
      <selection activeCell="AS44" sqref="AS44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308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7766600</v>
      </c>
      <c r="D4" s="13">
        <v>10074748</v>
      </c>
      <c r="E4" s="13">
        <v>3940538</v>
      </c>
      <c r="F4" s="13">
        <v>4226822</v>
      </c>
      <c r="G4" s="14"/>
      <c r="H4" s="13">
        <v>14047</v>
      </c>
      <c r="I4" s="13">
        <v>2439897</v>
      </c>
      <c r="J4" s="13">
        <v>1914398</v>
      </c>
      <c r="K4" s="13">
        <v>589624</v>
      </c>
      <c r="L4" s="13">
        <v>1129221</v>
      </c>
      <c r="M4" s="13">
        <v>14333</v>
      </c>
      <c r="N4" s="13">
        <v>18355</v>
      </c>
      <c r="O4" s="13">
        <v>86743</v>
      </c>
      <c r="P4" s="13">
        <v>110432</v>
      </c>
      <c r="Q4" s="13">
        <v>0</v>
      </c>
      <c r="R4" s="13">
        <v>0</v>
      </c>
      <c r="S4" s="13">
        <v>0</v>
      </c>
      <c r="T4" s="13">
        <v>1078126</v>
      </c>
      <c r="U4" s="13">
        <v>3582921</v>
      </c>
      <c r="V4" s="13">
        <v>287672</v>
      </c>
      <c r="W4" s="13">
        <v>0</v>
      </c>
      <c r="X4" s="13">
        <v>1271158</v>
      </c>
      <c r="Y4" s="13">
        <v>485993</v>
      </c>
      <c r="Z4" s="13">
        <v>1673994</v>
      </c>
      <c r="AA4" s="13">
        <v>3197424</v>
      </c>
      <c r="AB4" s="13">
        <v>0</v>
      </c>
      <c r="AC4" s="13">
        <v>491950</v>
      </c>
      <c r="AD4" s="13">
        <v>0</v>
      </c>
      <c r="AE4" s="19"/>
      <c r="AF4" s="13">
        <v>0</v>
      </c>
      <c r="AG4" s="13">
        <v>14113</v>
      </c>
      <c r="AH4" s="13">
        <v>126298</v>
      </c>
      <c r="AI4" s="13">
        <v>249704</v>
      </c>
      <c r="AJ4" s="13">
        <v>33569</v>
      </c>
      <c r="AK4" s="13">
        <v>46428</v>
      </c>
      <c r="AL4" s="13">
        <v>138</v>
      </c>
      <c r="AM4" s="13">
        <v>36384</v>
      </c>
      <c r="AN4" s="13">
        <v>128485</v>
      </c>
      <c r="AO4" s="13">
        <v>66507</v>
      </c>
      <c r="AP4" s="13">
        <v>2931647</v>
      </c>
      <c r="AQ4" s="13">
        <v>0</v>
      </c>
      <c r="AR4" s="13">
        <v>13049</v>
      </c>
      <c r="AS4" s="13">
        <v>802064</v>
      </c>
      <c r="AT4" s="13">
        <v>0</v>
      </c>
      <c r="AU4" s="13">
        <v>35273</v>
      </c>
      <c r="AV4" s="13">
        <v>36661</v>
      </c>
      <c r="AW4" s="13">
        <v>107953</v>
      </c>
      <c r="AX4" s="13">
        <v>10214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12383521</v>
      </c>
      <c r="D5" s="13">
        <v>16737531</v>
      </c>
      <c r="E5" s="13">
        <v>7307364</v>
      </c>
      <c r="F5" s="13">
        <v>7750445</v>
      </c>
      <c r="G5" s="14"/>
      <c r="H5" s="13">
        <v>31987</v>
      </c>
      <c r="I5" s="13">
        <v>4477370</v>
      </c>
      <c r="J5" s="13">
        <v>2069353</v>
      </c>
      <c r="K5" s="13">
        <v>1089295</v>
      </c>
      <c r="L5" s="13">
        <v>2077774</v>
      </c>
      <c r="M5" s="13">
        <v>22875</v>
      </c>
      <c r="N5" s="13">
        <v>36399</v>
      </c>
      <c r="O5" s="13">
        <v>174364</v>
      </c>
      <c r="P5" s="13">
        <v>200089</v>
      </c>
      <c r="Q5" s="13">
        <v>0</v>
      </c>
      <c r="R5" s="13">
        <v>0</v>
      </c>
      <c r="S5" s="13">
        <v>300015</v>
      </c>
      <c r="T5" s="13">
        <v>1489510</v>
      </c>
      <c r="U5" s="13">
        <v>5889034</v>
      </c>
      <c r="V5" s="13">
        <v>539347</v>
      </c>
      <c r="W5" s="13">
        <v>0</v>
      </c>
      <c r="X5" s="13">
        <v>2346767</v>
      </c>
      <c r="Y5" s="13">
        <v>712990</v>
      </c>
      <c r="Z5" s="13">
        <v>1833609</v>
      </c>
      <c r="AA5" s="13">
        <v>5578862</v>
      </c>
      <c r="AB5" s="13">
        <v>0</v>
      </c>
      <c r="AC5" s="13">
        <v>904819</v>
      </c>
      <c r="AD5" s="13">
        <v>0</v>
      </c>
      <c r="AE5" s="19"/>
      <c r="AF5" s="13">
        <v>0</v>
      </c>
      <c r="AG5" s="13">
        <v>26753</v>
      </c>
      <c r="AH5" s="13">
        <v>232384</v>
      </c>
      <c r="AI5" s="13">
        <v>445386</v>
      </c>
      <c r="AJ5" s="13">
        <v>56940</v>
      </c>
      <c r="AK5" s="13">
        <v>90041</v>
      </c>
      <c r="AL5" s="13">
        <v>1162</v>
      </c>
      <c r="AM5" s="13">
        <v>66701</v>
      </c>
      <c r="AN5" s="13">
        <v>221105</v>
      </c>
      <c r="AO5" s="13">
        <v>114536</v>
      </c>
      <c r="AP5" s="13">
        <v>5192036</v>
      </c>
      <c r="AQ5" s="13">
        <v>0</v>
      </c>
      <c r="AR5" s="13">
        <v>25029</v>
      </c>
      <c r="AS5" s="13">
        <v>1472548</v>
      </c>
      <c r="AT5" s="13">
        <v>0</v>
      </c>
      <c r="AU5" s="13">
        <v>53891</v>
      </c>
      <c r="AV5" s="13">
        <v>63260</v>
      </c>
      <c r="AW5" s="13">
        <v>170213</v>
      </c>
      <c r="AX5" s="13">
        <v>21111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15025500</v>
      </c>
      <c r="D6" s="13">
        <v>21660948</v>
      </c>
      <c r="E6" s="13">
        <v>7511436</v>
      </c>
      <c r="F6" s="13">
        <v>9862209</v>
      </c>
      <c r="G6" s="14"/>
      <c r="H6" s="13">
        <v>43154</v>
      </c>
      <c r="I6" s="13">
        <v>5690070</v>
      </c>
      <c r="J6" s="13">
        <v>3758217</v>
      </c>
      <c r="K6" s="13">
        <v>1398671</v>
      </c>
      <c r="L6" s="13">
        <v>2608169</v>
      </c>
      <c r="M6" s="13">
        <v>29770</v>
      </c>
      <c r="N6" s="13">
        <v>46000</v>
      </c>
      <c r="O6" s="13">
        <v>211709</v>
      </c>
      <c r="P6" s="13">
        <v>264167</v>
      </c>
      <c r="Q6" s="13">
        <v>0</v>
      </c>
      <c r="R6" s="13">
        <v>0</v>
      </c>
      <c r="S6" s="13">
        <v>2025823</v>
      </c>
      <c r="T6" s="13">
        <v>3051135</v>
      </c>
      <c r="U6" s="13">
        <v>7578619</v>
      </c>
      <c r="V6" s="13">
        <v>701958</v>
      </c>
      <c r="W6" s="13">
        <v>0</v>
      </c>
      <c r="X6" s="13">
        <v>2999260</v>
      </c>
      <c r="Y6" s="13">
        <v>893959</v>
      </c>
      <c r="Z6" s="13">
        <v>3400985</v>
      </c>
      <c r="AA6" s="13">
        <v>7022586</v>
      </c>
      <c r="AB6" s="13">
        <v>136427</v>
      </c>
      <c r="AC6" s="13">
        <v>1149865</v>
      </c>
      <c r="AD6" s="13">
        <v>0</v>
      </c>
      <c r="AE6" s="19"/>
      <c r="AF6" s="13">
        <v>0</v>
      </c>
      <c r="AG6" s="13">
        <v>36311</v>
      </c>
      <c r="AH6" s="13">
        <v>296858</v>
      </c>
      <c r="AI6" s="13">
        <v>563075</v>
      </c>
      <c r="AJ6" s="13">
        <v>72187</v>
      </c>
      <c r="AK6" s="13">
        <v>113448</v>
      </c>
      <c r="AL6" s="13">
        <v>1424</v>
      </c>
      <c r="AM6" s="13">
        <v>80998</v>
      </c>
      <c r="AN6" s="13">
        <v>315807</v>
      </c>
      <c r="AO6" s="13">
        <v>141161</v>
      </c>
      <c r="AP6" s="13">
        <v>6620449</v>
      </c>
      <c r="AQ6" s="13">
        <v>0</v>
      </c>
      <c r="AR6" s="13">
        <v>32839</v>
      </c>
      <c r="AS6" s="13">
        <v>1781735</v>
      </c>
      <c r="AT6" s="13">
        <v>0</v>
      </c>
      <c r="AU6" s="13">
        <v>68800</v>
      </c>
      <c r="AV6" s="13">
        <v>82939</v>
      </c>
      <c r="AW6" s="13">
        <v>208109</v>
      </c>
      <c r="AX6" s="26">
        <v>29324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18550960</v>
      </c>
      <c r="D7" s="13">
        <v>28258251</v>
      </c>
      <c r="E7" s="13">
        <v>7511436</v>
      </c>
      <c r="F7" s="13">
        <v>12677298</v>
      </c>
      <c r="G7" s="2"/>
      <c r="H7" s="13">
        <v>55555</v>
      </c>
      <c r="I7" s="13">
        <v>7308948</v>
      </c>
      <c r="J7" s="13">
        <v>5563956</v>
      </c>
      <c r="K7" s="13">
        <v>1810060</v>
      </c>
      <c r="L7" s="13">
        <v>3234898</v>
      </c>
      <c r="M7" s="13">
        <v>37314</v>
      </c>
      <c r="N7" s="13">
        <v>54044</v>
      </c>
      <c r="O7" s="13">
        <v>268510</v>
      </c>
      <c r="P7" s="13">
        <v>355514</v>
      </c>
      <c r="Q7" s="13">
        <v>0</v>
      </c>
      <c r="R7" s="13">
        <v>0</v>
      </c>
      <c r="S7" s="13">
        <v>4955812</v>
      </c>
      <c r="T7" s="13">
        <v>5216607</v>
      </c>
      <c r="U7" s="13">
        <v>9403238</v>
      </c>
      <c r="V7" s="13">
        <v>918682</v>
      </c>
      <c r="W7" s="13">
        <v>0</v>
      </c>
      <c r="X7" s="13">
        <v>3857437</v>
      </c>
      <c r="Y7" s="13">
        <v>1164295</v>
      </c>
      <c r="Z7" s="13">
        <v>5247280</v>
      </c>
      <c r="AA7" s="13">
        <v>8890631</v>
      </c>
      <c r="AB7" s="13">
        <v>279534</v>
      </c>
      <c r="AC7" s="13">
        <v>1409492</v>
      </c>
      <c r="AD7" s="13">
        <v>0</v>
      </c>
      <c r="AE7" s="19"/>
      <c r="AF7" s="13">
        <v>0</v>
      </c>
      <c r="AG7" s="13">
        <v>47499</v>
      </c>
      <c r="AH7" s="13">
        <v>383055</v>
      </c>
      <c r="AI7" s="13">
        <v>724808</v>
      </c>
      <c r="AJ7" s="13">
        <v>90584</v>
      </c>
      <c r="AK7" s="13">
        <v>132378</v>
      </c>
      <c r="AL7" s="13">
        <v>1559</v>
      </c>
      <c r="AM7" s="13">
        <v>97296</v>
      </c>
      <c r="AN7" s="13">
        <v>358443</v>
      </c>
      <c r="AO7" s="13">
        <v>165135</v>
      </c>
      <c r="AP7" s="13">
        <v>8562933</v>
      </c>
      <c r="AQ7" s="13">
        <v>0</v>
      </c>
      <c r="AR7" s="13">
        <v>41827</v>
      </c>
      <c r="AS7" s="13">
        <v>2201628</v>
      </c>
      <c r="AT7" s="13">
        <v>0</v>
      </c>
      <c r="AU7" s="13">
        <v>105363</v>
      </c>
      <c r="AV7" s="13">
        <v>127904</v>
      </c>
      <c r="AW7" s="13">
        <v>262278</v>
      </c>
      <c r="AX7" s="13">
        <v>38734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35105112</v>
      </c>
      <c r="D9" s="13">
        <v>38515546</v>
      </c>
      <c r="E9" s="13">
        <v>7511436</v>
      </c>
      <c r="F9" s="13">
        <v>16970230</v>
      </c>
      <c r="G9" s="14"/>
      <c r="H9" s="13">
        <v>71915</v>
      </c>
      <c r="I9" s="13">
        <v>9724369</v>
      </c>
      <c r="J9" s="13">
        <v>8141111</v>
      </c>
      <c r="K9" s="13">
        <v>2402834</v>
      </c>
      <c r="L9" s="13">
        <v>3918507</v>
      </c>
      <c r="M9" s="13">
        <v>48960</v>
      </c>
      <c r="N9" s="13">
        <v>63843</v>
      </c>
      <c r="O9" s="13">
        <v>321588</v>
      </c>
      <c r="P9" s="13">
        <v>488172</v>
      </c>
      <c r="Q9" s="13">
        <v>0</v>
      </c>
      <c r="R9" s="13">
        <v>0</v>
      </c>
      <c r="S9" s="13">
        <v>6453800</v>
      </c>
      <c r="T9" s="13">
        <v>7202123</v>
      </c>
      <c r="U9" s="13">
        <v>12020798</v>
      </c>
      <c r="V9" s="13">
        <v>1222450</v>
      </c>
      <c r="W9" s="13">
        <v>0</v>
      </c>
      <c r="X9" s="13">
        <v>5115848</v>
      </c>
      <c r="Y9" s="13">
        <v>1587136</v>
      </c>
      <c r="Z9" s="13">
        <v>5799880</v>
      </c>
      <c r="AA9" s="13">
        <v>11575323</v>
      </c>
      <c r="AB9" s="13">
        <v>279534</v>
      </c>
      <c r="AC9" s="13">
        <v>1589995</v>
      </c>
      <c r="AD9" s="13">
        <v>0</v>
      </c>
      <c r="AE9" s="19"/>
      <c r="AF9" s="13">
        <v>0</v>
      </c>
      <c r="AG9" s="13">
        <v>51398</v>
      </c>
      <c r="AH9" s="13">
        <v>513133</v>
      </c>
      <c r="AI9" s="13">
        <v>980948</v>
      </c>
      <c r="AJ9" s="13">
        <v>118639</v>
      </c>
      <c r="AK9" s="13">
        <v>158282</v>
      </c>
      <c r="AL9" s="13">
        <v>1559</v>
      </c>
      <c r="AM9" s="13">
        <v>112833</v>
      </c>
      <c r="AN9" s="13">
        <v>556075</v>
      </c>
      <c r="AO9" s="13">
        <v>193009</v>
      </c>
      <c r="AP9" s="13">
        <v>11482563</v>
      </c>
      <c r="AQ9" s="13">
        <v>0</v>
      </c>
      <c r="AR9" s="13">
        <v>55658</v>
      </c>
      <c r="AS9" s="13">
        <v>2861836</v>
      </c>
      <c r="AT9" s="13">
        <v>0</v>
      </c>
      <c r="AU9" s="13">
        <v>119954</v>
      </c>
      <c r="AV9" s="13">
        <v>188688</v>
      </c>
      <c r="AW9" s="13">
        <v>338864</v>
      </c>
      <c r="AX9" s="13">
        <v>42367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8EF2-A785-41D8-84D8-AB76AB7792DA}">
  <sheetPr codeName="Sheet259"/>
  <dimension ref="A1:BC9"/>
  <sheetViews>
    <sheetView topLeftCell="AH1" workbookViewId="0">
      <selection activeCell="AM11" sqref="AM11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309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2514231</v>
      </c>
      <c r="D4" s="13">
        <v>8413352</v>
      </c>
      <c r="E4" s="13">
        <v>3956461</v>
      </c>
      <c r="F4" s="13">
        <v>4220259</v>
      </c>
      <c r="G4" s="14"/>
      <c r="H4" s="13">
        <v>17280</v>
      </c>
      <c r="I4" s="13">
        <v>2432370</v>
      </c>
      <c r="J4" s="13">
        <v>1465385</v>
      </c>
      <c r="K4" s="13">
        <v>587066</v>
      </c>
      <c r="L4" s="13">
        <v>1057223</v>
      </c>
      <c r="M4" s="13">
        <v>13143</v>
      </c>
      <c r="N4" s="13">
        <v>12441</v>
      </c>
      <c r="O4" s="13">
        <v>97512</v>
      </c>
      <c r="P4" s="13">
        <v>93824</v>
      </c>
      <c r="Q4" s="13">
        <v>0</v>
      </c>
      <c r="R4" s="13">
        <v>0</v>
      </c>
      <c r="S4" s="13">
        <v>0</v>
      </c>
      <c r="T4" s="13">
        <v>1747789</v>
      </c>
      <c r="U4" s="13">
        <v>2621006</v>
      </c>
      <c r="V4" s="13">
        <v>333983</v>
      </c>
      <c r="W4" s="13">
        <v>0</v>
      </c>
      <c r="X4" s="13">
        <v>1192021</v>
      </c>
      <c r="Y4" s="13">
        <v>381649</v>
      </c>
      <c r="Z4" s="13">
        <v>0</v>
      </c>
      <c r="AA4" s="13">
        <v>1218230</v>
      </c>
      <c r="AB4" s="13">
        <v>0</v>
      </c>
      <c r="AC4" s="13">
        <v>352517</v>
      </c>
      <c r="AD4" s="13">
        <v>0</v>
      </c>
      <c r="AE4" s="19"/>
      <c r="AF4" s="13">
        <v>0</v>
      </c>
      <c r="AG4" s="13">
        <v>12853</v>
      </c>
      <c r="AH4" s="13">
        <v>128989</v>
      </c>
      <c r="AI4" s="13">
        <v>240201</v>
      </c>
      <c r="AJ4" s="13">
        <v>30483</v>
      </c>
      <c r="AK4" s="13">
        <v>28397</v>
      </c>
      <c r="AL4" s="13">
        <v>150</v>
      </c>
      <c r="AM4" s="13">
        <v>18855</v>
      </c>
      <c r="AN4" s="13">
        <v>91857</v>
      </c>
      <c r="AO4" s="13">
        <v>35770</v>
      </c>
      <c r="AP4" s="13">
        <v>2830985</v>
      </c>
      <c r="AQ4" s="13">
        <v>0</v>
      </c>
      <c r="AR4" s="13">
        <v>11686</v>
      </c>
      <c r="AS4" s="13">
        <v>622611</v>
      </c>
      <c r="AT4" s="13">
        <v>0</v>
      </c>
      <c r="AU4" s="13">
        <v>28344</v>
      </c>
      <c r="AV4" s="13">
        <v>27309</v>
      </c>
      <c r="AW4" s="13">
        <v>67984</v>
      </c>
      <c r="AX4" s="13">
        <v>10638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2514231</v>
      </c>
      <c r="D5" s="13">
        <v>15148244</v>
      </c>
      <c r="E5" s="13">
        <v>7322144</v>
      </c>
      <c r="F5" s="13">
        <v>7735634</v>
      </c>
      <c r="G5" s="14"/>
      <c r="H5" s="13">
        <v>31688</v>
      </c>
      <c r="I5" s="13">
        <v>4466121</v>
      </c>
      <c r="J5" s="13">
        <v>1615960</v>
      </c>
      <c r="K5" s="13">
        <v>1087976</v>
      </c>
      <c r="L5" s="13">
        <v>1928420</v>
      </c>
      <c r="M5" s="13">
        <v>22677</v>
      </c>
      <c r="N5" s="13">
        <v>23425</v>
      </c>
      <c r="O5" s="13">
        <v>253097</v>
      </c>
      <c r="P5" s="13">
        <v>171040</v>
      </c>
      <c r="Q5" s="13">
        <v>0</v>
      </c>
      <c r="R5" s="13">
        <v>0</v>
      </c>
      <c r="S5" s="13">
        <v>0</v>
      </c>
      <c r="T5" s="13">
        <v>3200585</v>
      </c>
      <c r="U5" s="13">
        <v>4895622</v>
      </c>
      <c r="V5" s="13">
        <v>607220</v>
      </c>
      <c r="W5" s="13">
        <v>0</v>
      </c>
      <c r="X5" s="13">
        <v>2253855</v>
      </c>
      <c r="Y5" s="13">
        <v>716625</v>
      </c>
      <c r="Z5" s="13">
        <v>149081</v>
      </c>
      <c r="AA5" s="13">
        <v>1512845</v>
      </c>
      <c r="AB5" s="13">
        <v>466</v>
      </c>
      <c r="AC5" s="13">
        <v>722891</v>
      </c>
      <c r="AD5" s="13">
        <v>0</v>
      </c>
      <c r="AE5" s="19"/>
      <c r="AF5" s="13">
        <v>0</v>
      </c>
      <c r="AG5" s="13">
        <v>22859</v>
      </c>
      <c r="AH5" s="13">
        <v>235147</v>
      </c>
      <c r="AI5" s="13">
        <v>435206</v>
      </c>
      <c r="AJ5" s="13">
        <v>53049</v>
      </c>
      <c r="AK5" s="13">
        <v>57636</v>
      </c>
      <c r="AL5" s="13">
        <v>634</v>
      </c>
      <c r="AM5" s="13">
        <v>37768</v>
      </c>
      <c r="AN5" s="13">
        <v>226537</v>
      </c>
      <c r="AO5" s="13">
        <v>65479</v>
      </c>
      <c r="AP5" s="13">
        <v>5127802</v>
      </c>
      <c r="AQ5" s="13">
        <v>0</v>
      </c>
      <c r="AR5" s="13">
        <v>23262</v>
      </c>
      <c r="AS5" s="13">
        <v>1175373</v>
      </c>
      <c r="AT5" s="13">
        <v>0</v>
      </c>
      <c r="AU5" s="13">
        <v>44288</v>
      </c>
      <c r="AV5" s="13">
        <v>40229</v>
      </c>
      <c r="AW5" s="13">
        <v>131505</v>
      </c>
      <c r="AX5" s="13">
        <v>21075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2526915</v>
      </c>
      <c r="D6" s="13">
        <v>19782006</v>
      </c>
      <c r="E6" s="13">
        <v>7509411</v>
      </c>
      <c r="F6" s="13">
        <v>9846436</v>
      </c>
      <c r="G6" s="14"/>
      <c r="H6" s="13">
        <v>44414</v>
      </c>
      <c r="I6" s="13">
        <v>5645175</v>
      </c>
      <c r="J6" s="13">
        <v>3330418</v>
      </c>
      <c r="K6" s="13">
        <v>1385059</v>
      </c>
      <c r="L6" s="13">
        <v>2424274</v>
      </c>
      <c r="M6" s="13">
        <v>28718</v>
      </c>
      <c r="N6" s="13">
        <v>29474</v>
      </c>
      <c r="O6" s="13">
        <v>347758</v>
      </c>
      <c r="P6" s="13">
        <v>234811</v>
      </c>
      <c r="Q6" s="13">
        <v>0</v>
      </c>
      <c r="R6" s="13">
        <v>0</v>
      </c>
      <c r="S6" s="13">
        <v>0</v>
      </c>
      <c r="T6" s="13">
        <v>3625696</v>
      </c>
      <c r="U6" s="13">
        <v>6693196</v>
      </c>
      <c r="V6" s="13">
        <v>780051</v>
      </c>
      <c r="W6" s="13">
        <v>0</v>
      </c>
      <c r="X6" s="13">
        <v>2905918</v>
      </c>
      <c r="Y6" s="13">
        <v>959314</v>
      </c>
      <c r="Z6" s="13">
        <v>1343067</v>
      </c>
      <c r="AA6" s="13">
        <v>2888090</v>
      </c>
      <c r="AB6" s="13">
        <v>240269</v>
      </c>
      <c r="AC6" s="13">
        <v>962473</v>
      </c>
      <c r="AD6" s="13">
        <v>0</v>
      </c>
      <c r="AE6" s="19"/>
      <c r="AF6" s="13">
        <v>0</v>
      </c>
      <c r="AG6" s="13">
        <v>31103</v>
      </c>
      <c r="AH6" s="13">
        <v>299487</v>
      </c>
      <c r="AI6" s="13">
        <v>552838</v>
      </c>
      <c r="AJ6" s="13">
        <v>66631</v>
      </c>
      <c r="AK6" s="13">
        <v>75616</v>
      </c>
      <c r="AL6" s="13">
        <v>634</v>
      </c>
      <c r="AM6" s="13">
        <v>50589</v>
      </c>
      <c r="AN6" s="13">
        <v>303334</v>
      </c>
      <c r="AO6" s="13">
        <v>89044</v>
      </c>
      <c r="AP6" s="13">
        <v>6509811</v>
      </c>
      <c r="AQ6" s="13">
        <v>0</v>
      </c>
      <c r="AR6" s="13">
        <v>31023</v>
      </c>
      <c r="AS6" s="13">
        <v>1452358</v>
      </c>
      <c r="AT6" s="13">
        <v>0</v>
      </c>
      <c r="AU6" s="13">
        <v>58706</v>
      </c>
      <c r="AV6" s="13">
        <v>51817</v>
      </c>
      <c r="AW6" s="13">
        <v>1700441</v>
      </c>
      <c r="AX6" s="26">
        <v>29390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8314263</v>
      </c>
      <c r="D7" s="13">
        <v>25872072</v>
      </c>
      <c r="E7" s="13">
        <v>7509411</v>
      </c>
      <c r="F7" s="13">
        <v>12667513</v>
      </c>
      <c r="G7" s="2"/>
      <c r="H7" s="13">
        <v>64157</v>
      </c>
      <c r="I7" s="13">
        <v>7218317</v>
      </c>
      <c r="J7" s="13">
        <v>5743985</v>
      </c>
      <c r="K7" s="13">
        <v>1798581</v>
      </c>
      <c r="L7" s="13">
        <v>3064817</v>
      </c>
      <c r="M7" s="13">
        <v>35999</v>
      </c>
      <c r="N7" s="13">
        <v>36676</v>
      </c>
      <c r="O7" s="13">
        <v>488109</v>
      </c>
      <c r="P7" s="13">
        <v>381466</v>
      </c>
      <c r="Q7" s="13">
        <v>0</v>
      </c>
      <c r="R7" s="13">
        <v>0</v>
      </c>
      <c r="S7" s="13">
        <v>0</v>
      </c>
      <c r="T7" s="13">
        <v>3625696</v>
      </c>
      <c r="U7" s="13">
        <v>9121156</v>
      </c>
      <c r="V7" s="13">
        <v>1012895</v>
      </c>
      <c r="W7" s="13">
        <v>0</v>
      </c>
      <c r="X7" s="13">
        <v>3801336</v>
      </c>
      <c r="Y7" s="13">
        <v>1320368</v>
      </c>
      <c r="Z7" s="13">
        <v>3151919</v>
      </c>
      <c r="AA7" s="13">
        <v>4959732</v>
      </c>
      <c r="AB7" s="13">
        <v>377897</v>
      </c>
      <c r="AC7" s="13">
        <v>1247028</v>
      </c>
      <c r="AD7" s="13">
        <v>0</v>
      </c>
      <c r="AE7" s="19"/>
      <c r="AF7" s="13">
        <v>0</v>
      </c>
      <c r="AG7" s="13">
        <v>42196</v>
      </c>
      <c r="AH7" s="13">
        <v>384861</v>
      </c>
      <c r="AI7" s="13">
        <v>696366</v>
      </c>
      <c r="AJ7" s="13">
        <v>84736</v>
      </c>
      <c r="AK7" s="13">
        <v>98092</v>
      </c>
      <c r="AL7" s="13">
        <v>634</v>
      </c>
      <c r="AM7" s="13">
        <v>69060</v>
      </c>
      <c r="AN7" s="13">
        <v>378954</v>
      </c>
      <c r="AO7" s="13">
        <v>122714</v>
      </c>
      <c r="AP7" s="13">
        <v>8385058</v>
      </c>
      <c r="AQ7" s="13">
        <v>0</v>
      </c>
      <c r="AR7" s="13">
        <v>41175</v>
      </c>
      <c r="AS7" s="13">
        <v>1848260</v>
      </c>
      <c r="AT7" s="13">
        <v>0</v>
      </c>
      <c r="AU7" s="13">
        <v>94012</v>
      </c>
      <c r="AV7" s="13">
        <v>88503</v>
      </c>
      <c r="AW7" s="13">
        <v>218501</v>
      </c>
      <c r="AX7" s="13">
        <v>41165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24117293</v>
      </c>
      <c r="D9" s="13">
        <v>35154505</v>
      </c>
      <c r="E9" s="13">
        <v>7509411</v>
      </c>
      <c r="F9" s="13">
        <v>16997205</v>
      </c>
      <c r="G9" s="14"/>
      <c r="H9" s="13">
        <v>112722</v>
      </c>
      <c r="I9" s="13">
        <v>9570816</v>
      </c>
      <c r="J9" s="13">
        <v>9870070</v>
      </c>
      <c r="K9" s="13">
        <v>2367558</v>
      </c>
      <c r="L9" s="13">
        <v>3919619</v>
      </c>
      <c r="M9" s="13">
        <v>48440</v>
      </c>
      <c r="N9" s="13">
        <v>52145</v>
      </c>
      <c r="O9" s="13">
        <v>780230</v>
      </c>
      <c r="P9" s="13">
        <v>648913</v>
      </c>
      <c r="Q9" s="13">
        <v>0</v>
      </c>
      <c r="R9" s="13">
        <v>0</v>
      </c>
      <c r="S9" s="13">
        <v>1997440</v>
      </c>
      <c r="T9" s="13">
        <v>3625696</v>
      </c>
      <c r="U9" s="13">
        <v>12498688</v>
      </c>
      <c r="V9" s="13">
        <v>1348630</v>
      </c>
      <c r="W9" s="13">
        <v>0</v>
      </c>
      <c r="X9" s="13">
        <v>5182488</v>
      </c>
      <c r="Y9" s="13">
        <v>1892273</v>
      </c>
      <c r="Z9" s="13">
        <v>6961768</v>
      </c>
      <c r="AA9" s="13">
        <v>9244931</v>
      </c>
      <c r="AB9" s="13">
        <v>380233</v>
      </c>
      <c r="AC9" s="13">
        <v>1549779</v>
      </c>
      <c r="AD9" s="13">
        <v>0</v>
      </c>
      <c r="AE9" s="19"/>
      <c r="AF9" s="13">
        <v>0</v>
      </c>
      <c r="AG9" s="13">
        <v>49424</v>
      </c>
      <c r="AH9" s="13">
        <v>516264</v>
      </c>
      <c r="AI9" s="13">
        <v>971094</v>
      </c>
      <c r="AJ9" s="13">
        <v>112756</v>
      </c>
      <c r="AK9" s="13">
        <v>129617</v>
      </c>
      <c r="AL9" s="13">
        <v>634</v>
      </c>
      <c r="AM9" s="13">
        <v>98819</v>
      </c>
      <c r="AN9" s="13">
        <v>410182</v>
      </c>
      <c r="AO9" s="13">
        <v>180525</v>
      </c>
      <c r="AP9" s="13">
        <v>11219920</v>
      </c>
      <c r="AQ9" s="13">
        <v>0</v>
      </c>
      <c r="AR9" s="13">
        <v>67470</v>
      </c>
      <c r="AS9" s="13">
        <v>2543502</v>
      </c>
      <c r="AT9" s="13">
        <v>0</v>
      </c>
      <c r="AU9" s="13">
        <v>111706</v>
      </c>
      <c r="AV9" s="13">
        <v>154242</v>
      </c>
      <c r="AW9" s="13">
        <v>296158</v>
      </c>
      <c r="AX9" s="13">
        <v>48632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65BC-F554-46A7-B3E7-BF1307DC4067}">
  <dimension ref="A1:BC9"/>
  <sheetViews>
    <sheetView topLeftCell="AH1" workbookViewId="0">
      <selection activeCell="AS30" sqref="AS30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310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7161489</v>
      </c>
      <c r="D4" s="13">
        <v>13823872</v>
      </c>
      <c r="E4" s="13">
        <v>3911988</v>
      </c>
      <c r="F4" s="13">
        <v>3024519</v>
      </c>
      <c r="G4" s="14"/>
      <c r="H4" s="13">
        <v>64947</v>
      </c>
      <c r="I4" s="13">
        <v>2335050</v>
      </c>
      <c r="J4" s="13">
        <v>3923674</v>
      </c>
      <c r="K4" s="13">
        <v>578570</v>
      </c>
      <c r="L4" s="13">
        <v>1504540</v>
      </c>
      <c r="M4" s="13">
        <v>22074</v>
      </c>
      <c r="N4" s="13">
        <v>18742</v>
      </c>
      <c r="O4" s="13">
        <v>451710</v>
      </c>
      <c r="P4" s="13">
        <v>285161</v>
      </c>
      <c r="Q4" s="13">
        <v>0</v>
      </c>
      <c r="R4" s="13">
        <v>0</v>
      </c>
      <c r="S4" s="13">
        <v>1424512</v>
      </c>
      <c r="T4" s="13">
        <v>0</v>
      </c>
      <c r="U4" s="13">
        <v>3701934</v>
      </c>
      <c r="V4" s="13">
        <v>326321</v>
      </c>
      <c r="W4" s="13">
        <v>0</v>
      </c>
      <c r="X4" s="13">
        <v>1199050</v>
      </c>
      <c r="Y4" s="13">
        <v>501919</v>
      </c>
      <c r="Z4" s="13">
        <v>3774198</v>
      </c>
      <c r="AA4" s="13">
        <v>2607188</v>
      </c>
      <c r="AB4" s="13">
        <v>232622</v>
      </c>
      <c r="AC4" s="13">
        <v>792826</v>
      </c>
      <c r="AD4" s="13">
        <v>0</v>
      </c>
      <c r="AE4" s="19"/>
      <c r="AF4" s="13">
        <v>1629</v>
      </c>
      <c r="AG4" s="13">
        <v>15185</v>
      </c>
      <c r="AH4" s="13">
        <v>100878</v>
      </c>
      <c r="AI4" s="13">
        <v>441976</v>
      </c>
      <c r="AJ4" s="13">
        <v>33438</v>
      </c>
      <c r="AK4" s="13">
        <v>44700</v>
      </c>
      <c r="AL4" s="13">
        <v>64</v>
      </c>
      <c r="AM4" s="13">
        <v>49912</v>
      </c>
      <c r="AN4" s="13">
        <v>190552</v>
      </c>
      <c r="AO4" s="13">
        <v>90157</v>
      </c>
      <c r="AP4" s="13">
        <v>2771197</v>
      </c>
      <c r="AQ4" s="13">
        <v>0</v>
      </c>
      <c r="AR4" s="13">
        <v>51619</v>
      </c>
      <c r="AS4" s="13">
        <v>1016828</v>
      </c>
      <c r="AT4" s="13">
        <v>0</v>
      </c>
      <c r="AU4" s="13">
        <v>47021</v>
      </c>
      <c r="AV4" s="13">
        <v>41192</v>
      </c>
      <c r="AW4" s="13">
        <v>131285</v>
      </c>
      <c r="AX4" s="13">
        <v>20959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12257292</v>
      </c>
      <c r="D5" s="13">
        <v>26405357</v>
      </c>
      <c r="E5" s="13">
        <v>7277267</v>
      </c>
      <c r="F5" s="13">
        <v>5513079</v>
      </c>
      <c r="G5" s="14"/>
      <c r="H5" s="13">
        <v>122900</v>
      </c>
      <c r="I5" s="13">
        <v>4406494</v>
      </c>
      <c r="J5" s="13">
        <v>6902591</v>
      </c>
      <c r="K5" s="13">
        <v>952424</v>
      </c>
      <c r="L5" s="13">
        <v>2677840</v>
      </c>
      <c r="M5" s="13">
        <v>40004</v>
      </c>
      <c r="N5" s="13">
        <v>37302</v>
      </c>
      <c r="O5" s="13">
        <v>879390</v>
      </c>
      <c r="P5" s="13">
        <v>713348</v>
      </c>
      <c r="Q5" s="13">
        <v>0</v>
      </c>
      <c r="R5" s="13">
        <v>0</v>
      </c>
      <c r="S5" s="13">
        <v>1743319</v>
      </c>
      <c r="T5" s="13">
        <v>740212</v>
      </c>
      <c r="U5" s="13">
        <v>6035531</v>
      </c>
      <c r="V5" s="13">
        <v>588337</v>
      </c>
      <c r="W5" s="13">
        <v>0</v>
      </c>
      <c r="X5" s="13">
        <v>2207252</v>
      </c>
      <c r="Y5" s="13">
        <v>855943</v>
      </c>
      <c r="Z5" s="13">
        <v>6209082</v>
      </c>
      <c r="AA5" s="13">
        <v>3647803</v>
      </c>
      <c r="AB5" s="13">
        <v>239701</v>
      </c>
      <c r="AC5" s="13">
        <v>1409681</v>
      </c>
      <c r="AD5" s="13">
        <v>0</v>
      </c>
      <c r="AE5" s="19"/>
      <c r="AF5" s="13">
        <v>3502</v>
      </c>
      <c r="AG5" s="13">
        <v>26332</v>
      </c>
      <c r="AH5" s="13">
        <v>170923</v>
      </c>
      <c r="AI5" s="13">
        <v>778559</v>
      </c>
      <c r="AJ5" s="13">
        <v>58710</v>
      </c>
      <c r="AK5" s="13">
        <v>88478</v>
      </c>
      <c r="AL5" s="13">
        <v>200</v>
      </c>
      <c r="AM5" s="13">
        <v>88206</v>
      </c>
      <c r="AN5" s="13">
        <v>363286</v>
      </c>
      <c r="AO5" s="13">
        <v>161203</v>
      </c>
      <c r="AP5" s="13">
        <v>4646467</v>
      </c>
      <c r="AQ5" s="13">
        <v>0</v>
      </c>
      <c r="AR5" s="13">
        <v>89355</v>
      </c>
      <c r="AS5" s="13">
        <v>1824004</v>
      </c>
      <c r="AT5" s="13">
        <v>0</v>
      </c>
      <c r="AU5" s="13">
        <v>89179</v>
      </c>
      <c r="AV5" s="13">
        <v>70122</v>
      </c>
      <c r="AW5" s="13">
        <v>42590</v>
      </c>
      <c r="AX5" s="13">
        <v>42590</v>
      </c>
      <c r="AY5" s="13">
        <v>571</v>
      </c>
      <c r="AZ5" s="13">
        <v>0</v>
      </c>
      <c r="BA5" s="13">
        <v>0</v>
      </c>
      <c r="BB5" s="13">
        <v>1487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15319459</v>
      </c>
      <c r="D6" s="13">
        <v>36445401</v>
      </c>
      <c r="E6" s="13">
        <v>7509182</v>
      </c>
      <c r="F6" s="13">
        <v>7009124</v>
      </c>
      <c r="G6" s="14"/>
      <c r="H6" s="13">
        <v>143361</v>
      </c>
      <c r="I6" s="13">
        <v>5595391</v>
      </c>
      <c r="J6" s="13">
        <v>9098419</v>
      </c>
      <c r="K6" s="13">
        <v>1218014</v>
      </c>
      <c r="L6" s="13">
        <v>3307318</v>
      </c>
      <c r="M6" s="13">
        <v>47729</v>
      </c>
      <c r="N6" s="13">
        <v>48368</v>
      </c>
      <c r="O6" s="13">
        <v>1140048</v>
      </c>
      <c r="P6" s="13">
        <v>986302</v>
      </c>
      <c r="Q6" s="13">
        <v>0</v>
      </c>
      <c r="R6" s="13">
        <v>0</v>
      </c>
      <c r="S6" s="13">
        <v>3049485</v>
      </c>
      <c r="T6" s="13">
        <v>2861809</v>
      </c>
      <c r="U6" s="13">
        <v>8105136</v>
      </c>
      <c r="V6" s="13">
        <v>745738</v>
      </c>
      <c r="W6" s="13">
        <v>0</v>
      </c>
      <c r="X6" s="13">
        <v>2800471</v>
      </c>
      <c r="Y6" s="13">
        <v>1091718</v>
      </c>
      <c r="Z6" s="13">
        <v>8406133</v>
      </c>
      <c r="AA6" s="13">
        <v>5564342</v>
      </c>
      <c r="AB6" s="13">
        <v>680949</v>
      </c>
      <c r="AC6" s="13">
        <v>1752063</v>
      </c>
      <c r="AD6" s="13">
        <v>0</v>
      </c>
      <c r="AE6" s="19"/>
      <c r="AF6" s="13">
        <v>5186</v>
      </c>
      <c r="AG6" s="13">
        <v>34202</v>
      </c>
      <c r="AH6" s="13">
        <v>211596</v>
      </c>
      <c r="AI6" s="13">
        <v>985503</v>
      </c>
      <c r="AJ6" s="13">
        <v>73281</v>
      </c>
      <c r="AK6" s="13">
        <v>119757</v>
      </c>
      <c r="AL6" s="13">
        <v>364</v>
      </c>
      <c r="AM6" s="13">
        <v>113439</v>
      </c>
      <c r="AN6" s="13">
        <v>558691</v>
      </c>
      <c r="AO6" s="13">
        <v>198958</v>
      </c>
      <c r="AP6" s="13">
        <v>5399429</v>
      </c>
      <c r="AQ6" s="13">
        <v>0</v>
      </c>
      <c r="AR6" s="13">
        <v>107491</v>
      </c>
      <c r="AS6" s="13">
        <v>2275314</v>
      </c>
      <c r="AT6" s="13">
        <v>0</v>
      </c>
      <c r="AU6" s="13">
        <v>119223</v>
      </c>
      <c r="AV6" s="13">
        <v>92112</v>
      </c>
      <c r="AW6" s="13">
        <v>353529</v>
      </c>
      <c r="AX6" s="26">
        <v>77410</v>
      </c>
      <c r="AY6" s="13">
        <v>1196</v>
      </c>
      <c r="AZ6" s="13">
        <v>0</v>
      </c>
      <c r="BA6" s="13">
        <v>0</v>
      </c>
      <c r="BB6" s="13">
        <v>2092630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24538751</v>
      </c>
      <c r="D7" s="13">
        <v>49719380</v>
      </c>
      <c r="E7" s="13">
        <v>7509182</v>
      </c>
      <c r="F7" s="13">
        <v>9002984</v>
      </c>
      <c r="G7" s="2"/>
      <c r="H7" s="13">
        <v>167573</v>
      </c>
      <c r="I7" s="13">
        <v>7175156</v>
      </c>
      <c r="J7" s="13">
        <v>12028793</v>
      </c>
      <c r="K7" s="13">
        <v>1618416</v>
      </c>
      <c r="L7" s="13">
        <v>4055719</v>
      </c>
      <c r="M7" s="13">
        <v>55287</v>
      </c>
      <c r="N7" s="13">
        <v>59666</v>
      </c>
      <c r="O7" s="13">
        <v>1309829</v>
      </c>
      <c r="P7" s="13">
        <v>1347899</v>
      </c>
      <c r="Q7" s="13">
        <v>0</v>
      </c>
      <c r="R7" s="13">
        <v>0</v>
      </c>
      <c r="S7" s="13">
        <v>4741031</v>
      </c>
      <c r="T7" s="13">
        <v>5529510</v>
      </c>
      <c r="U7" s="13">
        <v>10604217</v>
      </c>
      <c r="V7" s="13">
        <v>957223</v>
      </c>
      <c r="W7" s="13">
        <v>0</v>
      </c>
      <c r="X7" s="13">
        <v>3573756</v>
      </c>
      <c r="Y7" s="13">
        <v>1352006</v>
      </c>
      <c r="Z7" s="13">
        <v>11099670</v>
      </c>
      <c r="AA7" s="13">
        <v>8280492</v>
      </c>
      <c r="AB7" s="13">
        <v>1004898</v>
      </c>
      <c r="AC7" s="13">
        <v>2142678</v>
      </c>
      <c r="AD7" s="13">
        <v>0</v>
      </c>
      <c r="AE7" s="19"/>
      <c r="AF7" s="13">
        <v>5186</v>
      </c>
      <c r="AG7" s="13">
        <v>45727</v>
      </c>
      <c r="AH7" s="13">
        <v>287732</v>
      </c>
      <c r="AI7" s="13">
        <v>1241060</v>
      </c>
      <c r="AJ7" s="13">
        <v>102546</v>
      </c>
      <c r="AK7" s="13">
        <v>153324</v>
      </c>
      <c r="AL7" s="13">
        <v>364</v>
      </c>
      <c r="AM7" s="13">
        <v>142403</v>
      </c>
      <c r="AN7" s="13">
        <v>687261</v>
      </c>
      <c r="AO7" s="13">
        <v>238863</v>
      </c>
      <c r="AP7" s="13">
        <v>6306631</v>
      </c>
      <c r="AQ7" s="13">
        <v>0</v>
      </c>
      <c r="AR7" s="13">
        <v>122567</v>
      </c>
      <c r="AS7" s="13">
        <v>2891076</v>
      </c>
      <c r="AT7" s="13">
        <v>0</v>
      </c>
      <c r="AU7" s="13">
        <v>174557</v>
      </c>
      <c r="AV7" s="13">
        <v>162305</v>
      </c>
      <c r="AW7" s="13">
        <v>452576</v>
      </c>
      <c r="AX7" s="13">
        <v>90383</v>
      </c>
      <c r="AY7" s="13">
        <v>1986</v>
      </c>
      <c r="AZ7" s="13">
        <v>0</v>
      </c>
      <c r="BA7" s="13">
        <v>0</v>
      </c>
      <c r="BB7" s="13">
        <v>7352490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40278695</v>
      </c>
      <c r="D9" s="13">
        <v>69399001</v>
      </c>
      <c r="E9" s="13">
        <v>7509182</v>
      </c>
      <c r="F9" s="13">
        <v>11992130</v>
      </c>
      <c r="G9" s="14"/>
      <c r="H9" s="13">
        <v>206112</v>
      </c>
      <c r="I9" s="13">
        <v>9501382</v>
      </c>
      <c r="J9" s="13">
        <v>16399145</v>
      </c>
      <c r="K9" s="13">
        <v>2209720</v>
      </c>
      <c r="L9" s="13">
        <v>4983094</v>
      </c>
      <c r="M9" s="13">
        <v>67692</v>
      </c>
      <c r="N9" s="13">
        <v>78122</v>
      </c>
      <c r="O9" s="13">
        <v>1538335</v>
      </c>
      <c r="P9" s="13">
        <v>1918840</v>
      </c>
      <c r="Q9" s="13">
        <v>0</v>
      </c>
      <c r="R9" s="13">
        <v>0</v>
      </c>
      <c r="S9" s="13">
        <v>5529499</v>
      </c>
      <c r="T9" s="13">
        <v>8955509</v>
      </c>
      <c r="U9" s="13">
        <v>16620180</v>
      </c>
      <c r="V9" s="13">
        <v>1279208</v>
      </c>
      <c r="W9" s="13">
        <v>0</v>
      </c>
      <c r="X9" s="13">
        <v>4766103</v>
      </c>
      <c r="Y9" s="13">
        <v>1845056</v>
      </c>
      <c r="Z9" s="13">
        <v>15113730</v>
      </c>
      <c r="AA9" s="13">
        <v>12298992</v>
      </c>
      <c r="AB9" s="13">
        <v>1005011</v>
      </c>
      <c r="AC9" s="13">
        <v>2520676</v>
      </c>
      <c r="AD9" s="13">
        <v>0</v>
      </c>
      <c r="AE9" s="19"/>
      <c r="AF9" s="13">
        <v>5186</v>
      </c>
      <c r="AG9" s="13">
        <v>53106</v>
      </c>
      <c r="AH9" s="13">
        <v>411265</v>
      </c>
      <c r="AI9" s="13">
        <v>1595189</v>
      </c>
      <c r="AJ9" s="13">
        <v>146201</v>
      </c>
      <c r="AK9" s="13">
        <v>205512</v>
      </c>
      <c r="AL9" s="13">
        <v>364</v>
      </c>
      <c r="AM9" s="13">
        <v>188876</v>
      </c>
      <c r="AN9" s="13">
        <v>754123</v>
      </c>
      <c r="AO9" s="13">
        <v>297040</v>
      </c>
      <c r="AP9" s="13">
        <v>7878368</v>
      </c>
      <c r="AQ9" s="13">
        <v>0</v>
      </c>
      <c r="AR9" s="13">
        <v>147862</v>
      </c>
      <c r="AS9" s="13">
        <v>3755041</v>
      </c>
      <c r="AT9" s="13">
        <v>0</v>
      </c>
      <c r="AU9" s="13">
        <v>198638</v>
      </c>
      <c r="AV9" s="13">
        <v>250715</v>
      </c>
      <c r="AW9" s="13">
        <v>579981</v>
      </c>
      <c r="AX9" s="13">
        <v>97563</v>
      </c>
      <c r="AY9" s="13">
        <v>2456</v>
      </c>
      <c r="AZ9" s="13">
        <v>0</v>
      </c>
      <c r="BA9" s="13">
        <v>0</v>
      </c>
      <c r="BB9" s="13">
        <v>10609409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33DD-B0B4-4003-B343-5D446B11FEA9}">
  <dimension ref="A1:BC9"/>
  <sheetViews>
    <sheetView topLeftCell="AH1" workbookViewId="0">
      <selection activeCell="AN9" sqref="AN9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311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9768948</v>
      </c>
      <c r="D4" s="13">
        <v>17741366</v>
      </c>
      <c r="E4" s="13">
        <v>4246026</v>
      </c>
      <c r="F4" s="13">
        <v>2675582</v>
      </c>
      <c r="G4" s="14"/>
      <c r="H4" s="13">
        <v>64676</v>
      </c>
      <c r="I4" s="13">
        <v>2355813</v>
      </c>
      <c r="J4" s="13">
        <v>3407880</v>
      </c>
      <c r="K4" s="13">
        <v>593205</v>
      </c>
      <c r="L4" s="13">
        <v>1504513</v>
      </c>
      <c r="M4" s="13">
        <v>24761</v>
      </c>
      <c r="N4" s="13">
        <v>17856</v>
      </c>
      <c r="O4" s="13">
        <v>176254</v>
      </c>
      <c r="P4" s="13">
        <v>539377</v>
      </c>
      <c r="Q4" s="13">
        <v>0</v>
      </c>
      <c r="R4" s="13">
        <v>0</v>
      </c>
      <c r="S4" s="13">
        <v>8877</v>
      </c>
      <c r="T4" s="13">
        <v>1096729</v>
      </c>
      <c r="U4" s="13">
        <v>5599867</v>
      </c>
      <c r="V4" s="13">
        <v>323753</v>
      </c>
      <c r="W4" s="13">
        <v>0</v>
      </c>
      <c r="X4" s="13">
        <v>1205046</v>
      </c>
      <c r="Y4" s="13">
        <v>581937</v>
      </c>
      <c r="Z4" s="13">
        <v>3045960</v>
      </c>
      <c r="AA4" s="13">
        <v>1847382</v>
      </c>
      <c r="AB4" s="13">
        <v>0</v>
      </c>
      <c r="AC4" s="13">
        <v>868484</v>
      </c>
      <c r="AD4" s="13">
        <v>0</v>
      </c>
      <c r="AE4" s="19"/>
      <c r="AF4" s="13">
        <v>3962</v>
      </c>
      <c r="AG4" s="13">
        <v>15502</v>
      </c>
      <c r="AH4" s="13">
        <v>121633</v>
      </c>
      <c r="AI4" s="13">
        <v>483710</v>
      </c>
      <c r="AJ4" s="13">
        <v>41037</v>
      </c>
      <c r="AK4" s="13">
        <v>53170</v>
      </c>
      <c r="AL4" s="13">
        <v>1</v>
      </c>
      <c r="AM4" s="13">
        <v>52033</v>
      </c>
      <c r="AN4" s="13">
        <v>89445</v>
      </c>
      <c r="AO4" s="13">
        <v>85076</v>
      </c>
      <c r="AP4" s="13">
        <v>1351031</v>
      </c>
      <c r="AQ4" s="13">
        <v>0</v>
      </c>
      <c r="AR4" s="13">
        <v>52349</v>
      </c>
      <c r="AS4" s="13">
        <v>1060048</v>
      </c>
      <c r="AT4" s="13">
        <v>0</v>
      </c>
      <c r="AU4" s="13">
        <v>44206</v>
      </c>
      <c r="AV4" s="13">
        <v>30539</v>
      </c>
      <c r="AW4" s="13">
        <v>153310</v>
      </c>
      <c r="AX4" s="13">
        <v>30201</v>
      </c>
      <c r="AY4" s="13">
        <v>9212</v>
      </c>
      <c r="AZ4" s="13">
        <v>0</v>
      </c>
      <c r="BA4" s="13">
        <v>0</v>
      </c>
      <c r="BB4" s="13">
        <v>5544625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16662262</v>
      </c>
      <c r="D5" s="13">
        <v>32289261</v>
      </c>
      <c r="E5" s="13">
        <v>7525795</v>
      </c>
      <c r="F5" s="13">
        <v>4902678</v>
      </c>
      <c r="G5" s="14"/>
      <c r="H5" s="13">
        <v>120097</v>
      </c>
      <c r="I5" s="13">
        <v>4294572</v>
      </c>
      <c r="J5" s="13">
        <v>6195845</v>
      </c>
      <c r="K5" s="13">
        <v>1080002</v>
      </c>
      <c r="L5" s="13">
        <v>2633991</v>
      </c>
      <c r="M5" s="13">
        <v>42144</v>
      </c>
      <c r="N5" s="13">
        <v>30995</v>
      </c>
      <c r="O5" s="13">
        <v>338022</v>
      </c>
      <c r="P5" s="13">
        <v>1092910</v>
      </c>
      <c r="Q5" s="13">
        <v>0</v>
      </c>
      <c r="R5" s="13">
        <v>0</v>
      </c>
      <c r="S5" s="13">
        <v>304170</v>
      </c>
      <c r="T5" s="13">
        <v>2697272</v>
      </c>
      <c r="U5" s="13">
        <v>10582826</v>
      </c>
      <c r="V5" s="13">
        <v>586425</v>
      </c>
      <c r="W5" s="13">
        <v>0</v>
      </c>
      <c r="X5" s="13">
        <v>2157324</v>
      </c>
      <c r="Y5" s="13">
        <v>1105348</v>
      </c>
      <c r="Z5" s="13">
        <v>5517237</v>
      </c>
      <c r="AA5" s="13">
        <v>3101797</v>
      </c>
      <c r="AB5" s="13">
        <v>324</v>
      </c>
      <c r="AC5" s="13">
        <v>1518523</v>
      </c>
      <c r="AD5" s="13">
        <v>0</v>
      </c>
      <c r="AE5" s="19"/>
      <c r="AF5" s="13">
        <v>6533</v>
      </c>
      <c r="AG5" s="13">
        <v>26354</v>
      </c>
      <c r="AH5" s="13">
        <v>214111</v>
      </c>
      <c r="AI5" s="13">
        <v>871870</v>
      </c>
      <c r="AJ5" s="13">
        <v>74583</v>
      </c>
      <c r="AK5" s="13">
        <v>98400</v>
      </c>
      <c r="AL5" s="13">
        <v>1</v>
      </c>
      <c r="AM5" s="13">
        <v>90993</v>
      </c>
      <c r="AN5" s="13">
        <v>156215</v>
      </c>
      <c r="AO5" s="13">
        <v>153946</v>
      </c>
      <c r="AP5" s="13">
        <v>2449458</v>
      </c>
      <c r="AQ5" s="13">
        <v>0</v>
      </c>
      <c r="AR5" s="13">
        <v>91375</v>
      </c>
      <c r="AS5" s="13">
        <v>1931278</v>
      </c>
      <c r="AT5" s="13">
        <v>0</v>
      </c>
      <c r="AU5" s="13">
        <v>111824</v>
      </c>
      <c r="AV5" s="13">
        <v>59311</v>
      </c>
      <c r="AW5" s="13">
        <v>275438</v>
      </c>
      <c r="AX5" s="13">
        <v>46362</v>
      </c>
      <c r="AY5" s="13">
        <v>12005</v>
      </c>
      <c r="AZ5" s="13">
        <v>0</v>
      </c>
      <c r="BA5" s="13">
        <v>0</v>
      </c>
      <c r="BB5" s="13">
        <v>9818881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20669648</v>
      </c>
      <c r="D6" s="13">
        <v>43883818</v>
      </c>
      <c r="E6" s="13">
        <v>7525795</v>
      </c>
      <c r="F6" s="13">
        <v>6286624</v>
      </c>
      <c r="G6" s="14"/>
      <c r="H6" s="13">
        <v>152569</v>
      </c>
      <c r="I6" s="13">
        <v>5456553</v>
      </c>
      <c r="J6" s="13">
        <v>8064163</v>
      </c>
      <c r="K6" s="13">
        <v>1387989</v>
      </c>
      <c r="L6" s="13">
        <v>3268118</v>
      </c>
      <c r="M6" s="13">
        <v>50209</v>
      </c>
      <c r="N6" s="13">
        <v>38198</v>
      </c>
      <c r="O6" s="13">
        <v>435030</v>
      </c>
      <c r="P6" s="13">
        <v>1439093</v>
      </c>
      <c r="Q6" s="13">
        <v>0</v>
      </c>
      <c r="R6" s="13">
        <v>0</v>
      </c>
      <c r="S6" s="13">
        <v>1549102</v>
      </c>
      <c r="T6" s="13">
        <v>5339615</v>
      </c>
      <c r="U6" s="13">
        <v>14332228</v>
      </c>
      <c r="V6" s="13">
        <v>749336</v>
      </c>
      <c r="W6" s="13">
        <v>0</v>
      </c>
      <c r="X6" s="13">
        <v>2741397</v>
      </c>
      <c r="Y6" s="13">
        <v>1491286</v>
      </c>
      <c r="Z6" s="13">
        <v>7497962</v>
      </c>
      <c r="AA6" s="13">
        <v>4976793</v>
      </c>
      <c r="AB6" s="13">
        <v>287511</v>
      </c>
      <c r="AC6" s="13">
        <v>1871400</v>
      </c>
      <c r="AD6" s="13">
        <v>0</v>
      </c>
      <c r="AE6" s="19"/>
      <c r="AF6" s="13">
        <v>8416</v>
      </c>
      <c r="AG6" s="13">
        <v>35215</v>
      </c>
      <c r="AH6" s="13">
        <v>273664</v>
      </c>
      <c r="AI6" s="13">
        <v>1082023</v>
      </c>
      <c r="AJ6" s="13">
        <v>96261</v>
      </c>
      <c r="AK6" s="13">
        <v>122943</v>
      </c>
      <c r="AL6" s="13">
        <v>101</v>
      </c>
      <c r="AM6" s="13">
        <v>114190</v>
      </c>
      <c r="AN6" s="13">
        <v>201588</v>
      </c>
      <c r="AO6" s="13">
        <v>196010</v>
      </c>
      <c r="AP6" s="13">
        <v>3204959</v>
      </c>
      <c r="AQ6" s="13">
        <v>0</v>
      </c>
      <c r="AR6" s="13">
        <v>109756</v>
      </c>
      <c r="AS6" s="13">
        <v>2418492</v>
      </c>
      <c r="AT6" s="13">
        <v>0</v>
      </c>
      <c r="AU6" s="13">
        <v>145664</v>
      </c>
      <c r="AV6" s="13">
        <v>84777</v>
      </c>
      <c r="AW6" s="13">
        <v>350099</v>
      </c>
      <c r="AX6" s="26">
        <v>57943</v>
      </c>
      <c r="AY6" s="13">
        <v>15001</v>
      </c>
      <c r="AZ6" s="13">
        <v>0</v>
      </c>
      <c r="BA6" s="13">
        <v>0</v>
      </c>
      <c r="BB6" s="13">
        <v>13730781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29148952</v>
      </c>
      <c r="D7" s="13">
        <v>60659972</v>
      </c>
      <c r="E7" s="13">
        <v>7525795</v>
      </c>
      <c r="F7" s="13">
        <v>8174070</v>
      </c>
      <c r="G7" s="2"/>
      <c r="H7" s="13">
        <v>170516</v>
      </c>
      <c r="I7" s="13">
        <v>7022678</v>
      </c>
      <c r="J7" s="13">
        <v>10536562</v>
      </c>
      <c r="K7" s="13">
        <v>1788782</v>
      </c>
      <c r="L7" s="13">
        <v>4029462</v>
      </c>
      <c r="M7" s="13">
        <v>57065</v>
      </c>
      <c r="N7" s="13">
        <v>49265</v>
      </c>
      <c r="O7" s="13">
        <v>539690</v>
      </c>
      <c r="P7" s="13">
        <v>1891407</v>
      </c>
      <c r="Q7" s="13">
        <v>0</v>
      </c>
      <c r="R7" s="13">
        <v>0</v>
      </c>
      <c r="S7" s="13">
        <v>2950307</v>
      </c>
      <c r="T7" s="13">
        <v>8682789</v>
      </c>
      <c r="U7" s="13">
        <v>19766666</v>
      </c>
      <c r="V7" s="13">
        <v>964827</v>
      </c>
      <c r="W7" s="13">
        <v>0</v>
      </c>
      <c r="X7" s="13">
        <v>3577770</v>
      </c>
      <c r="Y7" s="13">
        <v>2016020</v>
      </c>
      <c r="Z7" s="13">
        <v>9604721</v>
      </c>
      <c r="AA7" s="13">
        <v>7065687</v>
      </c>
      <c r="AB7" s="13">
        <v>427232</v>
      </c>
      <c r="AC7" s="13">
        <v>2243258</v>
      </c>
      <c r="AD7" s="13">
        <v>0</v>
      </c>
      <c r="AE7" s="19"/>
      <c r="AF7" s="13">
        <v>8416</v>
      </c>
      <c r="AG7" s="13">
        <v>46979</v>
      </c>
      <c r="AH7" s="13">
        <v>353933</v>
      </c>
      <c r="AI7" s="13">
        <v>1296725</v>
      </c>
      <c r="AJ7" s="13">
        <v>124837</v>
      </c>
      <c r="AK7" s="13">
        <v>154228</v>
      </c>
      <c r="AL7" s="13">
        <v>101</v>
      </c>
      <c r="AM7" s="13">
        <v>143788</v>
      </c>
      <c r="AN7" s="13">
        <v>261152</v>
      </c>
      <c r="AO7" s="13">
        <v>238378</v>
      </c>
      <c r="AP7" s="13">
        <v>4139841</v>
      </c>
      <c r="AQ7" s="13">
        <v>0</v>
      </c>
      <c r="AR7" s="13">
        <v>123708</v>
      </c>
      <c r="AS7" s="13">
        <v>3045014</v>
      </c>
      <c r="AT7" s="13">
        <v>0</v>
      </c>
      <c r="AU7" s="13">
        <v>201076</v>
      </c>
      <c r="AV7" s="13">
        <v>155181</v>
      </c>
      <c r="AW7" s="13">
        <v>448751</v>
      </c>
      <c r="AX7" s="13">
        <v>71504</v>
      </c>
      <c r="AY7" s="13">
        <v>20155</v>
      </c>
      <c r="AZ7" s="13">
        <v>0</v>
      </c>
      <c r="BA7" s="13">
        <v>0</v>
      </c>
      <c r="BB7" s="13">
        <v>18968177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43159729</v>
      </c>
      <c r="D9" s="13">
        <v>85771064</v>
      </c>
      <c r="E9" s="13">
        <v>7525975</v>
      </c>
      <c r="F9" s="13">
        <v>11040376</v>
      </c>
      <c r="G9" s="14"/>
      <c r="H9" s="13">
        <v>209376</v>
      </c>
      <c r="I9" s="13">
        <v>8013534</v>
      </c>
      <c r="J9" s="13">
        <v>14963339</v>
      </c>
      <c r="K9" s="13">
        <v>2402472</v>
      </c>
      <c r="L9" s="13">
        <v>4941270</v>
      </c>
      <c r="M9" s="13">
        <v>69088</v>
      </c>
      <c r="N9" s="13">
        <v>66824</v>
      </c>
      <c r="O9" s="13">
        <v>770335</v>
      </c>
      <c r="P9" s="13">
        <v>2596446</v>
      </c>
      <c r="Q9" s="13">
        <v>0</v>
      </c>
      <c r="R9" s="13">
        <v>0</v>
      </c>
      <c r="S9" s="13">
        <v>3320768</v>
      </c>
      <c r="T9" s="13">
        <v>9086031</v>
      </c>
      <c r="U9" s="13">
        <v>26689685</v>
      </c>
      <c r="V9" s="13">
        <v>1284688</v>
      </c>
      <c r="W9" s="13">
        <v>0</v>
      </c>
      <c r="X9" s="13">
        <v>4840776</v>
      </c>
      <c r="Y9" s="13">
        <v>2804427</v>
      </c>
      <c r="Z9" s="13">
        <v>13310179</v>
      </c>
      <c r="AA9" s="13">
        <v>10832016</v>
      </c>
      <c r="AB9" s="13">
        <v>430017</v>
      </c>
      <c r="AC9" s="13">
        <v>2608252</v>
      </c>
      <c r="AD9" s="13">
        <v>0</v>
      </c>
      <c r="AE9" s="19"/>
      <c r="AF9" s="13">
        <v>8416</v>
      </c>
      <c r="AG9" s="13">
        <v>54207</v>
      </c>
      <c r="AH9" s="13">
        <v>478498</v>
      </c>
      <c r="AI9" s="13">
        <v>1631849</v>
      </c>
      <c r="AJ9" s="13">
        <v>168199</v>
      </c>
      <c r="AK9" s="13">
        <v>202619</v>
      </c>
      <c r="AL9" s="13">
        <v>101</v>
      </c>
      <c r="AM9" s="13">
        <v>190976</v>
      </c>
      <c r="AN9" s="13">
        <v>341290.91733886505</v>
      </c>
      <c r="AO9" s="13">
        <v>297792</v>
      </c>
      <c r="AP9" s="13">
        <v>5465027</v>
      </c>
      <c r="AQ9" s="13">
        <v>0</v>
      </c>
      <c r="AR9" s="13">
        <v>147210</v>
      </c>
      <c r="AS9" s="13">
        <v>3966710</v>
      </c>
      <c r="AT9" s="13">
        <v>0</v>
      </c>
      <c r="AU9" s="13">
        <v>220566</v>
      </c>
      <c r="AV9" s="13">
        <v>253647</v>
      </c>
      <c r="AW9" s="13">
        <v>579089</v>
      </c>
      <c r="AX9" s="13">
        <v>79423</v>
      </c>
      <c r="AY9" s="13">
        <v>27604</v>
      </c>
      <c r="AZ9" s="13">
        <v>0</v>
      </c>
      <c r="BA9" s="13">
        <v>0</v>
      </c>
      <c r="BB9" s="13">
        <v>27100668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2D8A-9877-4507-9EB0-CC15A2988943}">
  <dimension ref="A1:BC9"/>
  <sheetViews>
    <sheetView topLeftCell="AJ1" workbookViewId="0">
      <selection activeCell="AW26" sqref="AW26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312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7863176</v>
      </c>
      <c r="D4" s="13">
        <v>21501279</v>
      </c>
      <c r="E4" s="13">
        <v>3956408</v>
      </c>
      <c r="F4" s="13">
        <v>2990154</v>
      </c>
      <c r="G4" s="14"/>
      <c r="H4" s="13">
        <v>62814</v>
      </c>
      <c r="I4" s="13">
        <v>573872</v>
      </c>
      <c r="J4" s="13">
        <v>3684941</v>
      </c>
      <c r="K4" s="13">
        <v>598663</v>
      </c>
      <c r="L4" s="13">
        <v>1494814</v>
      </c>
      <c r="M4" s="13">
        <v>21964</v>
      </c>
      <c r="N4" s="13">
        <v>16174</v>
      </c>
      <c r="O4" s="13">
        <v>248787</v>
      </c>
      <c r="P4" s="13">
        <v>683499</v>
      </c>
      <c r="Q4" s="13">
        <v>0</v>
      </c>
      <c r="R4" s="13">
        <v>0</v>
      </c>
      <c r="S4" s="13">
        <v>2169961</v>
      </c>
      <c r="T4" s="13">
        <v>0</v>
      </c>
      <c r="U4" s="13">
        <v>6965316</v>
      </c>
      <c r="V4" s="13">
        <v>326529</v>
      </c>
      <c r="W4" s="13">
        <v>0</v>
      </c>
      <c r="X4" s="13">
        <v>1251706</v>
      </c>
      <c r="Y4" s="13">
        <v>557229</v>
      </c>
      <c r="Z4" s="13">
        <v>3216031</v>
      </c>
      <c r="AA4" s="13">
        <v>3260637</v>
      </c>
      <c r="AB4" s="13">
        <v>165479</v>
      </c>
      <c r="AC4" s="13">
        <v>838370</v>
      </c>
      <c r="AD4" s="13">
        <v>0</v>
      </c>
      <c r="AE4" s="19"/>
      <c r="AF4" s="13">
        <v>0</v>
      </c>
      <c r="AG4" s="13">
        <v>15222</v>
      </c>
      <c r="AH4" s="13">
        <v>126230</v>
      </c>
      <c r="AI4" s="13">
        <v>480248</v>
      </c>
      <c r="AJ4" s="13">
        <v>45576</v>
      </c>
      <c r="AK4" s="13">
        <v>49252</v>
      </c>
      <c r="AL4" s="13">
        <v>0</v>
      </c>
      <c r="AM4" s="13">
        <v>55299</v>
      </c>
      <c r="AN4" s="13">
        <v>85323</v>
      </c>
      <c r="AO4" s="13">
        <v>90023</v>
      </c>
      <c r="AP4" s="13">
        <v>1439251</v>
      </c>
      <c r="AQ4" s="13">
        <v>0</v>
      </c>
      <c r="AR4" s="13">
        <v>47069</v>
      </c>
      <c r="AS4" s="13">
        <v>1047673</v>
      </c>
      <c r="AT4" s="13">
        <v>0</v>
      </c>
      <c r="AU4" s="13">
        <v>70937</v>
      </c>
      <c r="AV4" s="13">
        <v>34865</v>
      </c>
      <c r="AW4" s="13">
        <v>152239</v>
      </c>
      <c r="AX4" s="13">
        <v>21272</v>
      </c>
      <c r="AY4" s="13">
        <v>11528</v>
      </c>
      <c r="AZ4" s="13">
        <v>0</v>
      </c>
      <c r="BA4" s="13">
        <v>0</v>
      </c>
      <c r="BB4" s="13">
        <v>7276965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12206449</v>
      </c>
      <c r="D5" s="13">
        <v>39165018</v>
      </c>
      <c r="E5" s="13">
        <v>7320638</v>
      </c>
      <c r="F5" s="13">
        <v>5484877</v>
      </c>
      <c r="G5" s="14"/>
      <c r="H5" s="13">
        <v>112296</v>
      </c>
      <c r="I5" s="13">
        <v>1049588</v>
      </c>
      <c r="J5" s="13">
        <v>6606717</v>
      </c>
      <c r="K5" s="13">
        <v>1101394</v>
      </c>
      <c r="L5" s="13">
        <v>2602390</v>
      </c>
      <c r="M5" s="13">
        <v>39111</v>
      </c>
      <c r="N5" s="13">
        <v>31996</v>
      </c>
      <c r="O5" s="13">
        <v>602551</v>
      </c>
      <c r="P5" s="13">
        <v>1238554</v>
      </c>
      <c r="Q5" s="13">
        <v>0</v>
      </c>
      <c r="R5" s="13">
        <v>0</v>
      </c>
      <c r="S5" s="13">
        <v>2842988</v>
      </c>
      <c r="T5" s="13">
        <v>786935</v>
      </c>
      <c r="U5" s="13">
        <v>11833082</v>
      </c>
      <c r="V5" s="13">
        <v>600678</v>
      </c>
      <c r="W5" s="13">
        <v>0</v>
      </c>
      <c r="X5" s="13">
        <v>2315252</v>
      </c>
      <c r="Y5" s="13">
        <v>973192</v>
      </c>
      <c r="Z5" s="13">
        <v>5933640</v>
      </c>
      <c r="AA5" s="13">
        <v>6129616</v>
      </c>
      <c r="AB5" s="13">
        <v>165479</v>
      </c>
      <c r="AC5" s="13">
        <v>1439676</v>
      </c>
      <c r="AD5" s="13">
        <v>0</v>
      </c>
      <c r="AE5" s="19"/>
      <c r="AF5" s="13">
        <v>0</v>
      </c>
      <c r="AG5" s="13">
        <v>26912</v>
      </c>
      <c r="AH5" s="13">
        <v>228444</v>
      </c>
      <c r="AI5" s="13">
        <v>820925</v>
      </c>
      <c r="AJ5" s="13">
        <v>82307</v>
      </c>
      <c r="AK5" s="13">
        <v>88582</v>
      </c>
      <c r="AL5" s="13">
        <v>68</v>
      </c>
      <c r="AM5" s="13">
        <v>98494</v>
      </c>
      <c r="AN5" s="13">
        <v>128985</v>
      </c>
      <c r="AO5" s="13">
        <v>159590</v>
      </c>
      <c r="AP5" s="13">
        <v>2536569</v>
      </c>
      <c r="AQ5" s="13">
        <v>0</v>
      </c>
      <c r="AR5" s="13">
        <v>84941</v>
      </c>
      <c r="AS5" s="13">
        <v>1858887</v>
      </c>
      <c r="AT5" s="13">
        <v>0</v>
      </c>
      <c r="AU5" s="13">
        <v>109795</v>
      </c>
      <c r="AV5" s="13">
        <v>64963</v>
      </c>
      <c r="AW5" s="13">
        <v>277839</v>
      </c>
      <c r="AX5" s="13">
        <v>82359</v>
      </c>
      <c r="AY5" s="13">
        <v>21563</v>
      </c>
      <c r="AZ5" s="13">
        <v>0</v>
      </c>
      <c r="BA5" s="13">
        <v>0</v>
      </c>
      <c r="BB5" s="13">
        <v>13160890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15588977</v>
      </c>
      <c r="D6" s="13">
        <v>52520446</v>
      </c>
      <c r="E6" s="13">
        <v>7521285</v>
      </c>
      <c r="F6" s="13">
        <v>6987274</v>
      </c>
      <c r="G6" s="14"/>
      <c r="H6" s="13">
        <v>143535</v>
      </c>
      <c r="I6" s="13">
        <v>1335511</v>
      </c>
      <c r="J6" s="13">
        <v>8745486</v>
      </c>
      <c r="K6" s="13">
        <v>1392451</v>
      </c>
      <c r="L6" s="13">
        <v>3213133</v>
      </c>
      <c r="M6" s="13">
        <v>46760</v>
      </c>
      <c r="N6" s="13">
        <v>51822</v>
      </c>
      <c r="O6" s="13">
        <v>787060</v>
      </c>
      <c r="P6" s="13">
        <v>1564920</v>
      </c>
      <c r="Q6" s="13">
        <v>0</v>
      </c>
      <c r="R6" s="13">
        <v>0</v>
      </c>
      <c r="S6" s="13">
        <v>2842988</v>
      </c>
      <c r="T6" s="13">
        <v>2518222</v>
      </c>
      <c r="U6" s="13">
        <v>15818677</v>
      </c>
      <c r="V6" s="13">
        <v>760617</v>
      </c>
      <c r="W6" s="13">
        <v>0</v>
      </c>
      <c r="X6" s="13">
        <v>2996300</v>
      </c>
      <c r="Y6" s="13">
        <v>1193030</v>
      </c>
      <c r="Z6" s="13">
        <v>8077113</v>
      </c>
      <c r="AA6" s="13">
        <v>8061858</v>
      </c>
      <c r="AB6" s="13">
        <v>548249</v>
      </c>
      <c r="AC6" s="13">
        <v>1800285</v>
      </c>
      <c r="AD6" s="13">
        <v>0</v>
      </c>
      <c r="AE6" s="19"/>
      <c r="AF6" s="13">
        <v>0</v>
      </c>
      <c r="AG6" s="13">
        <v>35400</v>
      </c>
      <c r="AH6" s="13">
        <v>289551</v>
      </c>
      <c r="AI6" s="13">
        <v>1021741</v>
      </c>
      <c r="AJ6" s="13">
        <v>104139</v>
      </c>
      <c r="AK6" s="13">
        <v>114049</v>
      </c>
      <c r="AL6" s="13">
        <v>122</v>
      </c>
      <c r="AM6" s="13">
        <v>124811</v>
      </c>
      <c r="AN6" s="13">
        <v>289635</v>
      </c>
      <c r="AO6" s="13">
        <v>198485</v>
      </c>
      <c r="AP6" s="13">
        <v>3295558</v>
      </c>
      <c r="AQ6" s="13">
        <v>0</v>
      </c>
      <c r="AR6" s="13">
        <v>104876</v>
      </c>
      <c r="AS6" s="13">
        <v>2306740</v>
      </c>
      <c r="AT6" s="13">
        <v>0</v>
      </c>
      <c r="AU6" s="13">
        <v>142945</v>
      </c>
      <c r="AV6" s="13">
        <v>92570</v>
      </c>
      <c r="AW6" s="13">
        <v>350176</v>
      </c>
      <c r="AX6" s="26">
        <v>143929</v>
      </c>
      <c r="AY6" s="13">
        <v>29056</v>
      </c>
      <c r="AZ6" s="13">
        <v>0</v>
      </c>
      <c r="BA6" s="13">
        <v>0</v>
      </c>
      <c r="BB6" s="13">
        <v>17160700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24300643</v>
      </c>
      <c r="D7" s="13">
        <v>70900713</v>
      </c>
      <c r="E7" s="13">
        <v>7521285</v>
      </c>
      <c r="F7" s="13">
        <v>8989879</v>
      </c>
      <c r="G7" s="2"/>
      <c r="H7" s="13">
        <v>162704</v>
      </c>
      <c r="I7" s="13">
        <v>1718909</v>
      </c>
      <c r="J7" s="13">
        <v>11571465</v>
      </c>
      <c r="K7" s="13">
        <v>1798858</v>
      </c>
      <c r="L7" s="13">
        <v>3964648</v>
      </c>
      <c r="M7" s="13">
        <v>53918</v>
      </c>
      <c r="N7" s="13">
        <v>73128</v>
      </c>
      <c r="O7" s="13">
        <v>927970</v>
      </c>
      <c r="P7" s="13">
        <v>2028377</v>
      </c>
      <c r="Q7" s="13">
        <v>0</v>
      </c>
      <c r="R7" s="13">
        <v>0</v>
      </c>
      <c r="S7" s="13">
        <v>2842988</v>
      </c>
      <c r="T7" s="13">
        <v>4704022</v>
      </c>
      <c r="U7" s="13">
        <v>21277375</v>
      </c>
      <c r="V7" s="13">
        <v>956688</v>
      </c>
      <c r="W7" s="13">
        <v>0</v>
      </c>
      <c r="X7" s="13">
        <v>3930411</v>
      </c>
      <c r="Y7" s="13">
        <v>1452602</v>
      </c>
      <c r="Z7" s="13">
        <v>10944175</v>
      </c>
      <c r="AA7" s="13">
        <v>10664625</v>
      </c>
      <c r="AB7" s="13">
        <v>732071</v>
      </c>
      <c r="AC7" s="13">
        <v>2180533</v>
      </c>
      <c r="AD7" s="13">
        <v>0</v>
      </c>
      <c r="AE7" s="19"/>
      <c r="AF7" s="13">
        <v>0</v>
      </c>
      <c r="AG7" s="13">
        <v>47207</v>
      </c>
      <c r="AH7" s="13">
        <v>371375</v>
      </c>
      <c r="AI7" s="13">
        <v>1235846</v>
      </c>
      <c r="AJ7" s="13">
        <v>132889</v>
      </c>
      <c r="AK7" s="13">
        <v>146700</v>
      </c>
      <c r="AL7" s="13">
        <v>122</v>
      </c>
      <c r="AM7" s="13">
        <v>156776</v>
      </c>
      <c r="AN7" s="13">
        <v>355146</v>
      </c>
      <c r="AO7" s="13">
        <v>243436</v>
      </c>
      <c r="AP7" s="13">
        <v>4527987</v>
      </c>
      <c r="AQ7" s="13">
        <v>0</v>
      </c>
      <c r="AR7" s="13">
        <v>119291</v>
      </c>
      <c r="AS7" s="13">
        <v>2873825</v>
      </c>
      <c r="AT7" s="13">
        <v>0</v>
      </c>
      <c r="AU7" s="13">
        <v>195193</v>
      </c>
      <c r="AV7" s="13">
        <v>154905</v>
      </c>
      <c r="AW7" s="13">
        <v>445654</v>
      </c>
      <c r="AX7" s="13">
        <v>156741</v>
      </c>
      <c r="AY7" s="13">
        <v>45985</v>
      </c>
      <c r="AZ7" s="13">
        <v>0</v>
      </c>
      <c r="BA7" s="13">
        <v>0</v>
      </c>
      <c r="BB7" s="13">
        <v>22532859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40242249</v>
      </c>
      <c r="D9" s="13">
        <v>98223044</v>
      </c>
      <c r="E9" s="13">
        <v>7521285</v>
      </c>
      <c r="F9" s="13">
        <v>11992208</v>
      </c>
      <c r="G9" s="14"/>
      <c r="H9" s="13">
        <v>187217</v>
      </c>
      <c r="I9" s="13">
        <v>2468303</v>
      </c>
      <c r="J9" s="13">
        <v>16085426</v>
      </c>
      <c r="K9" s="13">
        <v>2388708</v>
      </c>
      <c r="L9" s="13">
        <v>4855177</v>
      </c>
      <c r="M9" s="13">
        <v>66054</v>
      </c>
      <c r="N9" s="13">
        <v>103262</v>
      </c>
      <c r="O9" s="13">
        <v>1153665</v>
      </c>
      <c r="P9" s="13">
        <v>2705716</v>
      </c>
      <c r="Q9" s="13">
        <v>0</v>
      </c>
      <c r="R9" s="13">
        <v>0</v>
      </c>
      <c r="S9" s="13">
        <v>3731065</v>
      </c>
      <c r="T9" s="13">
        <v>8242804</v>
      </c>
      <c r="U9" s="13">
        <v>28570814</v>
      </c>
      <c r="V9" s="13">
        <v>1246560</v>
      </c>
      <c r="W9" s="13">
        <v>0</v>
      </c>
      <c r="X9" s="13">
        <v>5236816</v>
      </c>
      <c r="Y9" s="13">
        <v>1923765</v>
      </c>
      <c r="Z9" s="13">
        <v>14705195</v>
      </c>
      <c r="AA9" s="13">
        <v>14658497</v>
      </c>
      <c r="AB9" s="13">
        <v>732071</v>
      </c>
      <c r="AC9" s="13">
        <v>2533657</v>
      </c>
      <c r="AD9" s="13">
        <v>0</v>
      </c>
      <c r="AE9" s="19"/>
      <c r="AF9" s="13">
        <v>0</v>
      </c>
      <c r="AG9" s="13">
        <v>54343</v>
      </c>
      <c r="AH9" s="13">
        <v>496014</v>
      </c>
      <c r="AI9" s="13">
        <v>1570397</v>
      </c>
      <c r="AJ9" s="13">
        <v>177372</v>
      </c>
      <c r="AK9" s="13">
        <v>199084</v>
      </c>
      <c r="AL9" s="13">
        <v>122</v>
      </c>
      <c r="AM9" s="13">
        <v>202976</v>
      </c>
      <c r="AN9" s="13">
        <v>416754.92794793134</v>
      </c>
      <c r="AO9" s="13">
        <v>308223</v>
      </c>
      <c r="AP9" s="13">
        <v>6614952</v>
      </c>
      <c r="AQ9" s="13">
        <v>0</v>
      </c>
      <c r="AR9" s="13">
        <v>145893</v>
      </c>
      <c r="AS9" s="13">
        <v>3674932</v>
      </c>
      <c r="AT9" s="13">
        <v>0</v>
      </c>
      <c r="AU9" s="13">
        <v>210262</v>
      </c>
      <c r="AV9" s="13">
        <v>244720</v>
      </c>
      <c r="AW9" s="13">
        <v>579943</v>
      </c>
      <c r="AX9" s="13">
        <v>163737</v>
      </c>
      <c r="AY9" s="13">
        <v>52663.482938106397</v>
      </c>
      <c r="AZ9" s="13">
        <v>0</v>
      </c>
      <c r="BA9" s="13">
        <v>0</v>
      </c>
      <c r="BB9" s="13">
        <v>30682518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C789-F4BA-4D34-B9A3-56E0BB1E2506}">
  <dimension ref="A1:BC9"/>
  <sheetViews>
    <sheetView topLeftCell="AG1" workbookViewId="0">
      <selection activeCell="AN6" sqref="AN6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313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7588648</v>
      </c>
      <c r="D4" s="13">
        <v>27119099</v>
      </c>
      <c r="E4" s="13">
        <v>3855829</v>
      </c>
      <c r="F4" s="13">
        <v>3002606</v>
      </c>
      <c r="G4" s="14"/>
      <c r="H4" s="13">
        <v>51648</v>
      </c>
      <c r="I4" s="13">
        <v>2053617</v>
      </c>
      <c r="J4" s="13">
        <v>4011877</v>
      </c>
      <c r="K4" s="13">
        <v>610003</v>
      </c>
      <c r="L4" s="13">
        <v>1485510</v>
      </c>
      <c r="M4" s="13">
        <v>23686</v>
      </c>
      <c r="N4" s="13">
        <v>31044</v>
      </c>
      <c r="O4" s="13">
        <v>239575</v>
      </c>
      <c r="P4" s="13">
        <v>682932</v>
      </c>
      <c r="Q4" s="13">
        <v>0</v>
      </c>
      <c r="R4" s="13">
        <v>0</v>
      </c>
      <c r="S4" s="13">
        <v>2621422</v>
      </c>
      <c r="T4" s="13">
        <v>4355086</v>
      </c>
      <c r="U4" s="13">
        <v>7899223</v>
      </c>
      <c r="V4" s="13">
        <v>410981</v>
      </c>
      <c r="W4" s="13">
        <v>0</v>
      </c>
      <c r="X4" s="13">
        <v>1353641</v>
      </c>
      <c r="Y4" s="13">
        <v>454412</v>
      </c>
      <c r="Z4" s="13">
        <v>3917682</v>
      </c>
      <c r="AA4" s="13">
        <v>3809543</v>
      </c>
      <c r="AB4" s="13">
        <v>0</v>
      </c>
      <c r="AC4" s="13">
        <v>808378</v>
      </c>
      <c r="AD4" s="13">
        <v>0</v>
      </c>
      <c r="AE4" s="19"/>
      <c r="AF4" s="13">
        <v>0</v>
      </c>
      <c r="AG4" s="13">
        <v>17613</v>
      </c>
      <c r="AH4" s="13">
        <v>87845</v>
      </c>
      <c r="AI4" s="13">
        <v>442472</v>
      </c>
      <c r="AJ4" s="13">
        <v>53740</v>
      </c>
      <c r="AK4" s="13">
        <v>55959</v>
      </c>
      <c r="AL4" s="13">
        <v>0</v>
      </c>
      <c r="AM4" s="13">
        <v>52524</v>
      </c>
      <c r="AN4" s="13">
        <v>85641</v>
      </c>
      <c r="AO4" s="13">
        <v>91849</v>
      </c>
      <c r="AP4" s="13">
        <v>1955649</v>
      </c>
      <c r="AQ4" s="13">
        <v>0</v>
      </c>
      <c r="AR4" s="13">
        <v>43455</v>
      </c>
      <c r="AS4" s="13">
        <v>986866</v>
      </c>
      <c r="AT4" s="13">
        <v>0</v>
      </c>
      <c r="AU4" s="13">
        <v>39336</v>
      </c>
      <c r="AV4" s="13">
        <v>35734</v>
      </c>
      <c r="AW4" s="13">
        <v>147962</v>
      </c>
      <c r="AX4" s="13">
        <v>96881</v>
      </c>
      <c r="AY4" s="13">
        <v>10256</v>
      </c>
      <c r="AZ4" s="13">
        <v>0</v>
      </c>
      <c r="BA4" s="13">
        <v>0</v>
      </c>
      <c r="BB4" s="13">
        <v>8164048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14228090</v>
      </c>
      <c r="D5" s="13">
        <v>51246354</v>
      </c>
      <c r="E5" s="13">
        <v>7222259</v>
      </c>
      <c r="F5" s="13">
        <v>5506032</v>
      </c>
      <c r="G5" s="14"/>
      <c r="H5" s="13">
        <v>93586</v>
      </c>
      <c r="I5" s="13">
        <v>2557981</v>
      </c>
      <c r="J5" s="13">
        <v>7039134</v>
      </c>
      <c r="K5" s="13">
        <v>1092175</v>
      </c>
      <c r="L5" s="13">
        <v>2614700</v>
      </c>
      <c r="M5" s="13">
        <v>42297</v>
      </c>
      <c r="N5" s="13">
        <v>58349</v>
      </c>
      <c r="O5" s="13">
        <v>454772</v>
      </c>
      <c r="P5" s="13">
        <v>1237752</v>
      </c>
      <c r="Q5" s="13">
        <v>0</v>
      </c>
      <c r="R5" s="13">
        <v>0</v>
      </c>
      <c r="S5" s="13">
        <v>5001471</v>
      </c>
      <c r="T5" s="13">
        <v>7929834</v>
      </c>
      <c r="U5" s="13">
        <v>13683515</v>
      </c>
      <c r="V5" s="13">
        <v>726293</v>
      </c>
      <c r="W5" s="13">
        <v>0</v>
      </c>
      <c r="X5" s="13">
        <v>2566400</v>
      </c>
      <c r="Y5" s="13">
        <v>912159</v>
      </c>
      <c r="Z5" s="13">
        <v>6888321</v>
      </c>
      <c r="AA5" s="13">
        <v>6851404</v>
      </c>
      <c r="AB5" s="13">
        <v>0</v>
      </c>
      <c r="AC5" s="13">
        <v>1447836</v>
      </c>
      <c r="AD5" s="13">
        <v>0</v>
      </c>
      <c r="AE5" s="19"/>
      <c r="AF5" s="13">
        <v>0</v>
      </c>
      <c r="AG5" s="13">
        <v>27832</v>
      </c>
      <c r="AH5" s="13">
        <v>165189</v>
      </c>
      <c r="AI5" s="13">
        <v>786664</v>
      </c>
      <c r="AJ5" s="13">
        <v>81775</v>
      </c>
      <c r="AK5" s="13">
        <v>105352</v>
      </c>
      <c r="AL5" s="13">
        <v>376</v>
      </c>
      <c r="AM5" s="13">
        <v>92869</v>
      </c>
      <c r="AN5" s="13">
        <v>178653</v>
      </c>
      <c r="AO5" s="13">
        <v>164991</v>
      </c>
      <c r="AP5" s="13">
        <v>3423061</v>
      </c>
      <c r="AQ5" s="13">
        <v>0</v>
      </c>
      <c r="AR5" s="13">
        <v>78579</v>
      </c>
      <c r="AS5" s="13">
        <v>1793458</v>
      </c>
      <c r="AT5" s="13">
        <v>0</v>
      </c>
      <c r="AU5" s="13">
        <v>67960</v>
      </c>
      <c r="AV5" s="13">
        <v>65735</v>
      </c>
      <c r="AW5" s="13">
        <v>271093</v>
      </c>
      <c r="AX5" s="13">
        <v>145425</v>
      </c>
      <c r="AY5" s="13">
        <v>21568</v>
      </c>
      <c r="AZ5" s="13">
        <v>0</v>
      </c>
      <c r="BA5" s="13">
        <v>0</v>
      </c>
      <c r="BB5" s="13">
        <v>14836600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21293101</v>
      </c>
      <c r="D6" s="13">
        <v>66418660</v>
      </c>
      <c r="E6" s="13">
        <v>7515081</v>
      </c>
      <c r="F6" s="13">
        <v>7011380</v>
      </c>
      <c r="G6" s="14"/>
      <c r="H6" s="13">
        <v>120051</v>
      </c>
      <c r="I6" s="13">
        <v>2856000</v>
      </c>
      <c r="J6" s="13">
        <v>9264807</v>
      </c>
      <c r="K6" s="13">
        <v>1392521</v>
      </c>
      <c r="L6" s="13">
        <v>3236118</v>
      </c>
      <c r="M6" s="13">
        <v>50086</v>
      </c>
      <c r="N6" s="13">
        <v>73668</v>
      </c>
      <c r="O6" s="13">
        <v>555485</v>
      </c>
      <c r="P6" s="13">
        <v>1572477</v>
      </c>
      <c r="Q6" s="13">
        <v>0</v>
      </c>
      <c r="R6" s="13">
        <v>0</v>
      </c>
      <c r="S6" s="13">
        <v>7380132</v>
      </c>
      <c r="T6" s="13">
        <v>11120785</v>
      </c>
      <c r="U6" s="13">
        <v>18065205</v>
      </c>
      <c r="V6" s="13">
        <v>878834</v>
      </c>
      <c r="W6" s="13">
        <v>0</v>
      </c>
      <c r="X6" s="13">
        <v>3279885</v>
      </c>
      <c r="Y6" s="13">
        <v>1121598</v>
      </c>
      <c r="Z6" s="13">
        <v>9059753</v>
      </c>
      <c r="AA6" s="13">
        <v>8952233</v>
      </c>
      <c r="AB6" s="13">
        <v>540239</v>
      </c>
      <c r="AC6" s="13">
        <v>1812458</v>
      </c>
      <c r="AD6" s="13">
        <v>0</v>
      </c>
      <c r="AE6" s="19"/>
      <c r="AF6" s="13">
        <v>0</v>
      </c>
      <c r="AG6" s="13">
        <v>36378</v>
      </c>
      <c r="AH6" s="13">
        <v>226594</v>
      </c>
      <c r="AI6" s="13">
        <v>972836</v>
      </c>
      <c r="AJ6" s="13">
        <v>103414</v>
      </c>
      <c r="AK6" s="13">
        <v>133333</v>
      </c>
      <c r="AL6" s="13">
        <v>783</v>
      </c>
      <c r="AM6" s="13">
        <v>117882</v>
      </c>
      <c r="AN6" s="13">
        <v>215653</v>
      </c>
      <c r="AO6" s="13">
        <v>202706</v>
      </c>
      <c r="AP6" s="13">
        <v>4285879</v>
      </c>
      <c r="AQ6" s="13">
        <v>0</v>
      </c>
      <c r="AR6" s="13">
        <v>97926</v>
      </c>
      <c r="AS6" s="13">
        <v>2304399</v>
      </c>
      <c r="AT6" s="13">
        <v>0</v>
      </c>
      <c r="AU6" s="13">
        <v>84121</v>
      </c>
      <c r="AV6" s="13">
        <v>86154</v>
      </c>
      <c r="AW6" s="13">
        <v>346343</v>
      </c>
      <c r="AX6" s="26">
        <v>155842</v>
      </c>
      <c r="AY6" s="13">
        <v>28965</v>
      </c>
      <c r="AZ6" s="13">
        <v>0</v>
      </c>
      <c r="BA6" s="13">
        <v>0</v>
      </c>
      <c r="BB6" s="13">
        <v>18842774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34634189</v>
      </c>
      <c r="D7" s="13">
        <v>86536548</v>
      </c>
      <c r="E7" s="13">
        <v>7515081</v>
      </c>
      <c r="F7" s="13">
        <v>9009627</v>
      </c>
      <c r="G7" s="2"/>
      <c r="H7" s="13">
        <v>140118</v>
      </c>
      <c r="I7" s="13">
        <v>4229381</v>
      </c>
      <c r="J7" s="13">
        <v>12146357</v>
      </c>
      <c r="K7" s="13">
        <v>1780583</v>
      </c>
      <c r="L7" s="13">
        <v>3969469</v>
      </c>
      <c r="M7" s="13">
        <v>57218</v>
      </c>
      <c r="N7" s="13">
        <v>93110</v>
      </c>
      <c r="O7" s="13">
        <v>693492</v>
      </c>
      <c r="P7" s="13">
        <v>2033397</v>
      </c>
      <c r="Q7" s="13">
        <v>0</v>
      </c>
      <c r="R7" s="13">
        <v>0</v>
      </c>
      <c r="S7" s="13">
        <v>10682684</v>
      </c>
      <c r="T7" s="13">
        <v>14967093</v>
      </c>
      <c r="U7" s="13">
        <v>23775011</v>
      </c>
      <c r="V7" s="13">
        <v>1076133</v>
      </c>
      <c r="W7" s="13">
        <v>0</v>
      </c>
      <c r="X7" s="13">
        <v>4251076</v>
      </c>
      <c r="Y7" s="13">
        <v>1450864</v>
      </c>
      <c r="Z7" s="13">
        <v>11866677</v>
      </c>
      <c r="AA7" s="13">
        <v>11501187</v>
      </c>
      <c r="AB7" s="13">
        <v>802824</v>
      </c>
      <c r="AC7" s="13">
        <v>2178104</v>
      </c>
      <c r="AD7" s="13">
        <v>0</v>
      </c>
      <c r="AE7" s="19"/>
      <c r="AF7" s="13">
        <v>0</v>
      </c>
      <c r="AG7" s="13">
        <v>47357</v>
      </c>
      <c r="AH7" s="13">
        <v>311041</v>
      </c>
      <c r="AI7" s="13">
        <v>1182140</v>
      </c>
      <c r="AJ7" s="13">
        <v>127866</v>
      </c>
      <c r="AK7" s="13">
        <v>167300</v>
      </c>
      <c r="AL7" s="13">
        <v>888</v>
      </c>
      <c r="AM7" s="13">
        <v>148019</v>
      </c>
      <c r="AN7" s="13">
        <v>299653</v>
      </c>
      <c r="AO7" s="13">
        <v>246092</v>
      </c>
      <c r="AP7" s="13">
        <v>5484596</v>
      </c>
      <c r="AQ7" s="13">
        <v>0</v>
      </c>
      <c r="AR7" s="13">
        <v>114563</v>
      </c>
      <c r="AS7" s="13">
        <v>2931649</v>
      </c>
      <c r="AT7" s="13">
        <v>0</v>
      </c>
      <c r="AU7" s="13">
        <v>143450</v>
      </c>
      <c r="AV7" s="13">
        <v>161784</v>
      </c>
      <c r="AW7" s="13">
        <v>439879</v>
      </c>
      <c r="AX7" s="13">
        <v>167736</v>
      </c>
      <c r="AY7" s="13">
        <v>37214</v>
      </c>
      <c r="AZ7" s="13">
        <v>0</v>
      </c>
      <c r="BA7" s="13">
        <v>0</v>
      </c>
      <c r="BB7" s="13">
        <v>24248523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56672709</v>
      </c>
      <c r="D9" s="13">
        <v>116835980</v>
      </c>
      <c r="E9" s="13">
        <v>7515081</v>
      </c>
      <c r="F9" s="13">
        <v>12000101</v>
      </c>
      <c r="G9" s="14"/>
      <c r="H9" s="13">
        <v>176781</v>
      </c>
      <c r="I9" s="13">
        <v>6496803</v>
      </c>
      <c r="J9" s="13">
        <v>16501469</v>
      </c>
      <c r="K9" s="13">
        <v>2390709</v>
      </c>
      <c r="L9" s="13">
        <v>4860699</v>
      </c>
      <c r="M9" s="13">
        <v>68747</v>
      </c>
      <c r="N9" s="13">
        <v>123732</v>
      </c>
      <c r="O9" s="13">
        <v>834949</v>
      </c>
      <c r="P9" s="13">
        <v>2709776</v>
      </c>
      <c r="Q9" s="13">
        <v>0</v>
      </c>
      <c r="R9" s="13">
        <v>0</v>
      </c>
      <c r="S9" s="13">
        <v>16168645</v>
      </c>
      <c r="T9" s="13">
        <v>19167895</v>
      </c>
      <c r="U9" s="13">
        <v>32100526</v>
      </c>
      <c r="V9" s="13">
        <v>1375503</v>
      </c>
      <c r="W9" s="13">
        <v>0</v>
      </c>
      <c r="X9" s="13">
        <v>5512233</v>
      </c>
      <c r="Y9" s="13">
        <v>2007710</v>
      </c>
      <c r="Z9" s="13">
        <v>15511229</v>
      </c>
      <c r="AA9" s="13">
        <v>15512983</v>
      </c>
      <c r="AB9" s="13">
        <v>802824</v>
      </c>
      <c r="AC9" s="13">
        <v>2545067</v>
      </c>
      <c r="AD9" s="13">
        <v>0</v>
      </c>
      <c r="AE9" s="19"/>
      <c r="AF9" s="13">
        <v>0</v>
      </c>
      <c r="AG9" s="13">
        <v>54516</v>
      </c>
      <c r="AH9" s="13">
        <v>437360</v>
      </c>
      <c r="AI9" s="13">
        <v>1512005</v>
      </c>
      <c r="AJ9" s="13">
        <v>145563</v>
      </c>
      <c r="AK9" s="13">
        <v>216492</v>
      </c>
      <c r="AL9" s="13">
        <v>888</v>
      </c>
      <c r="AM9" s="13">
        <v>194901</v>
      </c>
      <c r="AN9" s="13">
        <v>385458</v>
      </c>
      <c r="AO9" s="13">
        <v>308783</v>
      </c>
      <c r="AP9" s="13">
        <v>7340123</v>
      </c>
      <c r="AQ9" s="13">
        <v>0</v>
      </c>
      <c r="AR9" s="13">
        <v>141378</v>
      </c>
      <c r="AS9" s="13">
        <v>3889489</v>
      </c>
      <c r="AT9" s="13">
        <v>0</v>
      </c>
      <c r="AU9" s="13">
        <v>162471</v>
      </c>
      <c r="AV9" s="13">
        <v>251854</v>
      </c>
      <c r="AW9" s="13">
        <v>577026</v>
      </c>
      <c r="AX9" s="13">
        <v>173912</v>
      </c>
      <c r="AY9" s="13">
        <v>53255.01</v>
      </c>
      <c r="AZ9" s="13">
        <v>0</v>
      </c>
      <c r="BA9" s="13">
        <v>0</v>
      </c>
      <c r="BB9" s="13">
        <v>32388188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1B20-6493-4B0C-B6A7-11BD7F4F7197}">
  <dimension ref="A1:BC9"/>
  <sheetViews>
    <sheetView topLeftCell="AJ1" workbookViewId="0">
      <selection activeCell="AR22" sqref="AR22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314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10588134</v>
      </c>
      <c r="D4" s="13">
        <v>28060655</v>
      </c>
      <c r="E4" s="13">
        <v>3942359</v>
      </c>
      <c r="F4" s="13">
        <v>2990506</v>
      </c>
      <c r="G4" s="14"/>
      <c r="H4" s="13">
        <v>63474</v>
      </c>
      <c r="I4" s="13">
        <v>2241721</v>
      </c>
      <c r="J4" s="13">
        <v>4033824</v>
      </c>
      <c r="K4" s="13">
        <v>598586</v>
      </c>
      <c r="L4" s="13">
        <v>1440837</v>
      </c>
      <c r="M4" s="13">
        <v>21665</v>
      </c>
      <c r="N4" s="13">
        <v>17387</v>
      </c>
      <c r="O4" s="13">
        <v>261638</v>
      </c>
      <c r="P4" s="13">
        <v>678009</v>
      </c>
      <c r="Q4" s="13">
        <v>0</v>
      </c>
      <c r="R4" s="13">
        <v>0</v>
      </c>
      <c r="S4" s="13">
        <v>5285786</v>
      </c>
      <c r="T4" s="13">
        <v>3531483</v>
      </c>
      <c r="U4" s="13">
        <v>7952555</v>
      </c>
      <c r="V4" s="13">
        <v>317522</v>
      </c>
      <c r="W4" s="13">
        <v>0</v>
      </c>
      <c r="X4" s="13">
        <v>1254262</v>
      </c>
      <c r="Y4" s="13">
        <v>462776</v>
      </c>
      <c r="Z4" s="13">
        <v>4237281</v>
      </c>
      <c r="AA4" s="13">
        <v>4446301</v>
      </c>
      <c r="AB4" s="13">
        <v>0</v>
      </c>
      <c r="AC4" s="13">
        <v>849529</v>
      </c>
      <c r="AD4" s="13">
        <v>0</v>
      </c>
      <c r="AE4" s="19"/>
      <c r="AF4" s="13">
        <v>0</v>
      </c>
      <c r="AG4" s="13">
        <v>15649</v>
      </c>
      <c r="AH4" s="13">
        <v>132183</v>
      </c>
      <c r="AI4" s="13">
        <v>431691</v>
      </c>
      <c r="AJ4" s="13">
        <v>19393</v>
      </c>
      <c r="AK4" s="13">
        <v>52539</v>
      </c>
      <c r="AL4" s="13">
        <v>0</v>
      </c>
      <c r="AM4" s="13">
        <v>52835</v>
      </c>
      <c r="AN4" s="13">
        <v>70540</v>
      </c>
      <c r="AO4" s="13">
        <v>89618</v>
      </c>
      <c r="AP4" s="13">
        <v>1752445</v>
      </c>
      <c r="AQ4" s="13">
        <v>0</v>
      </c>
      <c r="AR4" s="13">
        <v>59423</v>
      </c>
      <c r="AS4" s="13">
        <v>1008250</v>
      </c>
      <c r="AT4" s="13">
        <v>0</v>
      </c>
      <c r="AU4" s="13">
        <v>43195</v>
      </c>
      <c r="AV4" s="13">
        <v>39762</v>
      </c>
      <c r="AW4" s="13">
        <v>143279</v>
      </c>
      <c r="AX4" s="13">
        <v>62499</v>
      </c>
      <c r="AY4" s="13">
        <v>10078</v>
      </c>
      <c r="AZ4" s="13">
        <v>0</v>
      </c>
      <c r="BA4" s="13">
        <v>0</v>
      </c>
      <c r="BB4" s="13">
        <v>8167348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20250343</v>
      </c>
      <c r="D5" s="13">
        <v>51742678</v>
      </c>
      <c r="E5" s="13">
        <v>7300526</v>
      </c>
      <c r="F5" s="13">
        <v>5483825</v>
      </c>
      <c r="G5" s="14"/>
      <c r="H5" s="13">
        <v>117071</v>
      </c>
      <c r="I5" s="13">
        <v>4091000</v>
      </c>
      <c r="J5" s="13">
        <v>7140064</v>
      </c>
      <c r="K5" s="13">
        <v>1103231</v>
      </c>
      <c r="L5" s="13">
        <v>2528152</v>
      </c>
      <c r="M5" s="13">
        <v>38254</v>
      </c>
      <c r="N5" s="13">
        <v>38258</v>
      </c>
      <c r="O5" s="13">
        <v>396256</v>
      </c>
      <c r="P5" s="13">
        <v>1251097</v>
      </c>
      <c r="Q5" s="13">
        <v>0</v>
      </c>
      <c r="R5" s="13">
        <v>0</v>
      </c>
      <c r="S5" s="13">
        <v>8948917</v>
      </c>
      <c r="T5" s="13">
        <v>7707407</v>
      </c>
      <c r="U5" s="13">
        <v>13767618</v>
      </c>
      <c r="V5" s="13">
        <v>595991</v>
      </c>
      <c r="W5" s="13">
        <v>0</v>
      </c>
      <c r="X5" s="13">
        <v>2362681</v>
      </c>
      <c r="Y5" s="13">
        <v>962450</v>
      </c>
      <c r="Z5" s="13">
        <v>7017789</v>
      </c>
      <c r="AA5" s="13">
        <v>7905220</v>
      </c>
      <c r="AB5" s="13">
        <v>0</v>
      </c>
      <c r="AC5" s="13">
        <v>1459199</v>
      </c>
      <c r="AD5" s="13">
        <v>0</v>
      </c>
      <c r="AE5" s="19"/>
      <c r="AF5" s="13">
        <v>0</v>
      </c>
      <c r="AG5" s="13">
        <v>29058</v>
      </c>
      <c r="AH5" s="13">
        <v>238791</v>
      </c>
      <c r="AI5" s="13">
        <v>782260</v>
      </c>
      <c r="AJ5" s="13">
        <v>34331</v>
      </c>
      <c r="AK5" s="13">
        <v>99470</v>
      </c>
      <c r="AL5" s="13">
        <v>133</v>
      </c>
      <c r="AM5" s="13">
        <v>91116</v>
      </c>
      <c r="AN5" s="13">
        <v>179695</v>
      </c>
      <c r="AO5" s="13">
        <v>162509</v>
      </c>
      <c r="AP5" s="13">
        <v>3228860</v>
      </c>
      <c r="AQ5" s="13">
        <v>0</v>
      </c>
      <c r="AR5" s="13">
        <v>92559</v>
      </c>
      <c r="AS5" s="13">
        <v>1847029</v>
      </c>
      <c r="AT5" s="13">
        <v>0</v>
      </c>
      <c r="AU5" s="13">
        <v>69403</v>
      </c>
      <c r="AV5" s="13">
        <v>70998</v>
      </c>
      <c r="AW5" s="13">
        <v>266976</v>
      </c>
      <c r="AX5" s="13">
        <v>93992</v>
      </c>
      <c r="AY5" s="13">
        <v>21631</v>
      </c>
      <c r="AZ5" s="13">
        <v>0</v>
      </c>
      <c r="BA5" s="13">
        <v>0</v>
      </c>
      <c r="BB5" s="13">
        <v>14809802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26210045</v>
      </c>
      <c r="D6" s="13">
        <v>65958091</v>
      </c>
      <c r="E6" s="13">
        <v>7517748</v>
      </c>
      <c r="F6" s="13">
        <v>6980500</v>
      </c>
      <c r="G6" s="14"/>
      <c r="H6" s="13">
        <v>149586</v>
      </c>
      <c r="I6" s="13">
        <v>5196920</v>
      </c>
      <c r="J6" s="13">
        <v>9335559</v>
      </c>
      <c r="K6" s="13">
        <v>1387546</v>
      </c>
      <c r="L6" s="13">
        <v>3136482</v>
      </c>
      <c r="M6" s="13">
        <v>45980</v>
      </c>
      <c r="N6" s="13">
        <v>48422</v>
      </c>
      <c r="O6" s="13">
        <v>510419</v>
      </c>
      <c r="P6" s="13">
        <v>1603169</v>
      </c>
      <c r="Q6" s="13">
        <v>0</v>
      </c>
      <c r="R6" s="13">
        <v>0</v>
      </c>
      <c r="S6" s="13">
        <v>11685502</v>
      </c>
      <c r="T6" s="13">
        <v>10756535</v>
      </c>
      <c r="U6" s="13">
        <v>16620737</v>
      </c>
      <c r="V6" s="13">
        <v>767910</v>
      </c>
      <c r="W6" s="13">
        <v>0</v>
      </c>
      <c r="X6" s="13">
        <v>2822766</v>
      </c>
      <c r="Y6" s="13">
        <v>1354002</v>
      </c>
      <c r="Z6" s="13">
        <v>9064628</v>
      </c>
      <c r="AA6" s="13">
        <v>10043534</v>
      </c>
      <c r="AB6" s="13">
        <v>656102</v>
      </c>
      <c r="AC6" s="13">
        <v>1812716</v>
      </c>
      <c r="AD6" s="13">
        <v>0</v>
      </c>
      <c r="AE6" s="19"/>
      <c r="AF6" s="13">
        <v>0</v>
      </c>
      <c r="AG6" s="13">
        <v>37581</v>
      </c>
      <c r="AH6" s="13">
        <v>300959</v>
      </c>
      <c r="AI6" s="13">
        <v>982377</v>
      </c>
      <c r="AJ6" s="13">
        <v>42268</v>
      </c>
      <c r="AK6" s="13">
        <v>127269</v>
      </c>
      <c r="AL6" s="13">
        <v>133</v>
      </c>
      <c r="AM6" s="13">
        <v>112238</v>
      </c>
      <c r="AN6" s="13">
        <v>286521</v>
      </c>
      <c r="AO6" s="13">
        <v>203177</v>
      </c>
      <c r="AP6" s="13">
        <v>4143808</v>
      </c>
      <c r="AQ6" s="13">
        <v>0</v>
      </c>
      <c r="AR6" s="13">
        <v>109023</v>
      </c>
      <c r="AS6" s="13">
        <v>2338819</v>
      </c>
      <c r="AT6" s="13">
        <v>0</v>
      </c>
      <c r="AU6" s="13">
        <v>95601</v>
      </c>
      <c r="AV6" s="13">
        <v>92733</v>
      </c>
      <c r="AW6" s="13">
        <v>342354</v>
      </c>
      <c r="AX6" s="26">
        <v>104644</v>
      </c>
      <c r="AY6" s="13">
        <v>28817</v>
      </c>
      <c r="AZ6" s="13">
        <v>0</v>
      </c>
      <c r="BA6" s="13">
        <v>0</v>
      </c>
      <c r="BB6" s="13">
        <v>18804629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38718321</v>
      </c>
      <c r="D7" s="13">
        <v>84969851</v>
      </c>
      <c r="E7" s="13">
        <v>7517748</v>
      </c>
      <c r="F7" s="13">
        <v>8983393</v>
      </c>
      <c r="G7" s="2"/>
      <c r="H7" s="13">
        <v>163605</v>
      </c>
      <c r="I7" s="13">
        <v>6671192</v>
      </c>
      <c r="J7" s="13">
        <v>12133454</v>
      </c>
      <c r="K7" s="13">
        <v>1785013</v>
      </c>
      <c r="L7" s="13">
        <v>3874905</v>
      </c>
      <c r="M7" s="13">
        <v>52927</v>
      </c>
      <c r="N7" s="13">
        <v>68775</v>
      </c>
      <c r="O7" s="13">
        <v>633285</v>
      </c>
      <c r="P7" s="13">
        <v>2054907</v>
      </c>
      <c r="Q7" s="13">
        <v>0</v>
      </c>
      <c r="R7" s="13">
        <v>0</v>
      </c>
      <c r="S7" s="13">
        <v>15050382</v>
      </c>
      <c r="T7" s="13">
        <v>14670496</v>
      </c>
      <c r="U7" s="13">
        <v>23647913</v>
      </c>
      <c r="V7" s="13">
        <v>985735</v>
      </c>
      <c r="W7" s="13">
        <v>0</v>
      </c>
      <c r="X7" s="13">
        <v>3997686</v>
      </c>
      <c r="Y7" s="13">
        <v>1893088</v>
      </c>
      <c r="Z7" s="13">
        <v>11760510</v>
      </c>
      <c r="AA7" s="13">
        <v>12807381</v>
      </c>
      <c r="AB7" s="13">
        <v>1203604</v>
      </c>
      <c r="AC7" s="13">
        <v>2171488</v>
      </c>
      <c r="AD7" s="13">
        <v>0</v>
      </c>
      <c r="AE7" s="19"/>
      <c r="AF7" s="13">
        <v>0</v>
      </c>
      <c r="AG7" s="13">
        <v>48711</v>
      </c>
      <c r="AH7" s="13">
        <v>384078</v>
      </c>
      <c r="AI7" s="13">
        <v>1191891</v>
      </c>
      <c r="AJ7" s="13">
        <v>54407</v>
      </c>
      <c r="AK7" s="13">
        <v>159623</v>
      </c>
      <c r="AL7" s="13">
        <v>133</v>
      </c>
      <c r="AM7" s="13">
        <v>134673</v>
      </c>
      <c r="AN7" s="13">
        <v>390560</v>
      </c>
      <c r="AO7" s="13">
        <v>244641</v>
      </c>
      <c r="AP7" s="13">
        <v>5208394</v>
      </c>
      <c r="AQ7" s="13">
        <v>0</v>
      </c>
      <c r="AR7" s="13">
        <v>125182</v>
      </c>
      <c r="AS7" s="13">
        <v>2957331</v>
      </c>
      <c r="AT7" s="13">
        <v>0</v>
      </c>
      <c r="AU7" s="13">
        <v>151110</v>
      </c>
      <c r="AV7" s="13">
        <v>167204</v>
      </c>
      <c r="AW7" s="13">
        <v>431216</v>
      </c>
      <c r="AX7" s="13">
        <v>117373</v>
      </c>
      <c r="AY7" s="13">
        <v>38506</v>
      </c>
      <c r="AZ7" s="13">
        <v>0</v>
      </c>
      <c r="BA7" s="13">
        <v>0</v>
      </c>
      <c r="BB7" s="13">
        <v>24199638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57257784</v>
      </c>
      <c r="D9" s="13">
        <v>113467634</v>
      </c>
      <c r="E9" s="13">
        <v>7517748</v>
      </c>
      <c r="F9" s="13">
        <v>11995755</v>
      </c>
      <c r="G9" s="14"/>
      <c r="H9" s="13">
        <v>181478</v>
      </c>
      <c r="I9" s="13">
        <v>8881228</v>
      </c>
      <c r="J9" s="13">
        <v>15917936</v>
      </c>
      <c r="K9" s="13">
        <v>2375178</v>
      </c>
      <c r="L9" s="13">
        <v>4704871</v>
      </c>
      <c r="M9" s="13">
        <v>63683</v>
      </c>
      <c r="N9" s="13">
        <v>100963</v>
      </c>
      <c r="O9" s="13">
        <v>834759</v>
      </c>
      <c r="P9" s="13">
        <v>2748060</v>
      </c>
      <c r="Q9" s="13">
        <v>0</v>
      </c>
      <c r="R9" s="13">
        <v>0</v>
      </c>
      <c r="S9" s="13">
        <v>16086508</v>
      </c>
      <c r="T9" s="13">
        <v>15582030</v>
      </c>
      <c r="U9" s="13">
        <v>26998905</v>
      </c>
      <c r="V9" s="13">
        <v>1323241</v>
      </c>
      <c r="W9" s="13">
        <v>0</v>
      </c>
      <c r="X9" s="13">
        <v>5354906</v>
      </c>
      <c r="Y9" s="13">
        <v>2664251</v>
      </c>
      <c r="Z9" s="13">
        <v>15645831</v>
      </c>
      <c r="AA9" s="13">
        <v>16596131</v>
      </c>
      <c r="AB9" s="13">
        <v>1203604</v>
      </c>
      <c r="AC9" s="13">
        <v>2454959</v>
      </c>
      <c r="AD9" s="13">
        <v>0</v>
      </c>
      <c r="AE9" s="19"/>
      <c r="AF9" s="13">
        <v>0</v>
      </c>
      <c r="AG9" s="13">
        <v>55944</v>
      </c>
      <c r="AH9" s="13">
        <v>493111</v>
      </c>
      <c r="AI9" s="13">
        <v>1447187</v>
      </c>
      <c r="AJ9" s="13">
        <v>72037</v>
      </c>
      <c r="AK9" s="13">
        <v>204224</v>
      </c>
      <c r="AL9" s="13">
        <v>133</v>
      </c>
      <c r="AM9" s="13">
        <v>165476</v>
      </c>
      <c r="AN9" s="13">
        <v>528534</v>
      </c>
      <c r="AO9" s="13">
        <v>298564</v>
      </c>
      <c r="AP9" s="13">
        <v>6836224</v>
      </c>
      <c r="AQ9" s="13">
        <v>0</v>
      </c>
      <c r="AR9" s="13">
        <v>140818</v>
      </c>
      <c r="AS9" s="13">
        <v>3730480</v>
      </c>
      <c r="AT9" s="13">
        <v>0</v>
      </c>
      <c r="AU9" s="13">
        <v>163963</v>
      </c>
      <c r="AV9" s="13">
        <v>247689</v>
      </c>
      <c r="AW9" s="13">
        <v>519812</v>
      </c>
      <c r="AX9" s="13">
        <v>125536</v>
      </c>
      <c r="AY9" s="13">
        <v>58632</v>
      </c>
      <c r="AZ9" s="13">
        <v>0</v>
      </c>
      <c r="BA9" s="13">
        <v>0</v>
      </c>
      <c r="BB9" s="13">
        <v>32343123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8BC8-88C9-4436-B248-95194D2F02EC}">
  <sheetPr codeName="Sheet26"/>
  <dimension ref="A1:BC9"/>
  <sheetViews>
    <sheetView workbookViewId="0">
      <selection activeCell="E24" sqref="E24"/>
    </sheetView>
  </sheetViews>
  <sheetFormatPr defaultColWidth="11.7109375" defaultRowHeight="15"/>
  <cols>
    <col min="3" max="3" width="11.85546875" customWidth="1"/>
    <col min="7" max="7" width="3" customWidth="1"/>
  </cols>
  <sheetData>
    <row r="1" spans="1:55">
      <c r="A1" s="33" t="s">
        <v>79</v>
      </c>
      <c r="B1" s="34"/>
      <c r="C1" s="31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1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25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53218999</v>
      </c>
      <c r="D4" s="13">
        <v>0</v>
      </c>
      <c r="E4" s="13">
        <v>3824316</v>
      </c>
      <c r="F4" s="13">
        <v>5461357</v>
      </c>
      <c r="G4" s="14"/>
      <c r="H4" s="13">
        <v>4980</v>
      </c>
      <c r="I4" s="13">
        <v>2523489</v>
      </c>
      <c r="J4" s="13">
        <v>0</v>
      </c>
      <c r="K4" s="13">
        <v>471507</v>
      </c>
      <c r="L4" s="13">
        <v>6350539</v>
      </c>
      <c r="M4" s="13">
        <v>49453</v>
      </c>
      <c r="N4" s="13">
        <v>38383</v>
      </c>
      <c r="O4" s="13">
        <v>869343</v>
      </c>
      <c r="P4" s="13">
        <v>1185270</v>
      </c>
      <c r="Q4" s="13">
        <v>3089761</v>
      </c>
      <c r="R4" s="13">
        <v>0</v>
      </c>
      <c r="S4" s="13">
        <v>0</v>
      </c>
      <c r="T4" s="13">
        <v>3727313</v>
      </c>
      <c r="U4" s="13">
        <v>692459</v>
      </c>
      <c r="V4" s="13">
        <v>384559</v>
      </c>
      <c r="W4" s="13">
        <v>0</v>
      </c>
      <c r="X4" s="13">
        <v>53624</v>
      </c>
      <c r="Y4" s="13">
        <v>908</v>
      </c>
      <c r="Z4" s="13">
        <v>3638774</v>
      </c>
      <c r="AA4" s="13">
        <v>4382678</v>
      </c>
      <c r="AB4" s="13">
        <v>0</v>
      </c>
      <c r="AC4" s="13">
        <v>6369413</v>
      </c>
      <c r="AD4" s="13">
        <v>3546566</v>
      </c>
      <c r="AE4" s="19"/>
      <c r="AF4" s="13">
        <v>0</v>
      </c>
      <c r="AG4" s="13">
        <v>361607</v>
      </c>
      <c r="AH4" s="13">
        <v>102825</v>
      </c>
      <c r="AI4" s="13">
        <v>194681</v>
      </c>
      <c r="AJ4" s="13">
        <v>80487</v>
      </c>
      <c r="AK4" s="13">
        <v>48292</v>
      </c>
      <c r="AL4" s="13">
        <v>432</v>
      </c>
      <c r="AM4" s="13">
        <v>72393</v>
      </c>
      <c r="AN4" s="13">
        <v>1383457</v>
      </c>
      <c r="AO4" s="13">
        <v>100436</v>
      </c>
      <c r="AP4" s="13">
        <v>65679</v>
      </c>
      <c r="AQ4" s="13">
        <v>3802370</v>
      </c>
      <c r="AR4" s="13">
        <v>63331</v>
      </c>
      <c r="AS4" s="13">
        <v>1028144</v>
      </c>
      <c r="AT4" s="13">
        <v>0</v>
      </c>
      <c r="AU4" s="13">
        <v>36903</v>
      </c>
      <c r="AV4" s="13">
        <v>30675</v>
      </c>
      <c r="AW4" s="13">
        <v>380780</v>
      </c>
      <c r="AX4" s="13">
        <v>334710</v>
      </c>
      <c r="AY4" s="13">
        <v>59372</v>
      </c>
      <c r="AZ4" s="13">
        <v>9332072</v>
      </c>
      <c r="BA4" s="13">
        <v>6515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82333327</v>
      </c>
      <c r="D5" s="13">
        <v>0</v>
      </c>
      <c r="E5" s="13">
        <v>5011137</v>
      </c>
      <c r="F5" s="13">
        <v>8566283</v>
      </c>
      <c r="G5" s="14"/>
      <c r="H5" s="13">
        <v>8458</v>
      </c>
      <c r="I5" s="13">
        <v>4788409</v>
      </c>
      <c r="J5" s="13">
        <v>0</v>
      </c>
      <c r="K5" s="13">
        <v>860142</v>
      </c>
      <c r="L5" s="13">
        <v>11746385</v>
      </c>
      <c r="M5" s="13">
        <v>90821</v>
      </c>
      <c r="N5" s="13">
        <v>58001</v>
      </c>
      <c r="O5" s="13">
        <v>1623988</v>
      </c>
      <c r="P5" s="13">
        <v>2219196</v>
      </c>
      <c r="Q5" s="13">
        <v>6735990</v>
      </c>
      <c r="R5" s="13">
        <v>0</v>
      </c>
      <c r="S5" s="13">
        <v>0</v>
      </c>
      <c r="T5" s="13">
        <v>8405320</v>
      </c>
      <c r="U5" s="13">
        <v>4370232</v>
      </c>
      <c r="V5" s="13">
        <v>689704</v>
      </c>
      <c r="W5" s="13">
        <v>0</v>
      </c>
      <c r="X5" s="13">
        <v>249249</v>
      </c>
      <c r="Y5" s="13">
        <v>441070</v>
      </c>
      <c r="Z5" s="13">
        <v>6775135</v>
      </c>
      <c r="AA5" s="13">
        <v>7645686</v>
      </c>
      <c r="AB5" s="13">
        <v>0</v>
      </c>
      <c r="AC5" s="13">
        <v>11955919</v>
      </c>
      <c r="AD5" s="13">
        <v>6263281</v>
      </c>
      <c r="AE5" s="19"/>
      <c r="AF5" s="13">
        <v>0</v>
      </c>
      <c r="AG5" s="13">
        <v>652624</v>
      </c>
      <c r="AH5" s="13">
        <v>181916</v>
      </c>
      <c r="AI5" s="13">
        <v>324716</v>
      </c>
      <c r="AJ5" s="13">
        <v>131345</v>
      </c>
      <c r="AK5" s="13">
        <v>85548</v>
      </c>
      <c r="AL5" s="13">
        <v>432</v>
      </c>
      <c r="AM5" s="13">
        <v>152961</v>
      </c>
      <c r="AN5" s="13">
        <v>2625089</v>
      </c>
      <c r="AO5" s="13">
        <v>182548</v>
      </c>
      <c r="AP5" s="13">
        <v>86075</v>
      </c>
      <c r="AQ5" s="13">
        <v>7353781</v>
      </c>
      <c r="AR5" s="13">
        <v>104192</v>
      </c>
      <c r="AS5" s="13">
        <v>1738096</v>
      </c>
      <c r="AT5" s="13">
        <v>0</v>
      </c>
      <c r="AU5" s="13">
        <v>69853</v>
      </c>
      <c r="AV5" s="13">
        <v>49598</v>
      </c>
      <c r="AW5" s="13">
        <v>722166</v>
      </c>
      <c r="AX5" s="13">
        <v>674922</v>
      </c>
      <c r="AY5" s="13">
        <v>104703</v>
      </c>
      <c r="AZ5" s="13">
        <v>17430852</v>
      </c>
      <c r="BA5" s="13">
        <v>12017</v>
      </c>
      <c r="BB5" s="13">
        <v>0</v>
      </c>
      <c r="BC5" s="13">
        <v>13</v>
      </c>
    </row>
    <row r="6" spans="1:55" ht="15.75" thickBot="1">
      <c r="A6" s="12">
        <v>44434.291666666664</v>
      </c>
      <c r="B6" s="12">
        <v>44434.875</v>
      </c>
      <c r="C6" s="13">
        <v>110920815</v>
      </c>
      <c r="D6" s="13">
        <v>0</v>
      </c>
      <c r="E6" s="13">
        <v>5011137</v>
      </c>
      <c r="F6" s="13">
        <v>10621298</v>
      </c>
      <c r="G6" s="14"/>
      <c r="H6" s="13">
        <v>10606</v>
      </c>
      <c r="I6" s="13">
        <v>6151388</v>
      </c>
      <c r="J6" s="13">
        <v>0</v>
      </c>
      <c r="K6" s="13">
        <v>1085622</v>
      </c>
      <c r="L6" s="13">
        <v>17268086</v>
      </c>
      <c r="M6" s="13">
        <v>110533</v>
      </c>
      <c r="N6" s="13">
        <v>63175</v>
      </c>
      <c r="O6" s="13">
        <v>2102017</v>
      </c>
      <c r="P6" s="13">
        <v>2838194</v>
      </c>
      <c r="Q6" s="13">
        <v>8611101</v>
      </c>
      <c r="R6" s="13">
        <v>0</v>
      </c>
      <c r="S6" s="13">
        <v>0</v>
      </c>
      <c r="T6" s="13">
        <v>11099486</v>
      </c>
      <c r="U6" s="13">
        <v>7985076</v>
      </c>
      <c r="V6" s="13">
        <v>880367</v>
      </c>
      <c r="W6" s="13">
        <v>0</v>
      </c>
      <c r="X6" s="13">
        <v>551913</v>
      </c>
      <c r="Y6" s="13">
        <v>829330</v>
      </c>
      <c r="Z6" s="13">
        <v>8681359</v>
      </c>
      <c r="AA6" s="13">
        <v>9887401</v>
      </c>
      <c r="AB6" s="13">
        <v>19</v>
      </c>
      <c r="AC6" s="13">
        <v>15370347</v>
      </c>
      <c r="AD6" s="13">
        <v>7808058</v>
      </c>
      <c r="AE6" s="19"/>
      <c r="AF6" s="13">
        <v>0</v>
      </c>
      <c r="AG6" s="13">
        <v>832841</v>
      </c>
      <c r="AH6" s="13">
        <v>238373</v>
      </c>
      <c r="AI6" s="13">
        <v>385424</v>
      </c>
      <c r="AJ6" s="13">
        <v>174561</v>
      </c>
      <c r="AK6" s="13">
        <v>106615</v>
      </c>
      <c r="AL6" s="13">
        <v>432</v>
      </c>
      <c r="AM6" s="13">
        <v>210051</v>
      </c>
      <c r="AN6" s="13">
        <v>3358711</v>
      </c>
      <c r="AO6" s="13">
        <v>232156</v>
      </c>
      <c r="AP6" s="13">
        <v>87341</v>
      </c>
      <c r="AQ6" s="13">
        <v>9332746</v>
      </c>
      <c r="AR6" s="13">
        <v>124424</v>
      </c>
      <c r="AS6" s="13">
        <v>2114612</v>
      </c>
      <c r="AT6" s="13">
        <v>0</v>
      </c>
      <c r="AU6" s="13">
        <v>100135</v>
      </c>
      <c r="AV6" s="13">
        <v>70684</v>
      </c>
      <c r="AW6" s="13">
        <v>915076</v>
      </c>
      <c r="AX6" s="13">
        <v>876284</v>
      </c>
      <c r="AY6" s="13">
        <v>129337</v>
      </c>
      <c r="AZ6" s="13">
        <v>22172091</v>
      </c>
      <c r="BA6" s="13">
        <v>15763</v>
      </c>
      <c r="BB6" s="13">
        <v>0</v>
      </c>
      <c r="BC6" s="13">
        <v>13</v>
      </c>
    </row>
    <row r="7" spans="1:55" ht="15.75" thickBot="1">
      <c r="A7" s="12">
        <v>44434.291666666664</v>
      </c>
      <c r="B7" s="12">
        <v>44434.041666666701</v>
      </c>
      <c r="C7" s="13">
        <v>146213729</v>
      </c>
      <c r="D7" s="13">
        <v>0</v>
      </c>
      <c r="E7" s="13">
        <v>5011137</v>
      </c>
      <c r="F7" s="13">
        <v>13514771</v>
      </c>
      <c r="G7" s="14"/>
      <c r="H7" s="13">
        <v>14098</v>
      </c>
      <c r="I7" s="13">
        <v>7938469</v>
      </c>
      <c r="J7" s="13">
        <v>0</v>
      </c>
      <c r="K7" s="13">
        <v>1397677</v>
      </c>
      <c r="L7" s="13">
        <v>21065898</v>
      </c>
      <c r="M7" s="13">
        <v>135118</v>
      </c>
      <c r="N7" s="13">
        <v>66862</v>
      </c>
      <c r="O7" s="13">
        <v>2573094</v>
      </c>
      <c r="P7" s="13">
        <v>3660627</v>
      </c>
      <c r="Q7" s="13">
        <v>10150235</v>
      </c>
      <c r="R7" s="13">
        <v>0</v>
      </c>
      <c r="S7" s="13">
        <v>0</v>
      </c>
      <c r="T7" s="13">
        <v>14040151</v>
      </c>
      <c r="U7" s="13">
        <v>9990136</v>
      </c>
      <c r="V7" s="13">
        <v>1131846</v>
      </c>
      <c r="W7" s="13">
        <v>0</v>
      </c>
      <c r="X7" s="13">
        <v>1067307</v>
      </c>
      <c r="Y7" s="13">
        <v>1161352</v>
      </c>
      <c r="Z7" s="13">
        <v>10485527</v>
      </c>
      <c r="AA7" s="13">
        <v>12143705</v>
      </c>
      <c r="AB7" s="13">
        <v>19</v>
      </c>
      <c r="AC7" s="13">
        <v>18682987</v>
      </c>
      <c r="AD7" s="13">
        <v>9544531</v>
      </c>
      <c r="AE7" s="19"/>
      <c r="AF7" s="13">
        <v>0</v>
      </c>
      <c r="AG7" s="13">
        <v>1018171</v>
      </c>
      <c r="AH7" s="13">
        <v>318517</v>
      </c>
      <c r="AI7" s="13">
        <v>442396</v>
      </c>
      <c r="AJ7" s="13">
        <v>238659</v>
      </c>
      <c r="AK7" s="13">
        <v>140685</v>
      </c>
      <c r="AL7" s="13">
        <v>432</v>
      </c>
      <c r="AM7" s="13">
        <v>247648</v>
      </c>
      <c r="AN7" s="13">
        <v>4110902</v>
      </c>
      <c r="AO7" s="13">
        <v>296406</v>
      </c>
      <c r="AP7" s="13">
        <v>87854</v>
      </c>
      <c r="AQ7" s="13">
        <v>11052839</v>
      </c>
      <c r="AR7" s="13">
        <v>146649</v>
      </c>
      <c r="AS7" s="13">
        <v>2613227</v>
      </c>
      <c r="AT7" s="13">
        <v>0</v>
      </c>
      <c r="AU7" s="13">
        <v>138947</v>
      </c>
      <c r="AV7" s="13">
        <v>142025</v>
      </c>
      <c r="AW7" s="13">
        <v>1126476</v>
      </c>
      <c r="AX7" s="13">
        <v>1068848</v>
      </c>
      <c r="AY7" s="13">
        <v>153328</v>
      </c>
      <c r="AZ7" s="13">
        <v>28339424</v>
      </c>
      <c r="BA7" s="13">
        <v>19309</v>
      </c>
      <c r="BB7" s="13">
        <v>0</v>
      </c>
      <c r="BC7" s="13">
        <v>13</v>
      </c>
    </row>
    <row r="8" spans="1:55" ht="7.9" customHeight="1" thickBot="1">
      <c r="A8" s="1"/>
      <c r="B8" s="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 ht="15.75" thickBot="1">
      <c r="A9" s="28" t="s">
        <v>76</v>
      </c>
      <c r="B9" s="29"/>
      <c r="C9" s="13">
        <v>186290025</v>
      </c>
      <c r="D9" s="13">
        <v>0</v>
      </c>
      <c r="E9" s="13">
        <v>5011137</v>
      </c>
      <c r="F9" s="13">
        <v>17865513</v>
      </c>
      <c r="G9" s="14"/>
      <c r="H9" s="13">
        <v>19299</v>
      </c>
      <c r="I9" s="13">
        <v>10589366</v>
      </c>
      <c r="J9" s="13">
        <v>0</v>
      </c>
      <c r="K9" s="13">
        <v>1858221</v>
      </c>
      <c r="L9" s="13">
        <v>24361474</v>
      </c>
      <c r="M9" s="13">
        <v>172125</v>
      </c>
      <c r="N9" s="13">
        <v>75990</v>
      </c>
      <c r="O9" s="13">
        <v>3089234</v>
      </c>
      <c r="P9" s="13">
        <v>4896864</v>
      </c>
      <c r="Q9" s="13">
        <v>11976384</v>
      </c>
      <c r="R9" s="13">
        <v>0</v>
      </c>
      <c r="S9" s="13">
        <v>0</v>
      </c>
      <c r="T9" s="13">
        <v>15848816</v>
      </c>
      <c r="U9" s="13">
        <v>12619235</v>
      </c>
      <c r="V9" s="13">
        <v>1509998</v>
      </c>
      <c r="W9" s="13">
        <v>0</v>
      </c>
      <c r="X9" s="13">
        <v>1996607</v>
      </c>
      <c r="Y9" s="13">
        <v>1451555</v>
      </c>
      <c r="Z9" s="13">
        <v>13126648</v>
      </c>
      <c r="AA9" s="13">
        <v>14951741</v>
      </c>
      <c r="AB9" s="13">
        <v>19</v>
      </c>
      <c r="AC9" s="13">
        <v>22218337</v>
      </c>
      <c r="AD9" s="13">
        <v>12142593</v>
      </c>
      <c r="AE9" s="23"/>
      <c r="AF9" s="13">
        <v>0</v>
      </c>
      <c r="AG9" s="13">
        <v>1234097</v>
      </c>
      <c r="AH9" s="13">
        <v>439202</v>
      </c>
      <c r="AI9" s="13">
        <v>527042</v>
      </c>
      <c r="AJ9" s="13">
        <v>307771</v>
      </c>
      <c r="AK9" s="13">
        <v>187597</v>
      </c>
      <c r="AL9" s="13">
        <v>432</v>
      </c>
      <c r="AM9" s="13">
        <v>291989</v>
      </c>
      <c r="AN9" s="13">
        <v>4992689</v>
      </c>
      <c r="AO9" s="13">
        <v>396878</v>
      </c>
      <c r="AP9" s="13">
        <v>91428</v>
      </c>
      <c r="AQ9" s="13">
        <v>13649670</v>
      </c>
      <c r="AR9" s="13">
        <v>180251</v>
      </c>
      <c r="AS9" s="13">
        <v>3390695</v>
      </c>
      <c r="AT9" s="13">
        <v>0</v>
      </c>
      <c r="AU9" s="13">
        <v>153786</v>
      </c>
      <c r="AV9" s="13">
        <v>215579</v>
      </c>
      <c r="AW9" s="13">
        <v>1417410</v>
      </c>
      <c r="AX9" s="13">
        <v>1284383</v>
      </c>
      <c r="AY9" s="13">
        <v>185810</v>
      </c>
      <c r="AZ9" s="13">
        <v>37343136</v>
      </c>
      <c r="BA9" s="13">
        <v>23442</v>
      </c>
      <c r="BB9" s="13">
        <v>0</v>
      </c>
      <c r="BC9" s="13">
        <v>13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6DF0-B3C0-477C-A85C-9450609F5257}">
  <dimension ref="A1:BC9"/>
  <sheetViews>
    <sheetView topLeftCell="AG1" workbookViewId="0">
      <selection activeCell="AN9" sqref="AN9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315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5704742</v>
      </c>
      <c r="D4" s="13">
        <v>19624914</v>
      </c>
      <c r="E4" s="13">
        <v>3977966</v>
      </c>
      <c r="F4" s="13">
        <v>3017808</v>
      </c>
      <c r="G4" s="14"/>
      <c r="H4" s="13">
        <v>14607</v>
      </c>
      <c r="I4" s="13">
        <v>2222826</v>
      </c>
      <c r="J4" s="13">
        <v>3524371</v>
      </c>
      <c r="K4" s="13">
        <v>616125</v>
      </c>
      <c r="L4" s="13">
        <v>1127955</v>
      </c>
      <c r="M4" s="13">
        <v>15738</v>
      </c>
      <c r="N4" s="13">
        <v>30384</v>
      </c>
      <c r="O4" s="13">
        <v>262079</v>
      </c>
      <c r="P4" s="13">
        <v>686944</v>
      </c>
      <c r="Q4" s="13">
        <v>0</v>
      </c>
      <c r="R4" s="13">
        <v>0</v>
      </c>
      <c r="S4" s="13">
        <v>0</v>
      </c>
      <c r="T4" s="13">
        <v>39355</v>
      </c>
      <c r="U4" s="13">
        <v>11095</v>
      </c>
      <c r="V4" s="13">
        <v>336359</v>
      </c>
      <c r="W4" s="13">
        <v>0</v>
      </c>
      <c r="X4" s="13">
        <v>1237933</v>
      </c>
      <c r="Y4" s="13">
        <v>767910</v>
      </c>
      <c r="Z4" s="13">
        <v>3306704</v>
      </c>
      <c r="AA4" s="13">
        <v>3913011</v>
      </c>
      <c r="AB4" s="13">
        <v>0</v>
      </c>
      <c r="AC4" s="13">
        <v>532926</v>
      </c>
      <c r="AD4" s="13">
        <v>0</v>
      </c>
      <c r="AE4" s="19"/>
      <c r="AF4" s="13">
        <v>0</v>
      </c>
      <c r="AG4" s="13">
        <v>14526</v>
      </c>
      <c r="AH4" s="13">
        <v>126759</v>
      </c>
      <c r="AI4" s="13">
        <v>215164</v>
      </c>
      <c r="AJ4" s="13">
        <v>19352</v>
      </c>
      <c r="AK4" s="13">
        <v>48691</v>
      </c>
      <c r="AL4" s="13">
        <v>0</v>
      </c>
      <c r="AM4" s="13">
        <v>32834</v>
      </c>
      <c r="AN4" s="13">
        <v>70540</v>
      </c>
      <c r="AO4" s="13">
        <v>65446</v>
      </c>
      <c r="AP4" s="13">
        <v>1568419</v>
      </c>
      <c r="AQ4" s="13">
        <v>0</v>
      </c>
      <c r="AR4" s="13">
        <v>12570</v>
      </c>
      <c r="AS4" s="13">
        <v>822769</v>
      </c>
      <c r="AT4" s="13">
        <v>0</v>
      </c>
      <c r="AU4" s="13">
        <v>28736</v>
      </c>
      <c r="AV4" s="13">
        <v>29078</v>
      </c>
      <c r="AW4" s="13">
        <v>79787</v>
      </c>
      <c r="AX4" s="13">
        <v>20197</v>
      </c>
      <c r="AY4" s="13">
        <v>14157</v>
      </c>
      <c r="AZ4" s="13">
        <v>0</v>
      </c>
      <c r="BA4" s="13">
        <v>0</v>
      </c>
      <c r="BB4" s="13">
        <v>7576544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9907483</v>
      </c>
      <c r="D5" s="13">
        <v>35526807</v>
      </c>
      <c r="E5" s="13">
        <v>7346903</v>
      </c>
      <c r="F5" s="13">
        <v>5532703</v>
      </c>
      <c r="G5" s="14"/>
      <c r="H5" s="13">
        <v>27308</v>
      </c>
      <c r="I5" s="13">
        <v>4077978</v>
      </c>
      <c r="J5" s="13">
        <v>6264919</v>
      </c>
      <c r="K5" s="13">
        <v>1111073</v>
      </c>
      <c r="L5" s="13">
        <v>2069872</v>
      </c>
      <c r="M5" s="13">
        <v>25484</v>
      </c>
      <c r="N5" s="13">
        <v>68319</v>
      </c>
      <c r="O5" s="13">
        <v>479746</v>
      </c>
      <c r="P5" s="13">
        <v>1241934</v>
      </c>
      <c r="Q5" s="13">
        <v>0</v>
      </c>
      <c r="R5" s="13">
        <v>0</v>
      </c>
      <c r="S5" s="13">
        <v>690603</v>
      </c>
      <c r="T5" s="13">
        <v>545096</v>
      </c>
      <c r="U5" s="13">
        <v>1142772</v>
      </c>
      <c r="V5" s="13">
        <v>623061</v>
      </c>
      <c r="W5" s="13">
        <v>0</v>
      </c>
      <c r="X5" s="13">
        <v>2360724</v>
      </c>
      <c r="Y5" s="13">
        <v>1388495</v>
      </c>
      <c r="Z5" s="13">
        <v>3886137</v>
      </c>
      <c r="AA5" s="13">
        <v>6798022</v>
      </c>
      <c r="AB5" s="13">
        <v>0</v>
      </c>
      <c r="AC5" s="13">
        <v>946633</v>
      </c>
      <c r="AD5" s="13">
        <v>0</v>
      </c>
      <c r="AE5" s="19"/>
      <c r="AF5" s="13">
        <v>0</v>
      </c>
      <c r="AG5" s="13">
        <v>26356</v>
      </c>
      <c r="AH5" s="13">
        <v>230095</v>
      </c>
      <c r="AI5" s="13">
        <v>392729</v>
      </c>
      <c r="AJ5" s="13">
        <v>34193</v>
      </c>
      <c r="AK5" s="13">
        <v>83754</v>
      </c>
      <c r="AL5" s="13">
        <v>644</v>
      </c>
      <c r="AM5" s="13">
        <v>59219</v>
      </c>
      <c r="AN5" s="13">
        <v>150512</v>
      </c>
      <c r="AO5" s="13">
        <v>115575</v>
      </c>
      <c r="AP5" s="13">
        <v>2824436</v>
      </c>
      <c r="AQ5" s="13">
        <v>0</v>
      </c>
      <c r="AR5" s="13">
        <v>23301</v>
      </c>
      <c r="AS5" s="13">
        <v>1461157</v>
      </c>
      <c r="AT5" s="13">
        <v>0</v>
      </c>
      <c r="AU5" s="13">
        <v>51556</v>
      </c>
      <c r="AV5" s="13">
        <v>47720</v>
      </c>
      <c r="AW5" s="13">
        <v>140713</v>
      </c>
      <c r="AX5" s="13">
        <v>37390</v>
      </c>
      <c r="AY5" s="13">
        <v>25309</v>
      </c>
      <c r="AZ5" s="13">
        <v>0</v>
      </c>
      <c r="BA5" s="13">
        <v>0</v>
      </c>
      <c r="BB5" s="13">
        <v>12541995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16690857</v>
      </c>
      <c r="D6" s="13">
        <v>45428907</v>
      </c>
      <c r="E6" s="13">
        <v>7515995</v>
      </c>
      <c r="F6" s="13">
        <v>7043183</v>
      </c>
      <c r="G6" s="14"/>
      <c r="H6" s="13">
        <v>34827</v>
      </c>
      <c r="I6" s="13">
        <v>5195178</v>
      </c>
      <c r="J6" s="13">
        <v>8488070</v>
      </c>
      <c r="K6" s="13">
        <v>1402180</v>
      </c>
      <c r="L6" s="13">
        <v>2599333</v>
      </c>
      <c r="M6" s="13">
        <v>31543</v>
      </c>
      <c r="N6" s="13">
        <v>90572</v>
      </c>
      <c r="O6" s="13">
        <v>589454</v>
      </c>
      <c r="P6" s="13">
        <v>1566472</v>
      </c>
      <c r="Q6" s="13">
        <v>0</v>
      </c>
      <c r="R6" s="13">
        <v>0</v>
      </c>
      <c r="S6" s="13">
        <v>1933944</v>
      </c>
      <c r="T6" s="13">
        <v>1768211</v>
      </c>
      <c r="U6" s="13">
        <v>3278718</v>
      </c>
      <c r="V6" s="13">
        <v>761615</v>
      </c>
      <c r="W6" s="13">
        <v>0</v>
      </c>
      <c r="X6" s="13">
        <v>2817246</v>
      </c>
      <c r="Y6" s="13">
        <v>1765734</v>
      </c>
      <c r="Z6" s="13">
        <v>5935146</v>
      </c>
      <c r="AA6" s="13">
        <v>8829356</v>
      </c>
      <c r="AB6" s="13">
        <v>341779</v>
      </c>
      <c r="AC6" s="13">
        <v>1188933</v>
      </c>
      <c r="AD6" s="13">
        <v>0</v>
      </c>
      <c r="AE6" s="19"/>
      <c r="AF6" s="13">
        <v>0</v>
      </c>
      <c r="AG6" s="13">
        <v>36398</v>
      </c>
      <c r="AH6" s="13">
        <v>292328</v>
      </c>
      <c r="AI6" s="13">
        <v>505131</v>
      </c>
      <c r="AJ6" s="13">
        <v>43239</v>
      </c>
      <c r="AK6" s="13">
        <v>101014</v>
      </c>
      <c r="AL6" s="13">
        <v>676</v>
      </c>
      <c r="AM6" s="13">
        <v>75661</v>
      </c>
      <c r="AN6" s="13">
        <v>232270</v>
      </c>
      <c r="AO6" s="13">
        <v>143089</v>
      </c>
      <c r="AP6" s="13">
        <v>3593430</v>
      </c>
      <c r="AQ6" s="13">
        <v>0</v>
      </c>
      <c r="AR6" s="13">
        <v>30799</v>
      </c>
      <c r="AS6" s="13">
        <v>1820102</v>
      </c>
      <c r="AT6" s="13">
        <v>0</v>
      </c>
      <c r="AU6" s="13">
        <v>67115</v>
      </c>
      <c r="AV6" s="13">
        <v>63401</v>
      </c>
      <c r="AW6" s="13">
        <v>178142</v>
      </c>
      <c r="AX6" s="26">
        <v>48208</v>
      </c>
      <c r="AY6" s="13">
        <v>31930</v>
      </c>
      <c r="AZ6" s="13">
        <v>0</v>
      </c>
      <c r="BA6" s="13">
        <v>0</v>
      </c>
      <c r="BB6" s="13">
        <v>16396637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24871026</v>
      </c>
      <c r="D7" s="13">
        <v>58668317</v>
      </c>
      <c r="E7" s="13">
        <v>7515995</v>
      </c>
      <c r="F7" s="13">
        <v>9038792</v>
      </c>
      <c r="G7" s="2"/>
      <c r="H7" s="13">
        <v>41841</v>
      </c>
      <c r="I7" s="13">
        <v>6675549</v>
      </c>
      <c r="J7" s="13">
        <v>11442863</v>
      </c>
      <c r="K7" s="13">
        <v>1800887</v>
      </c>
      <c r="L7" s="13">
        <v>3221233</v>
      </c>
      <c r="M7" s="13">
        <v>34397</v>
      </c>
      <c r="N7" s="13">
        <v>117508</v>
      </c>
      <c r="O7" s="13">
        <v>711428</v>
      </c>
      <c r="P7" s="13">
        <v>2016181</v>
      </c>
      <c r="Q7" s="13">
        <v>0</v>
      </c>
      <c r="R7" s="13">
        <v>0</v>
      </c>
      <c r="S7" s="13">
        <v>3222068</v>
      </c>
      <c r="T7" s="13">
        <v>3628956</v>
      </c>
      <c r="U7" s="13">
        <v>9376354</v>
      </c>
      <c r="V7" s="13">
        <v>983343</v>
      </c>
      <c r="W7" s="13">
        <v>0</v>
      </c>
      <c r="X7" s="13">
        <v>3945344</v>
      </c>
      <c r="Y7" s="13">
        <v>2304651</v>
      </c>
      <c r="Z7" s="13">
        <v>8708905</v>
      </c>
      <c r="AA7" s="13">
        <v>11329476</v>
      </c>
      <c r="AB7" s="13">
        <v>497813</v>
      </c>
      <c r="AC7" s="13">
        <v>1445944</v>
      </c>
      <c r="AD7" s="13">
        <v>0</v>
      </c>
      <c r="AE7" s="19"/>
      <c r="AF7" s="13">
        <v>0</v>
      </c>
      <c r="AG7" s="13">
        <v>46328</v>
      </c>
      <c r="AH7" s="13">
        <v>375527</v>
      </c>
      <c r="AI7" s="13">
        <v>651768</v>
      </c>
      <c r="AJ7" s="13">
        <v>54997</v>
      </c>
      <c r="AK7" s="13">
        <v>125864</v>
      </c>
      <c r="AL7" s="13">
        <v>676</v>
      </c>
      <c r="AM7" s="13">
        <v>95218</v>
      </c>
      <c r="AN7" s="13">
        <v>277401</v>
      </c>
      <c r="AO7" s="13">
        <v>173580</v>
      </c>
      <c r="AP7" s="13">
        <v>4556858</v>
      </c>
      <c r="AQ7" s="13">
        <v>0</v>
      </c>
      <c r="AR7" s="13">
        <v>37097</v>
      </c>
      <c r="AS7" s="13">
        <v>2268121</v>
      </c>
      <c r="AT7" s="13">
        <v>0</v>
      </c>
      <c r="AU7" s="13">
        <v>107173</v>
      </c>
      <c r="AV7" s="13">
        <v>126307</v>
      </c>
      <c r="AW7" s="13">
        <v>221413</v>
      </c>
      <c r="AX7" s="13">
        <v>60090</v>
      </c>
      <c r="AY7" s="13">
        <v>40750</v>
      </c>
      <c r="AZ7" s="13">
        <v>0</v>
      </c>
      <c r="BA7" s="13">
        <v>0</v>
      </c>
      <c r="BB7" s="13">
        <v>21717271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37333115</v>
      </c>
      <c r="D9" s="13">
        <v>78348545</v>
      </c>
      <c r="E9" s="13">
        <v>7515995</v>
      </c>
      <c r="F9" s="13">
        <v>12010823</v>
      </c>
      <c r="G9" s="14"/>
      <c r="H9" s="13">
        <v>50446</v>
      </c>
      <c r="I9" s="13">
        <v>8864405</v>
      </c>
      <c r="J9" s="13">
        <v>15222438</v>
      </c>
      <c r="K9" s="13">
        <v>2385873</v>
      </c>
      <c r="L9" s="13">
        <v>3883674</v>
      </c>
      <c r="M9" s="13">
        <v>38571</v>
      </c>
      <c r="N9" s="13">
        <v>158200</v>
      </c>
      <c r="O9" s="13">
        <v>927006</v>
      </c>
      <c r="P9" s="13">
        <v>2710862</v>
      </c>
      <c r="Q9" s="13">
        <v>0</v>
      </c>
      <c r="R9" s="13">
        <v>0</v>
      </c>
      <c r="S9" s="13">
        <v>3222068</v>
      </c>
      <c r="T9" s="13">
        <v>5284457</v>
      </c>
      <c r="U9" s="13">
        <v>13897582</v>
      </c>
      <c r="V9" s="13">
        <v>1304696</v>
      </c>
      <c r="W9" s="13">
        <v>0</v>
      </c>
      <c r="X9" s="13">
        <v>5304707</v>
      </c>
      <c r="Y9" s="13">
        <v>3193487</v>
      </c>
      <c r="Z9" s="13">
        <v>9040280</v>
      </c>
      <c r="AA9" s="13">
        <v>15181417</v>
      </c>
      <c r="AB9" s="13">
        <v>497813</v>
      </c>
      <c r="AC9" s="13">
        <v>1619582</v>
      </c>
      <c r="AD9" s="13">
        <v>0</v>
      </c>
      <c r="AE9" s="19"/>
      <c r="AF9" s="13">
        <v>0</v>
      </c>
      <c r="AG9" s="13">
        <v>50132</v>
      </c>
      <c r="AH9" s="13">
        <v>499470</v>
      </c>
      <c r="AI9" s="13">
        <v>868994</v>
      </c>
      <c r="AJ9" s="13">
        <v>72697</v>
      </c>
      <c r="AK9" s="13">
        <v>163931</v>
      </c>
      <c r="AL9" s="13">
        <v>676</v>
      </c>
      <c r="AM9" s="13">
        <v>120805</v>
      </c>
      <c r="AN9" s="13">
        <v>505483</v>
      </c>
      <c r="AO9" s="13">
        <v>210250</v>
      </c>
      <c r="AP9" s="13">
        <v>5977969</v>
      </c>
      <c r="AQ9" s="13">
        <v>0</v>
      </c>
      <c r="AR9" s="13">
        <v>49923</v>
      </c>
      <c r="AS9" s="13">
        <v>2926859</v>
      </c>
      <c r="AT9" s="13">
        <v>0</v>
      </c>
      <c r="AU9" s="13">
        <v>118410</v>
      </c>
      <c r="AV9" s="13">
        <v>188398</v>
      </c>
      <c r="AW9" s="13">
        <v>285436</v>
      </c>
      <c r="AX9" s="13">
        <v>67210</v>
      </c>
      <c r="AY9" s="13">
        <v>53793</v>
      </c>
      <c r="AZ9" s="13">
        <v>0</v>
      </c>
      <c r="BA9" s="13">
        <v>0</v>
      </c>
      <c r="BB9" s="13">
        <v>28960672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822E-5DAC-43B4-94A6-DA542A935496}">
  <dimension ref="A1:BC9"/>
  <sheetViews>
    <sheetView topLeftCell="AG1" workbookViewId="0">
      <selection activeCell="AN9" sqref="AN9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316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8508991</v>
      </c>
      <c r="D4" s="13">
        <v>11624515</v>
      </c>
      <c r="E4" s="13">
        <v>3984528</v>
      </c>
      <c r="F4" s="13">
        <v>2968609</v>
      </c>
      <c r="G4" s="14"/>
      <c r="H4" s="13">
        <v>4041</v>
      </c>
      <c r="I4" s="13">
        <v>2248192</v>
      </c>
      <c r="J4" s="13">
        <v>3322888</v>
      </c>
      <c r="K4" s="13">
        <v>605602</v>
      </c>
      <c r="L4" s="13">
        <v>953414</v>
      </c>
      <c r="M4" s="13">
        <v>10744</v>
      </c>
      <c r="N4" s="13">
        <v>37242</v>
      </c>
      <c r="O4" s="13">
        <v>138478</v>
      </c>
      <c r="P4" s="13">
        <v>659143</v>
      </c>
      <c r="Q4" s="13">
        <v>0</v>
      </c>
      <c r="R4" s="13">
        <v>0</v>
      </c>
      <c r="S4" s="13">
        <v>0</v>
      </c>
      <c r="T4" s="13">
        <v>0</v>
      </c>
      <c r="U4" s="13">
        <v>3015616</v>
      </c>
      <c r="V4" s="13">
        <v>320310</v>
      </c>
      <c r="W4" s="13">
        <v>0</v>
      </c>
      <c r="X4" s="13">
        <v>1381299</v>
      </c>
      <c r="Y4" s="13">
        <v>803189</v>
      </c>
      <c r="Z4" s="13">
        <v>0</v>
      </c>
      <c r="AA4" s="13">
        <v>2807040</v>
      </c>
      <c r="AB4" s="13">
        <v>0</v>
      </c>
      <c r="AC4" s="13">
        <v>374056</v>
      </c>
      <c r="AD4" s="13">
        <v>0</v>
      </c>
      <c r="AE4" s="19"/>
      <c r="AF4" s="13">
        <v>0</v>
      </c>
      <c r="AG4" s="13">
        <v>12168</v>
      </c>
      <c r="AH4" s="13">
        <v>123800</v>
      </c>
      <c r="AI4" s="13">
        <v>229985</v>
      </c>
      <c r="AJ4" s="13">
        <v>22621</v>
      </c>
      <c r="AK4" s="13">
        <v>32131</v>
      </c>
      <c r="AL4" s="13">
        <v>231</v>
      </c>
      <c r="AM4" s="13">
        <v>29602</v>
      </c>
      <c r="AN4" s="13">
        <v>70540</v>
      </c>
      <c r="AO4" s="13">
        <v>34332</v>
      </c>
      <c r="AP4" s="13">
        <v>1361547</v>
      </c>
      <c r="AQ4" s="13">
        <v>0</v>
      </c>
      <c r="AR4" s="13">
        <v>10195</v>
      </c>
      <c r="AS4" s="13">
        <v>706506</v>
      </c>
      <c r="AT4" s="13">
        <v>0</v>
      </c>
      <c r="AU4" s="13">
        <v>23804</v>
      </c>
      <c r="AV4" s="13">
        <v>27159</v>
      </c>
      <c r="AW4" s="13">
        <v>71985</v>
      </c>
      <c r="AX4" s="13">
        <v>18301</v>
      </c>
      <c r="AY4" s="13">
        <v>12828</v>
      </c>
      <c r="AZ4" s="13">
        <v>0</v>
      </c>
      <c r="BA4" s="13">
        <v>0</v>
      </c>
      <c r="BB4" s="13">
        <v>678253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15322783</v>
      </c>
      <c r="D5" s="13">
        <v>21099932</v>
      </c>
      <c r="E5" s="13">
        <v>7375594</v>
      </c>
      <c r="F5" s="13">
        <v>5441603</v>
      </c>
      <c r="G5" s="14"/>
      <c r="H5" s="13">
        <v>14372</v>
      </c>
      <c r="I5" s="13">
        <v>4117001</v>
      </c>
      <c r="J5" s="13">
        <v>5698098</v>
      </c>
      <c r="K5" s="13">
        <v>1118033</v>
      </c>
      <c r="L5" s="13">
        <v>1819029</v>
      </c>
      <c r="M5" s="13">
        <v>19445</v>
      </c>
      <c r="N5" s="13">
        <v>67752</v>
      </c>
      <c r="O5" s="13">
        <v>210083</v>
      </c>
      <c r="P5" s="13">
        <v>1203520</v>
      </c>
      <c r="Q5" s="13">
        <v>0</v>
      </c>
      <c r="R5" s="13">
        <v>0</v>
      </c>
      <c r="S5" s="13">
        <v>0</v>
      </c>
      <c r="T5" s="13">
        <v>481924</v>
      </c>
      <c r="U5" s="13">
        <v>5864300</v>
      </c>
      <c r="V5" s="13">
        <v>595501</v>
      </c>
      <c r="W5" s="13">
        <v>0</v>
      </c>
      <c r="X5" s="13">
        <v>2608341</v>
      </c>
      <c r="Y5" s="13">
        <v>1432374</v>
      </c>
      <c r="Z5" s="13">
        <v>0</v>
      </c>
      <c r="AA5" s="13">
        <v>3130550</v>
      </c>
      <c r="AB5" s="13">
        <v>359</v>
      </c>
      <c r="AC5" s="13">
        <v>735900</v>
      </c>
      <c r="AD5" s="13">
        <v>0</v>
      </c>
      <c r="AE5" s="19"/>
      <c r="AF5" s="13">
        <v>0</v>
      </c>
      <c r="AG5" s="13">
        <v>22837</v>
      </c>
      <c r="AH5" s="13">
        <v>226859</v>
      </c>
      <c r="AI5" s="13">
        <v>421399</v>
      </c>
      <c r="AJ5" s="13">
        <v>38284</v>
      </c>
      <c r="AK5" s="13">
        <v>61765</v>
      </c>
      <c r="AL5" s="13">
        <v>472</v>
      </c>
      <c r="AM5" s="13">
        <v>52744</v>
      </c>
      <c r="AN5" s="13">
        <v>125152</v>
      </c>
      <c r="AO5" s="13">
        <v>65295</v>
      </c>
      <c r="AP5" s="13">
        <v>2539582</v>
      </c>
      <c r="AQ5" s="13">
        <v>0</v>
      </c>
      <c r="AR5" s="13">
        <v>20265</v>
      </c>
      <c r="AS5" s="13">
        <v>1287681</v>
      </c>
      <c r="AT5" s="13">
        <v>0</v>
      </c>
      <c r="AU5" s="13">
        <v>35262</v>
      </c>
      <c r="AV5" s="13">
        <v>43365</v>
      </c>
      <c r="AW5" s="13">
        <v>114559</v>
      </c>
      <c r="AX5" s="13">
        <v>38389</v>
      </c>
      <c r="AY5" s="13">
        <v>23623</v>
      </c>
      <c r="AZ5" s="13">
        <v>0</v>
      </c>
      <c r="BA5" s="13">
        <v>0</v>
      </c>
      <c r="BB5" s="13">
        <v>1023545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20501954</v>
      </c>
      <c r="D6" s="13">
        <v>28162282</v>
      </c>
      <c r="E6" s="13">
        <v>7519609</v>
      </c>
      <c r="F6" s="13">
        <v>6926386</v>
      </c>
      <c r="G6" s="14"/>
      <c r="H6" s="13">
        <v>25511</v>
      </c>
      <c r="I6" s="13">
        <v>5231599</v>
      </c>
      <c r="J6" s="13">
        <v>7833589</v>
      </c>
      <c r="K6" s="13">
        <v>1414147</v>
      </c>
      <c r="L6" s="13">
        <v>2318306</v>
      </c>
      <c r="M6" s="13">
        <v>26011</v>
      </c>
      <c r="N6" s="13">
        <v>78870</v>
      </c>
      <c r="O6" s="13">
        <v>245901</v>
      </c>
      <c r="P6" s="13">
        <v>1544852</v>
      </c>
      <c r="Q6" s="13">
        <v>0</v>
      </c>
      <c r="R6" s="13">
        <v>0</v>
      </c>
      <c r="S6" s="13">
        <v>0</v>
      </c>
      <c r="T6" s="13">
        <v>3200635</v>
      </c>
      <c r="U6" s="13">
        <v>9268394</v>
      </c>
      <c r="V6" s="13">
        <v>767321</v>
      </c>
      <c r="W6" s="13">
        <v>0</v>
      </c>
      <c r="X6" s="13">
        <v>3102452</v>
      </c>
      <c r="Y6" s="13">
        <v>1810252</v>
      </c>
      <c r="Z6" s="13">
        <v>0</v>
      </c>
      <c r="AA6" s="13">
        <v>5161634</v>
      </c>
      <c r="AB6" s="13">
        <v>359</v>
      </c>
      <c r="AC6" s="13">
        <v>972693</v>
      </c>
      <c r="AD6" s="13">
        <v>0</v>
      </c>
      <c r="AE6" s="19"/>
      <c r="AF6" s="13">
        <v>0</v>
      </c>
      <c r="AG6" s="13">
        <v>31623</v>
      </c>
      <c r="AH6" s="13">
        <v>289044</v>
      </c>
      <c r="AI6" s="13">
        <v>537380</v>
      </c>
      <c r="AJ6" s="13">
        <v>46717</v>
      </c>
      <c r="AK6" s="13">
        <v>75422</v>
      </c>
      <c r="AL6" s="13">
        <v>472</v>
      </c>
      <c r="AM6" s="13">
        <v>70314</v>
      </c>
      <c r="AN6" s="13">
        <v>195121</v>
      </c>
      <c r="AO6" s="13">
        <v>85284</v>
      </c>
      <c r="AP6" s="13">
        <v>3377743</v>
      </c>
      <c r="AQ6" s="13">
        <v>0</v>
      </c>
      <c r="AR6" s="13">
        <v>27028</v>
      </c>
      <c r="AS6" s="13">
        <v>1633274</v>
      </c>
      <c r="AT6" s="13">
        <v>0</v>
      </c>
      <c r="AU6" s="13">
        <v>45187</v>
      </c>
      <c r="AV6" s="13">
        <v>52710</v>
      </c>
      <c r="AW6" s="13">
        <v>189216</v>
      </c>
      <c r="AX6" s="26">
        <v>52096</v>
      </c>
      <c r="AY6" s="13">
        <v>30811</v>
      </c>
      <c r="AZ6" s="13">
        <v>0</v>
      </c>
      <c r="BA6" s="13">
        <v>0</v>
      </c>
      <c r="BB6" s="13">
        <v>3639627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27469877</v>
      </c>
      <c r="D7" s="13">
        <v>37687914</v>
      </c>
      <c r="E7" s="13">
        <v>7519609</v>
      </c>
      <c r="F7" s="13">
        <v>8941103</v>
      </c>
      <c r="G7" s="2"/>
      <c r="H7" s="13">
        <v>42446</v>
      </c>
      <c r="I7" s="13">
        <v>6720092</v>
      </c>
      <c r="J7" s="13">
        <v>10575706</v>
      </c>
      <c r="K7" s="13">
        <v>1798022</v>
      </c>
      <c r="L7" s="13">
        <v>2925858</v>
      </c>
      <c r="M7" s="13">
        <v>28880</v>
      </c>
      <c r="N7" s="13">
        <v>92890</v>
      </c>
      <c r="O7" s="13">
        <v>289624</v>
      </c>
      <c r="P7" s="13">
        <v>1982172</v>
      </c>
      <c r="Q7" s="13">
        <v>0</v>
      </c>
      <c r="R7" s="13">
        <v>0</v>
      </c>
      <c r="S7" s="13">
        <v>0</v>
      </c>
      <c r="T7" s="13">
        <v>7508250</v>
      </c>
      <c r="U7" s="13">
        <v>14083059</v>
      </c>
      <c r="V7" s="13">
        <v>992161</v>
      </c>
      <c r="W7" s="13">
        <v>0</v>
      </c>
      <c r="X7" s="13">
        <v>4330909</v>
      </c>
      <c r="Y7" s="13">
        <v>2239460</v>
      </c>
      <c r="Z7" s="13">
        <v>0</v>
      </c>
      <c r="AA7" s="13">
        <v>7561350</v>
      </c>
      <c r="AB7" s="13">
        <v>359</v>
      </c>
      <c r="AC7" s="13">
        <v>1238717</v>
      </c>
      <c r="AD7" s="13">
        <v>0</v>
      </c>
      <c r="AE7" s="19"/>
      <c r="AF7" s="13">
        <v>0</v>
      </c>
      <c r="AG7" s="13">
        <v>41934</v>
      </c>
      <c r="AH7" s="13">
        <v>372412</v>
      </c>
      <c r="AI7" s="13">
        <v>625706</v>
      </c>
      <c r="AJ7" s="13">
        <v>57878</v>
      </c>
      <c r="AK7" s="13">
        <v>97389</v>
      </c>
      <c r="AL7" s="13">
        <v>472</v>
      </c>
      <c r="AM7" s="13">
        <v>87543</v>
      </c>
      <c r="AN7" s="13">
        <v>288401</v>
      </c>
      <c r="AO7" s="13">
        <v>117217</v>
      </c>
      <c r="AP7" s="13">
        <v>4527379</v>
      </c>
      <c r="AQ7" s="13">
        <v>0</v>
      </c>
      <c r="AR7" s="13">
        <v>35610</v>
      </c>
      <c r="AS7" s="13">
        <v>2045011</v>
      </c>
      <c r="AT7" s="13">
        <v>0</v>
      </c>
      <c r="AU7" s="13">
        <v>76844</v>
      </c>
      <c r="AV7" s="13">
        <v>96461</v>
      </c>
      <c r="AW7" s="13">
        <v>245340</v>
      </c>
      <c r="AX7" s="13">
        <v>67693</v>
      </c>
      <c r="AY7" s="13">
        <v>40301</v>
      </c>
      <c r="AZ7" s="13">
        <v>0</v>
      </c>
      <c r="BA7" s="13">
        <v>0</v>
      </c>
      <c r="BB7" s="13">
        <v>8178449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38927907</v>
      </c>
      <c r="D9" s="13">
        <v>50597995</v>
      </c>
      <c r="E9" s="13">
        <v>7519609</v>
      </c>
      <c r="F9" s="13">
        <v>12002179</v>
      </c>
      <c r="G9" s="14"/>
      <c r="H9" s="13">
        <v>83380</v>
      </c>
      <c r="I9" s="13">
        <v>8897402</v>
      </c>
      <c r="J9" s="13">
        <v>13824273</v>
      </c>
      <c r="K9" s="13">
        <v>2383516</v>
      </c>
      <c r="L9" s="13">
        <v>3734737</v>
      </c>
      <c r="M9" s="13">
        <v>32621</v>
      </c>
      <c r="N9" s="13">
        <v>116100</v>
      </c>
      <c r="O9" s="13">
        <v>405559</v>
      </c>
      <c r="P9" s="13">
        <v>2674958</v>
      </c>
      <c r="Q9" s="13">
        <v>0</v>
      </c>
      <c r="R9" s="13">
        <v>0</v>
      </c>
      <c r="S9" s="13">
        <v>0</v>
      </c>
      <c r="T9" s="13">
        <v>8815843</v>
      </c>
      <c r="U9" s="13">
        <v>18472589</v>
      </c>
      <c r="V9" s="13">
        <v>1330358</v>
      </c>
      <c r="W9" s="13">
        <v>0</v>
      </c>
      <c r="X9" s="13">
        <v>5637675</v>
      </c>
      <c r="Y9" s="13">
        <v>2633806</v>
      </c>
      <c r="Z9" s="13">
        <v>959</v>
      </c>
      <c r="AA9" s="13">
        <v>11001654</v>
      </c>
      <c r="AB9" s="13">
        <v>359</v>
      </c>
      <c r="AC9" s="13">
        <v>1537184</v>
      </c>
      <c r="AD9" s="13">
        <v>0</v>
      </c>
      <c r="AE9" s="19"/>
      <c r="AF9" s="13">
        <v>0</v>
      </c>
      <c r="AG9" s="13">
        <v>49986</v>
      </c>
      <c r="AH9" s="13">
        <v>501309</v>
      </c>
      <c r="AI9" s="13">
        <v>877127</v>
      </c>
      <c r="AJ9" s="13">
        <v>74502</v>
      </c>
      <c r="AK9" s="13">
        <v>133703</v>
      </c>
      <c r="AL9" s="13">
        <v>472</v>
      </c>
      <c r="AM9" s="13">
        <v>114230</v>
      </c>
      <c r="AN9" s="13">
        <v>382518.28655521956</v>
      </c>
      <c r="AO9" s="13">
        <v>171757</v>
      </c>
      <c r="AP9" s="13">
        <v>6272955</v>
      </c>
      <c r="AQ9" s="13">
        <v>0</v>
      </c>
      <c r="AR9" s="13">
        <v>62701</v>
      </c>
      <c r="AS9" s="13">
        <v>2748724</v>
      </c>
      <c r="AT9" s="13">
        <v>0</v>
      </c>
      <c r="AU9" s="13">
        <v>93759</v>
      </c>
      <c r="AV9" s="13">
        <v>172266</v>
      </c>
      <c r="AW9" s="13">
        <v>333286</v>
      </c>
      <c r="AX9" s="13">
        <v>82294</v>
      </c>
      <c r="AY9" s="13">
        <v>54402</v>
      </c>
      <c r="AZ9" s="13">
        <v>0</v>
      </c>
      <c r="BA9" s="13">
        <v>0</v>
      </c>
      <c r="BB9" s="13">
        <v>15740312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D76E9-105A-47B9-9F4F-6ECDA75FC7B7}">
  <dimension ref="A1:BC9"/>
  <sheetViews>
    <sheetView topLeftCell="AG1" workbookViewId="0">
      <selection activeCell="AN9" sqref="AN9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317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10134793</v>
      </c>
      <c r="D4" s="13">
        <v>15745165</v>
      </c>
      <c r="E4" s="13">
        <v>3961080</v>
      </c>
      <c r="F4" s="13">
        <v>3040414</v>
      </c>
      <c r="G4" s="14"/>
      <c r="H4" s="13">
        <v>55298</v>
      </c>
      <c r="I4" s="13">
        <v>2260047</v>
      </c>
      <c r="J4" s="13">
        <v>2679944</v>
      </c>
      <c r="K4" s="13">
        <v>608029</v>
      </c>
      <c r="L4" s="13">
        <v>1447107</v>
      </c>
      <c r="M4" s="13">
        <v>22049</v>
      </c>
      <c r="N4" s="13">
        <v>63847</v>
      </c>
      <c r="O4" s="13">
        <v>213688</v>
      </c>
      <c r="P4" s="13">
        <v>684368</v>
      </c>
      <c r="Q4" s="13">
        <v>0</v>
      </c>
      <c r="R4" s="13">
        <v>0</v>
      </c>
      <c r="S4" s="13">
        <v>0</v>
      </c>
      <c r="T4" s="13">
        <v>6115</v>
      </c>
      <c r="U4" s="13">
        <v>3546584</v>
      </c>
      <c r="V4" s="13">
        <v>366031</v>
      </c>
      <c r="W4" s="13">
        <v>0</v>
      </c>
      <c r="X4" s="13">
        <v>1354815</v>
      </c>
      <c r="Y4" s="13">
        <v>388191</v>
      </c>
      <c r="Z4" s="13">
        <v>71</v>
      </c>
      <c r="AA4" s="13">
        <v>4024625</v>
      </c>
      <c r="AB4" s="13">
        <v>0</v>
      </c>
      <c r="AC4" s="13">
        <v>822705</v>
      </c>
      <c r="AD4" s="13">
        <v>0</v>
      </c>
      <c r="AE4" s="19"/>
      <c r="AF4" s="13">
        <v>0</v>
      </c>
      <c r="AG4" s="13">
        <v>14678</v>
      </c>
      <c r="AH4" s="13">
        <v>129436</v>
      </c>
      <c r="AI4" s="13">
        <v>423516</v>
      </c>
      <c r="AJ4" s="13">
        <v>17175</v>
      </c>
      <c r="AK4" s="13">
        <v>43375</v>
      </c>
      <c r="AL4" s="13">
        <v>67</v>
      </c>
      <c r="AM4" s="13">
        <v>53058</v>
      </c>
      <c r="AN4" s="13">
        <v>72539</v>
      </c>
      <c r="AO4" s="13">
        <v>87136</v>
      </c>
      <c r="AP4" s="13">
        <v>1742347</v>
      </c>
      <c r="AQ4" s="13">
        <v>0</v>
      </c>
      <c r="AR4" s="13">
        <v>51638</v>
      </c>
      <c r="AS4" s="13">
        <v>1022846</v>
      </c>
      <c r="AT4" s="13">
        <v>0</v>
      </c>
      <c r="AU4" s="13">
        <v>56535</v>
      </c>
      <c r="AV4" s="13">
        <v>40627</v>
      </c>
      <c r="AW4" s="13">
        <v>143861</v>
      </c>
      <c r="AX4" s="13">
        <v>38621</v>
      </c>
      <c r="AY4" s="13">
        <v>14386</v>
      </c>
      <c r="AZ4" s="13">
        <v>0</v>
      </c>
      <c r="BA4" s="13">
        <v>0</v>
      </c>
      <c r="BB4" s="13">
        <v>6146528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17310477</v>
      </c>
      <c r="D5" s="13">
        <v>27216672</v>
      </c>
      <c r="E5" s="13">
        <v>4199838</v>
      </c>
      <c r="F5" s="13">
        <v>5569931</v>
      </c>
      <c r="G5" s="14"/>
      <c r="H5" s="13">
        <v>106005</v>
      </c>
      <c r="I5" s="13">
        <v>4211789</v>
      </c>
      <c r="J5" s="13">
        <v>3113770</v>
      </c>
      <c r="K5" s="13">
        <v>1121229</v>
      </c>
      <c r="L5" s="13">
        <v>2619676</v>
      </c>
      <c r="M5" s="13">
        <v>39709</v>
      </c>
      <c r="N5" s="13">
        <v>109391</v>
      </c>
      <c r="O5" s="13">
        <v>421293</v>
      </c>
      <c r="P5" s="13">
        <v>1234541</v>
      </c>
      <c r="Q5" s="13">
        <v>0</v>
      </c>
      <c r="R5" s="13">
        <v>0</v>
      </c>
      <c r="S5" s="13">
        <v>0</v>
      </c>
      <c r="T5" s="13">
        <v>617593</v>
      </c>
      <c r="U5" s="13">
        <v>6227190</v>
      </c>
      <c r="V5" s="13">
        <v>673796</v>
      </c>
      <c r="W5" s="13">
        <v>0</v>
      </c>
      <c r="X5" s="13">
        <v>2447034</v>
      </c>
      <c r="Y5" s="13">
        <v>702142</v>
      </c>
      <c r="Z5" s="13">
        <v>907784</v>
      </c>
      <c r="AA5" s="13">
        <v>6838665</v>
      </c>
      <c r="AB5" s="13">
        <v>0</v>
      </c>
      <c r="AC5" s="13">
        <v>1495713</v>
      </c>
      <c r="AD5" s="13">
        <v>0</v>
      </c>
      <c r="AE5" s="19"/>
      <c r="AF5" s="13">
        <v>0</v>
      </c>
      <c r="AG5" s="13">
        <v>25501</v>
      </c>
      <c r="AH5" s="13">
        <v>234542</v>
      </c>
      <c r="AI5" s="13">
        <v>770929</v>
      </c>
      <c r="AJ5" s="13">
        <v>31788</v>
      </c>
      <c r="AK5" s="13">
        <v>86814</v>
      </c>
      <c r="AL5" s="13">
        <v>181</v>
      </c>
      <c r="AM5" s="13">
        <v>99226</v>
      </c>
      <c r="AN5" s="13">
        <v>188442</v>
      </c>
      <c r="AO5" s="13">
        <v>157851</v>
      </c>
      <c r="AP5" s="13">
        <v>3203288</v>
      </c>
      <c r="AQ5" s="13">
        <v>0</v>
      </c>
      <c r="AR5" s="13">
        <v>85678</v>
      </c>
      <c r="AS5" s="13">
        <v>1848357</v>
      </c>
      <c r="AT5" s="13">
        <v>0</v>
      </c>
      <c r="AU5" s="13">
        <v>86527</v>
      </c>
      <c r="AV5" s="13">
        <v>69513</v>
      </c>
      <c r="AW5" s="13">
        <v>267461</v>
      </c>
      <c r="AX5" s="13">
        <v>66551</v>
      </c>
      <c r="AY5" s="13">
        <v>25989</v>
      </c>
      <c r="AZ5" s="13">
        <v>0</v>
      </c>
      <c r="BA5" s="13">
        <v>0</v>
      </c>
      <c r="BB5" s="13">
        <v>10535302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20597008</v>
      </c>
      <c r="D6" s="13">
        <v>38621311</v>
      </c>
      <c r="E6" s="13">
        <v>4199838</v>
      </c>
      <c r="F6" s="13">
        <v>7088841</v>
      </c>
      <c r="G6" s="14"/>
      <c r="H6" s="13">
        <v>135004</v>
      </c>
      <c r="I6" s="13">
        <v>5347816</v>
      </c>
      <c r="J6" s="13">
        <v>5271117</v>
      </c>
      <c r="K6" s="13">
        <v>1423546</v>
      </c>
      <c r="L6" s="13">
        <v>3261724</v>
      </c>
      <c r="M6" s="13">
        <v>47207</v>
      </c>
      <c r="N6" s="13">
        <v>131836</v>
      </c>
      <c r="O6" s="13">
        <v>486450</v>
      </c>
      <c r="P6" s="13">
        <v>1568971</v>
      </c>
      <c r="Q6" s="13">
        <v>0</v>
      </c>
      <c r="R6" s="13">
        <v>0</v>
      </c>
      <c r="S6" s="13">
        <v>0</v>
      </c>
      <c r="T6" s="13">
        <v>2770180</v>
      </c>
      <c r="U6" s="13">
        <v>8178916</v>
      </c>
      <c r="V6" s="13">
        <v>848660</v>
      </c>
      <c r="W6" s="13">
        <v>0</v>
      </c>
      <c r="X6" s="13">
        <v>2895612</v>
      </c>
      <c r="Y6" s="13">
        <v>889794</v>
      </c>
      <c r="Z6" s="13">
        <v>2775943</v>
      </c>
      <c r="AA6" s="13">
        <v>8624635</v>
      </c>
      <c r="AB6" s="13">
        <v>122478</v>
      </c>
      <c r="AC6" s="13">
        <v>1870070</v>
      </c>
      <c r="AD6" s="13">
        <v>0</v>
      </c>
      <c r="AE6" s="19"/>
      <c r="AF6" s="13">
        <v>0</v>
      </c>
      <c r="AG6" s="13">
        <v>33597</v>
      </c>
      <c r="AH6" s="13">
        <v>295656</v>
      </c>
      <c r="AI6" s="13">
        <v>974973</v>
      </c>
      <c r="AJ6" s="13">
        <v>39295</v>
      </c>
      <c r="AK6" s="13">
        <v>116160</v>
      </c>
      <c r="AL6" s="13">
        <v>261</v>
      </c>
      <c r="AM6" s="13">
        <v>122620</v>
      </c>
      <c r="AN6" s="13">
        <v>305148</v>
      </c>
      <c r="AO6" s="13">
        <v>199495</v>
      </c>
      <c r="AP6" s="13">
        <v>4111420</v>
      </c>
      <c r="AQ6" s="13">
        <v>0</v>
      </c>
      <c r="AR6" s="13">
        <v>104080</v>
      </c>
      <c r="AS6" s="13">
        <v>2408174</v>
      </c>
      <c r="AT6" s="13">
        <v>0</v>
      </c>
      <c r="AU6" s="13">
        <v>105315</v>
      </c>
      <c r="AV6" s="13">
        <v>93231</v>
      </c>
      <c r="AW6" s="13">
        <v>340151</v>
      </c>
      <c r="AX6" s="26">
        <v>81186</v>
      </c>
      <c r="AY6" s="13">
        <v>33297</v>
      </c>
      <c r="AZ6" s="13">
        <v>0</v>
      </c>
      <c r="BA6" s="13">
        <v>0</v>
      </c>
      <c r="BB6" s="13">
        <v>14436811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24631001</v>
      </c>
      <c r="D7" s="13">
        <v>54064742</v>
      </c>
      <c r="E7" s="13">
        <v>4199838</v>
      </c>
      <c r="F7" s="13">
        <v>9093401</v>
      </c>
      <c r="G7" s="2"/>
      <c r="H7" s="13">
        <v>147234</v>
      </c>
      <c r="I7" s="13">
        <v>6881374</v>
      </c>
      <c r="J7" s="13">
        <v>7707856</v>
      </c>
      <c r="K7" s="13">
        <v>1831780</v>
      </c>
      <c r="L7" s="13">
        <v>4003542</v>
      </c>
      <c r="M7" s="13">
        <v>49663</v>
      </c>
      <c r="N7" s="13">
        <v>157252</v>
      </c>
      <c r="O7" s="13">
        <v>641442</v>
      </c>
      <c r="P7" s="13">
        <v>2022716</v>
      </c>
      <c r="Q7" s="13">
        <v>0</v>
      </c>
      <c r="R7" s="13">
        <v>0</v>
      </c>
      <c r="S7" s="13">
        <v>0</v>
      </c>
      <c r="T7" s="13">
        <v>5899358</v>
      </c>
      <c r="U7" s="13">
        <v>13851777</v>
      </c>
      <c r="V7" s="13">
        <v>1074697</v>
      </c>
      <c r="W7" s="13">
        <v>0</v>
      </c>
      <c r="X7" s="13">
        <v>4044008</v>
      </c>
      <c r="Y7" s="13">
        <v>1143635</v>
      </c>
      <c r="Z7" s="13">
        <v>4874807</v>
      </c>
      <c r="AA7" s="13">
        <v>10718198</v>
      </c>
      <c r="AB7" s="13">
        <v>168662</v>
      </c>
      <c r="AC7" s="13">
        <v>2221955</v>
      </c>
      <c r="AD7" s="13">
        <v>0</v>
      </c>
      <c r="AE7" s="19"/>
      <c r="AF7" s="13">
        <v>0</v>
      </c>
      <c r="AG7" s="13">
        <v>44675</v>
      </c>
      <c r="AH7" s="13">
        <v>377009</v>
      </c>
      <c r="AI7" s="13">
        <v>1193226</v>
      </c>
      <c r="AJ7" s="13">
        <v>50916</v>
      </c>
      <c r="AK7" s="13">
        <v>151650</v>
      </c>
      <c r="AL7" s="13">
        <v>261</v>
      </c>
      <c r="AM7" s="13">
        <v>154623</v>
      </c>
      <c r="AN7" s="13">
        <v>411008</v>
      </c>
      <c r="AO7" s="13">
        <v>246648</v>
      </c>
      <c r="AP7" s="13">
        <v>5420463</v>
      </c>
      <c r="AQ7" s="13">
        <v>0</v>
      </c>
      <c r="AR7" s="13">
        <v>121262</v>
      </c>
      <c r="AS7" s="13">
        <v>3001904</v>
      </c>
      <c r="AT7" s="13">
        <v>0</v>
      </c>
      <c r="AU7" s="13">
        <v>163277</v>
      </c>
      <c r="AV7" s="13">
        <v>159012</v>
      </c>
      <c r="AW7" s="13">
        <v>439431</v>
      </c>
      <c r="AX7" s="13">
        <v>94413</v>
      </c>
      <c r="AY7" s="13">
        <v>42774</v>
      </c>
      <c r="AZ7" s="13">
        <v>0</v>
      </c>
      <c r="BA7" s="13">
        <v>0</v>
      </c>
      <c r="BB7" s="13">
        <v>19699170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29876971</v>
      </c>
      <c r="D9" s="13">
        <v>77059292</v>
      </c>
      <c r="E9" s="13">
        <v>7522962</v>
      </c>
      <c r="F9" s="13">
        <v>12008760</v>
      </c>
      <c r="G9" s="14"/>
      <c r="H9" s="13">
        <v>181163</v>
      </c>
      <c r="I9" s="13">
        <v>9154060</v>
      </c>
      <c r="J9" s="13">
        <v>8093078</v>
      </c>
      <c r="K9" s="13">
        <v>2424325</v>
      </c>
      <c r="L9" s="13">
        <v>4958739</v>
      </c>
      <c r="M9" s="13">
        <v>54921</v>
      </c>
      <c r="N9" s="13">
        <v>200503</v>
      </c>
      <c r="O9" s="13">
        <v>916188</v>
      </c>
      <c r="P9" s="13">
        <v>2726798</v>
      </c>
      <c r="Q9" s="13">
        <v>0</v>
      </c>
      <c r="R9" s="13">
        <v>0</v>
      </c>
      <c r="S9" s="13">
        <v>0</v>
      </c>
      <c r="T9" s="13">
        <v>9073690</v>
      </c>
      <c r="U9" s="13">
        <v>18574535</v>
      </c>
      <c r="V9" s="13">
        <v>1414772</v>
      </c>
      <c r="W9" s="13">
        <v>0</v>
      </c>
      <c r="X9" s="13">
        <v>5340447</v>
      </c>
      <c r="Y9" s="13">
        <v>1521634</v>
      </c>
      <c r="Z9" s="13">
        <v>8265058</v>
      </c>
      <c r="AA9" s="13">
        <v>13693699</v>
      </c>
      <c r="AB9" s="13">
        <v>178778</v>
      </c>
      <c r="AC9" s="13">
        <v>2568507</v>
      </c>
      <c r="AD9" s="13">
        <v>0</v>
      </c>
      <c r="AE9" s="19"/>
      <c r="AF9" s="13">
        <v>0</v>
      </c>
      <c r="AG9" s="13">
        <v>52120</v>
      </c>
      <c r="AH9" s="13">
        <v>499396</v>
      </c>
      <c r="AI9" s="13">
        <v>1514829</v>
      </c>
      <c r="AJ9" s="13">
        <v>67895</v>
      </c>
      <c r="AK9" s="13">
        <v>203462</v>
      </c>
      <c r="AL9" s="13">
        <v>261</v>
      </c>
      <c r="AM9" s="13">
        <v>202839</v>
      </c>
      <c r="AN9" s="13">
        <v>568579.1963229411</v>
      </c>
      <c r="AO9" s="13">
        <v>312129</v>
      </c>
      <c r="AP9" s="13">
        <v>7227109</v>
      </c>
      <c r="AQ9" s="13">
        <v>0</v>
      </c>
      <c r="AR9" s="13">
        <v>142298</v>
      </c>
      <c r="AS9" s="13">
        <v>4018092</v>
      </c>
      <c r="AT9" s="13">
        <v>0</v>
      </c>
      <c r="AU9" s="13">
        <v>178902</v>
      </c>
      <c r="AV9" s="13">
        <v>245467</v>
      </c>
      <c r="AW9" s="13">
        <v>578286</v>
      </c>
      <c r="AX9" s="13">
        <v>99047</v>
      </c>
      <c r="AY9" s="13">
        <v>56834</v>
      </c>
      <c r="AZ9" s="13">
        <v>0</v>
      </c>
      <c r="BA9" s="13">
        <v>0</v>
      </c>
      <c r="BB9" s="13">
        <v>27089057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EB7E-A8CF-4C31-B620-DB894C197794}">
  <dimension ref="A1:BC9"/>
  <sheetViews>
    <sheetView workbookViewId="0">
      <selection activeCell="F23" sqref="F23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318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24592575</v>
      </c>
      <c r="D4" s="13">
        <v>0</v>
      </c>
      <c r="E4" s="13">
        <v>4066526</v>
      </c>
      <c r="F4" s="13">
        <v>4223981</v>
      </c>
      <c r="G4" s="14"/>
      <c r="H4" s="13">
        <v>55174</v>
      </c>
      <c r="I4" s="13">
        <v>2265491</v>
      </c>
      <c r="J4" s="13">
        <v>251</v>
      </c>
      <c r="K4" s="13">
        <v>580639</v>
      </c>
      <c r="L4" s="13">
        <v>1545778</v>
      </c>
      <c r="M4" s="13">
        <v>27974</v>
      </c>
      <c r="N4" s="13">
        <v>74014</v>
      </c>
      <c r="O4" s="13">
        <v>318074</v>
      </c>
      <c r="P4" s="13">
        <v>676544</v>
      </c>
      <c r="Q4" s="13">
        <v>0</v>
      </c>
      <c r="R4" s="13">
        <v>0</v>
      </c>
      <c r="S4" s="13">
        <v>0</v>
      </c>
      <c r="T4" s="13">
        <v>2917151</v>
      </c>
      <c r="U4" s="13">
        <v>2108973</v>
      </c>
      <c r="V4" s="13">
        <v>368897</v>
      </c>
      <c r="W4" s="13">
        <v>0</v>
      </c>
      <c r="X4" s="13">
        <v>1346956</v>
      </c>
      <c r="Y4" s="13">
        <v>388375</v>
      </c>
      <c r="Z4" s="13">
        <v>3501561</v>
      </c>
      <c r="AA4" s="13">
        <v>1159537</v>
      </c>
      <c r="AB4" s="13">
        <v>210525</v>
      </c>
      <c r="AC4" s="13">
        <v>848858</v>
      </c>
      <c r="AD4" s="13">
        <v>0</v>
      </c>
      <c r="AE4" s="19"/>
      <c r="AF4" s="13">
        <v>0</v>
      </c>
      <c r="AG4" s="13">
        <v>17392</v>
      </c>
      <c r="AH4" s="13">
        <v>123703</v>
      </c>
      <c r="AI4" s="13">
        <v>408528</v>
      </c>
      <c r="AJ4" s="13">
        <v>19255</v>
      </c>
      <c r="AK4" s="13">
        <v>50446</v>
      </c>
      <c r="AL4" s="13">
        <v>6</v>
      </c>
      <c r="AM4" s="13">
        <v>55926</v>
      </c>
      <c r="AN4" s="13">
        <v>73125</v>
      </c>
      <c r="AO4" s="13">
        <v>94621</v>
      </c>
      <c r="AP4" s="13">
        <v>1532479</v>
      </c>
      <c r="AQ4" s="13">
        <v>0</v>
      </c>
      <c r="AR4" s="13">
        <v>49456</v>
      </c>
      <c r="AS4" s="13">
        <v>1115066</v>
      </c>
      <c r="AT4" s="13">
        <v>0</v>
      </c>
      <c r="AU4" s="13">
        <v>64547</v>
      </c>
      <c r="AV4" s="13">
        <v>40924</v>
      </c>
      <c r="AW4" s="13">
        <v>148911</v>
      </c>
      <c r="AX4" s="13">
        <v>34322</v>
      </c>
      <c r="AY4" s="13">
        <v>14264</v>
      </c>
      <c r="AZ4" s="13">
        <v>0</v>
      </c>
      <c r="BA4" s="13">
        <v>0</v>
      </c>
      <c r="BB4" s="13">
        <v>6897978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47907511</v>
      </c>
      <c r="D5" s="13">
        <v>0</v>
      </c>
      <c r="E5" s="13">
        <v>7442245</v>
      </c>
      <c r="F5" s="13">
        <v>7764746</v>
      </c>
      <c r="G5" s="14"/>
      <c r="H5" s="13">
        <v>104560</v>
      </c>
      <c r="I5" s="13">
        <v>4201412</v>
      </c>
      <c r="J5" s="13">
        <v>405059</v>
      </c>
      <c r="K5" s="13">
        <v>1085377</v>
      </c>
      <c r="L5" s="13">
        <v>2662029</v>
      </c>
      <c r="M5" s="13">
        <v>45836</v>
      </c>
      <c r="N5" s="13">
        <v>123649</v>
      </c>
      <c r="O5" s="13">
        <v>568449</v>
      </c>
      <c r="P5" s="13">
        <v>1223239</v>
      </c>
      <c r="Q5" s="13">
        <v>0</v>
      </c>
      <c r="R5" s="13">
        <v>0</v>
      </c>
      <c r="S5" s="13">
        <v>1985074</v>
      </c>
      <c r="T5" s="13">
        <v>5538506</v>
      </c>
      <c r="U5" s="13">
        <v>4935645</v>
      </c>
      <c r="V5" s="13">
        <v>679083</v>
      </c>
      <c r="W5" s="13">
        <v>0</v>
      </c>
      <c r="X5" s="13">
        <v>2488729</v>
      </c>
      <c r="Y5" s="13">
        <v>702785</v>
      </c>
      <c r="Z5" s="13">
        <v>6281943</v>
      </c>
      <c r="AA5" s="13">
        <v>2891989</v>
      </c>
      <c r="AB5" s="13">
        <v>210894</v>
      </c>
      <c r="AC5" s="13">
        <v>1485259</v>
      </c>
      <c r="AD5" s="13">
        <v>0</v>
      </c>
      <c r="AE5" s="19"/>
      <c r="AF5" s="13">
        <v>0</v>
      </c>
      <c r="AG5" s="13">
        <v>28672</v>
      </c>
      <c r="AH5" s="13">
        <v>227062</v>
      </c>
      <c r="AI5" s="13">
        <v>735539</v>
      </c>
      <c r="AJ5" s="13">
        <v>35106</v>
      </c>
      <c r="AK5" s="13">
        <v>99433</v>
      </c>
      <c r="AL5" s="13">
        <v>50</v>
      </c>
      <c r="AM5" s="13">
        <v>98303</v>
      </c>
      <c r="AN5" s="13">
        <v>175458</v>
      </c>
      <c r="AO5" s="13">
        <v>162485</v>
      </c>
      <c r="AP5" s="13">
        <v>2679628</v>
      </c>
      <c r="AQ5" s="13">
        <v>0</v>
      </c>
      <c r="AR5" s="13">
        <v>72740</v>
      </c>
      <c r="AS5" s="13">
        <v>1951721</v>
      </c>
      <c r="AT5" s="13">
        <v>0</v>
      </c>
      <c r="AU5" s="13">
        <v>87931</v>
      </c>
      <c r="AV5" s="13">
        <v>73150</v>
      </c>
      <c r="AW5" s="13">
        <v>273731</v>
      </c>
      <c r="AX5" s="13">
        <v>113371</v>
      </c>
      <c r="AY5" s="13">
        <v>25843</v>
      </c>
      <c r="AZ5" s="13">
        <v>0</v>
      </c>
      <c r="BA5" s="13">
        <v>0</v>
      </c>
      <c r="BB5" s="13">
        <v>11723125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64988080</v>
      </c>
      <c r="D6" s="13">
        <v>0</v>
      </c>
      <c r="E6" s="13">
        <v>7514297</v>
      </c>
      <c r="F6" s="13">
        <v>9889343</v>
      </c>
      <c r="G6" s="14"/>
      <c r="H6" s="13">
        <v>136443</v>
      </c>
      <c r="I6" s="13">
        <v>5298332</v>
      </c>
      <c r="J6" s="13">
        <v>2328108</v>
      </c>
      <c r="K6" s="13">
        <v>1385441</v>
      </c>
      <c r="L6" s="13">
        <v>3286498</v>
      </c>
      <c r="M6" s="13">
        <v>53582</v>
      </c>
      <c r="N6" s="13">
        <v>145949</v>
      </c>
      <c r="O6" s="13">
        <v>689579</v>
      </c>
      <c r="P6" s="13">
        <v>1581501</v>
      </c>
      <c r="Q6" s="13">
        <v>0</v>
      </c>
      <c r="R6" s="13">
        <v>0</v>
      </c>
      <c r="S6" s="13">
        <v>4462840</v>
      </c>
      <c r="T6" s="13">
        <v>9196159</v>
      </c>
      <c r="U6" s="13">
        <v>8676237</v>
      </c>
      <c r="V6" s="13">
        <v>852041</v>
      </c>
      <c r="W6" s="13">
        <v>0</v>
      </c>
      <c r="X6" s="13">
        <v>3152031</v>
      </c>
      <c r="Y6" s="13">
        <v>906091</v>
      </c>
      <c r="Z6" s="13">
        <v>8445464</v>
      </c>
      <c r="AA6" s="13">
        <v>4783642</v>
      </c>
      <c r="AB6" s="13">
        <v>496018</v>
      </c>
      <c r="AC6" s="13">
        <v>1835636</v>
      </c>
      <c r="AD6" s="13">
        <v>0</v>
      </c>
      <c r="AE6" s="19"/>
      <c r="AF6" s="13">
        <v>0</v>
      </c>
      <c r="AG6" s="13">
        <v>37111</v>
      </c>
      <c r="AH6" s="13">
        <v>289360</v>
      </c>
      <c r="AI6" s="13">
        <v>925001</v>
      </c>
      <c r="AJ6" s="13">
        <v>44028</v>
      </c>
      <c r="AK6" s="13">
        <v>128886</v>
      </c>
      <c r="AL6" s="13">
        <v>135</v>
      </c>
      <c r="AM6" s="13">
        <v>125103</v>
      </c>
      <c r="AN6" s="13">
        <v>294589</v>
      </c>
      <c r="AO6" s="13">
        <v>200638</v>
      </c>
      <c r="AP6" s="13">
        <v>3567327</v>
      </c>
      <c r="AQ6" s="13">
        <v>0</v>
      </c>
      <c r="AR6" s="13">
        <v>88735</v>
      </c>
      <c r="AS6" s="13">
        <v>2466789</v>
      </c>
      <c r="AT6" s="13">
        <v>0</v>
      </c>
      <c r="AU6" s="13">
        <v>106423</v>
      </c>
      <c r="AV6" s="13">
        <v>94712</v>
      </c>
      <c r="AW6" s="13">
        <v>348279</v>
      </c>
      <c r="AX6" s="26">
        <v>130644</v>
      </c>
      <c r="AY6" s="13">
        <v>33066</v>
      </c>
      <c r="AZ6" s="13">
        <v>0</v>
      </c>
      <c r="BA6" s="13">
        <v>0</v>
      </c>
      <c r="BB6" s="13">
        <v>15764346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89721689</v>
      </c>
      <c r="D7" s="13">
        <v>0</v>
      </c>
      <c r="E7" s="13">
        <v>7514297</v>
      </c>
      <c r="F7" s="13">
        <v>12722432</v>
      </c>
      <c r="G7" s="2">
        <v>151736</v>
      </c>
      <c r="H7" s="13">
        <v>151736</v>
      </c>
      <c r="I7" s="13">
        <v>6768968</v>
      </c>
      <c r="J7" s="13">
        <v>4875066</v>
      </c>
      <c r="K7" s="13">
        <v>1787905</v>
      </c>
      <c r="L7" s="13">
        <v>4013780</v>
      </c>
      <c r="M7" s="13">
        <v>56239</v>
      </c>
      <c r="N7" s="13">
        <v>171850</v>
      </c>
      <c r="O7" s="13">
        <v>851043</v>
      </c>
      <c r="P7" s="13">
        <v>2049103</v>
      </c>
      <c r="Q7" s="13">
        <v>0</v>
      </c>
      <c r="R7" s="13">
        <v>0</v>
      </c>
      <c r="S7" s="13">
        <v>6213624</v>
      </c>
      <c r="T7" s="13">
        <v>13694155</v>
      </c>
      <c r="U7" s="13">
        <v>13315145</v>
      </c>
      <c r="V7" s="13">
        <v>1079158</v>
      </c>
      <c r="W7" s="13">
        <v>0</v>
      </c>
      <c r="X7" s="13">
        <v>4026273</v>
      </c>
      <c r="Y7" s="13">
        <v>1171239</v>
      </c>
      <c r="Z7" s="13">
        <v>10783258</v>
      </c>
      <c r="AA7" s="13">
        <v>7010490</v>
      </c>
      <c r="AB7" s="13">
        <v>636291</v>
      </c>
      <c r="AC7" s="13">
        <v>2206137</v>
      </c>
      <c r="AD7" s="13">
        <v>0</v>
      </c>
      <c r="AE7" s="19"/>
      <c r="AF7" s="13">
        <v>0</v>
      </c>
      <c r="AG7" s="13">
        <v>48616</v>
      </c>
      <c r="AH7" s="13">
        <v>372385</v>
      </c>
      <c r="AI7" s="13">
        <v>1156947</v>
      </c>
      <c r="AJ7" s="13">
        <v>55567</v>
      </c>
      <c r="AK7" s="13">
        <v>160143</v>
      </c>
      <c r="AL7" s="13">
        <v>135</v>
      </c>
      <c r="AM7" s="13">
        <v>155216</v>
      </c>
      <c r="AN7" s="13">
        <v>402636</v>
      </c>
      <c r="AO7" s="13">
        <v>244339</v>
      </c>
      <c r="AP7" s="13">
        <v>4761675</v>
      </c>
      <c r="AQ7" s="13">
        <v>0</v>
      </c>
      <c r="AR7" s="13">
        <v>102071</v>
      </c>
      <c r="AS7" s="13">
        <v>3106786</v>
      </c>
      <c r="AT7" s="13">
        <v>0</v>
      </c>
      <c r="AU7" s="13">
        <v>165817</v>
      </c>
      <c r="AV7" s="13">
        <v>151859</v>
      </c>
      <c r="AW7" s="13">
        <v>443208</v>
      </c>
      <c r="AX7" s="13">
        <v>149268</v>
      </c>
      <c r="AY7" s="13">
        <v>53565</v>
      </c>
      <c r="AZ7" s="13">
        <v>0</v>
      </c>
      <c r="BA7" s="13">
        <v>0</v>
      </c>
      <c r="BB7" s="13">
        <v>20279193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124540692</v>
      </c>
      <c r="D9" s="13">
        <v>0</v>
      </c>
      <c r="E9" s="13">
        <v>7514297</v>
      </c>
      <c r="F9" s="13">
        <v>16981183</v>
      </c>
      <c r="G9" s="14"/>
      <c r="H9" s="13">
        <v>181608</v>
      </c>
      <c r="I9" s="13">
        <v>8970786</v>
      </c>
      <c r="J9" s="13">
        <v>6334371</v>
      </c>
      <c r="K9" s="13">
        <v>2397773</v>
      </c>
      <c r="L9" s="13">
        <v>4901061</v>
      </c>
      <c r="M9" s="13">
        <v>58209</v>
      </c>
      <c r="N9" s="13">
        <v>212801</v>
      </c>
      <c r="O9" s="13">
        <v>1102463</v>
      </c>
      <c r="P9" s="13">
        <v>2750174</v>
      </c>
      <c r="Q9" s="13">
        <v>0</v>
      </c>
      <c r="R9" s="13">
        <v>0</v>
      </c>
      <c r="S9" s="13">
        <v>6213624</v>
      </c>
      <c r="T9" s="13">
        <v>17632872</v>
      </c>
      <c r="U9" s="13">
        <v>19229560</v>
      </c>
      <c r="V9" s="13">
        <v>1422670</v>
      </c>
      <c r="W9" s="13">
        <v>0</v>
      </c>
      <c r="X9" s="13">
        <v>5284121</v>
      </c>
      <c r="Y9" s="13">
        <v>1573896</v>
      </c>
      <c r="Z9" s="13">
        <v>14189865</v>
      </c>
      <c r="AA9" s="13">
        <v>9952795</v>
      </c>
      <c r="AB9" s="13">
        <v>636291</v>
      </c>
      <c r="AC9" s="13">
        <v>2580503</v>
      </c>
      <c r="AD9" s="13">
        <v>0</v>
      </c>
      <c r="AE9" s="19"/>
      <c r="AF9" s="13">
        <v>0</v>
      </c>
      <c r="AG9" s="13">
        <v>56716</v>
      </c>
      <c r="AH9" s="13">
        <v>499403</v>
      </c>
      <c r="AI9" s="13">
        <v>1485240</v>
      </c>
      <c r="AJ9" s="13">
        <v>73549</v>
      </c>
      <c r="AK9" s="13">
        <v>209027</v>
      </c>
      <c r="AL9" s="13">
        <v>135</v>
      </c>
      <c r="AM9" s="13">
        <v>201732</v>
      </c>
      <c r="AN9" s="13">
        <v>676487.35401096463</v>
      </c>
      <c r="AO9" s="13">
        <v>309921</v>
      </c>
      <c r="AP9" s="13">
        <v>6611891</v>
      </c>
      <c r="AQ9" s="13">
        <v>0</v>
      </c>
      <c r="AR9" s="13">
        <v>127401</v>
      </c>
      <c r="AS9" s="13">
        <v>4051574</v>
      </c>
      <c r="AT9" s="13">
        <v>0</v>
      </c>
      <c r="AU9" s="13">
        <v>187119</v>
      </c>
      <c r="AV9" s="13">
        <v>252030</v>
      </c>
      <c r="AW9" s="13">
        <v>578917</v>
      </c>
      <c r="AX9" s="13">
        <v>164897</v>
      </c>
      <c r="AY9" s="13">
        <v>56695</v>
      </c>
      <c r="AZ9" s="13">
        <v>0</v>
      </c>
      <c r="BA9" s="13">
        <v>0</v>
      </c>
      <c r="BB9" s="13">
        <v>26539901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196E-EF25-4962-A04C-C845742EEB2A}">
  <dimension ref="A1:BC9"/>
  <sheetViews>
    <sheetView topLeftCell="T1" workbookViewId="0">
      <selection sqref="A1:XFD1048576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319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31685934</v>
      </c>
      <c r="D4" s="13">
        <v>0</v>
      </c>
      <c r="E4" s="13">
        <v>3988065</v>
      </c>
      <c r="F4" s="13">
        <v>4296957</v>
      </c>
      <c r="G4" s="14"/>
      <c r="H4" s="13">
        <v>41282</v>
      </c>
      <c r="I4" s="13">
        <v>2097981</v>
      </c>
      <c r="J4" s="13">
        <v>0</v>
      </c>
      <c r="K4" s="13">
        <v>614967</v>
      </c>
      <c r="L4" s="13">
        <v>1508252</v>
      </c>
      <c r="M4" s="13">
        <v>24123</v>
      </c>
      <c r="N4" s="13">
        <v>76088</v>
      </c>
      <c r="O4" s="13">
        <v>175061</v>
      </c>
      <c r="P4" s="13">
        <v>662246</v>
      </c>
      <c r="Q4" s="13">
        <v>0</v>
      </c>
      <c r="R4" s="13">
        <v>0</v>
      </c>
      <c r="S4" s="13">
        <v>0</v>
      </c>
      <c r="T4" s="13">
        <v>6254534</v>
      </c>
      <c r="U4" s="13">
        <v>5237185</v>
      </c>
      <c r="V4" s="13">
        <v>367132</v>
      </c>
      <c r="W4" s="13">
        <v>0</v>
      </c>
      <c r="X4" s="13">
        <v>1358629</v>
      </c>
      <c r="Y4" s="13">
        <v>385704</v>
      </c>
      <c r="Z4" s="13">
        <v>3258778</v>
      </c>
      <c r="AA4" s="13">
        <v>2259859</v>
      </c>
      <c r="AB4" s="13">
        <v>0</v>
      </c>
      <c r="AC4" s="13">
        <v>800816</v>
      </c>
      <c r="AD4" s="13">
        <v>0</v>
      </c>
      <c r="AE4" s="19"/>
      <c r="AF4" s="13">
        <v>0</v>
      </c>
      <c r="AG4" s="13">
        <v>14663</v>
      </c>
      <c r="AH4" s="13">
        <v>128159</v>
      </c>
      <c r="AI4" s="13">
        <v>459708</v>
      </c>
      <c r="AJ4" s="13">
        <v>20537</v>
      </c>
      <c r="AK4" s="13">
        <v>53517</v>
      </c>
      <c r="AL4" s="13">
        <v>0</v>
      </c>
      <c r="AM4" s="13">
        <v>56269</v>
      </c>
      <c r="AN4" s="13">
        <v>74569</v>
      </c>
      <c r="AO4" s="13">
        <v>91609</v>
      </c>
      <c r="AP4" s="13">
        <v>1566768</v>
      </c>
      <c r="AQ4" s="13">
        <v>0</v>
      </c>
      <c r="AR4" s="13">
        <v>46491</v>
      </c>
      <c r="AS4" s="13">
        <v>1044780</v>
      </c>
      <c r="AT4" s="13">
        <v>0</v>
      </c>
      <c r="AU4" s="13">
        <v>27619</v>
      </c>
      <c r="AV4" s="13">
        <v>36510</v>
      </c>
      <c r="AW4" s="13">
        <v>152855</v>
      </c>
      <c r="AX4" s="13">
        <v>43368</v>
      </c>
      <c r="AY4" s="13">
        <v>14035</v>
      </c>
      <c r="AZ4" s="13">
        <v>0</v>
      </c>
      <c r="BA4" s="13">
        <v>0</v>
      </c>
      <c r="BB4" s="13">
        <v>6253620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57962139</v>
      </c>
      <c r="D5" s="13">
        <v>0</v>
      </c>
      <c r="E5" s="13">
        <v>7373407</v>
      </c>
      <c r="F5" s="13">
        <v>7877822</v>
      </c>
      <c r="G5" s="14"/>
      <c r="H5" s="13">
        <v>92992</v>
      </c>
      <c r="I5" s="13">
        <v>3883035</v>
      </c>
      <c r="J5" s="13">
        <v>1067416</v>
      </c>
      <c r="K5" s="13">
        <v>1117312</v>
      </c>
      <c r="L5" s="13">
        <v>2647587</v>
      </c>
      <c r="M5" s="13">
        <v>42021</v>
      </c>
      <c r="N5" s="13">
        <v>124962</v>
      </c>
      <c r="O5" s="13">
        <v>477196</v>
      </c>
      <c r="P5" s="13">
        <v>1220966</v>
      </c>
      <c r="Q5" s="13">
        <v>0</v>
      </c>
      <c r="R5" s="13">
        <v>0</v>
      </c>
      <c r="S5" s="13">
        <v>1312255</v>
      </c>
      <c r="T5" s="13">
        <v>11866234</v>
      </c>
      <c r="U5" s="13">
        <v>7905003</v>
      </c>
      <c r="V5" s="13">
        <v>667988</v>
      </c>
      <c r="W5" s="13">
        <v>0</v>
      </c>
      <c r="X5" s="13">
        <v>2499020</v>
      </c>
      <c r="Y5" s="13">
        <v>699382</v>
      </c>
      <c r="Z5" s="13">
        <v>5696541</v>
      </c>
      <c r="AA5" s="13">
        <v>3188577</v>
      </c>
      <c r="AB5" s="13">
        <v>3986</v>
      </c>
      <c r="AC5" s="13">
        <v>1486206</v>
      </c>
      <c r="AD5" s="13">
        <v>0</v>
      </c>
      <c r="AE5" s="19"/>
      <c r="AF5" s="13">
        <v>0</v>
      </c>
      <c r="AG5" s="13">
        <v>26272</v>
      </c>
      <c r="AH5" s="13">
        <v>231489</v>
      </c>
      <c r="AI5" s="13">
        <v>829033</v>
      </c>
      <c r="AJ5" s="13">
        <v>36916</v>
      </c>
      <c r="AK5" s="13">
        <v>101085</v>
      </c>
      <c r="AL5" s="13">
        <v>558</v>
      </c>
      <c r="AM5" s="13">
        <v>99055</v>
      </c>
      <c r="AN5" s="13">
        <v>129323</v>
      </c>
      <c r="AO5" s="13">
        <v>163046</v>
      </c>
      <c r="AP5" s="13">
        <v>3102596</v>
      </c>
      <c r="AQ5" s="13">
        <v>0</v>
      </c>
      <c r="AR5" s="13">
        <v>76827</v>
      </c>
      <c r="AS5" s="13">
        <v>1902555</v>
      </c>
      <c r="AT5" s="13">
        <v>0</v>
      </c>
      <c r="AU5" s="13">
        <v>58006</v>
      </c>
      <c r="AV5" s="13">
        <v>68841</v>
      </c>
      <c r="AW5" s="13">
        <v>281281</v>
      </c>
      <c r="AX5" s="13">
        <v>68856</v>
      </c>
      <c r="AY5" s="13">
        <v>25570</v>
      </c>
      <c r="AZ5" s="13">
        <v>0</v>
      </c>
      <c r="BA5" s="13">
        <v>0</v>
      </c>
      <c r="BB5" s="13">
        <v>10751808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75531205</v>
      </c>
      <c r="D6" s="13">
        <v>0</v>
      </c>
      <c r="E6" s="13">
        <v>7517022</v>
      </c>
      <c r="F6" s="13">
        <v>10026828</v>
      </c>
      <c r="G6" s="14"/>
      <c r="H6" s="13">
        <v>126037</v>
      </c>
      <c r="I6" s="13">
        <v>4937806</v>
      </c>
      <c r="J6" s="13">
        <v>2790326</v>
      </c>
      <c r="K6" s="13">
        <v>1408418</v>
      </c>
      <c r="L6" s="13">
        <v>3288683</v>
      </c>
      <c r="M6" s="13">
        <v>50002</v>
      </c>
      <c r="N6" s="13">
        <v>148391</v>
      </c>
      <c r="O6" s="13">
        <v>713730</v>
      </c>
      <c r="P6" s="13">
        <v>1552268</v>
      </c>
      <c r="Q6" s="13">
        <v>0</v>
      </c>
      <c r="R6" s="13">
        <v>0</v>
      </c>
      <c r="S6" s="13">
        <v>3541741</v>
      </c>
      <c r="T6" s="13">
        <v>16250077</v>
      </c>
      <c r="U6" s="13">
        <v>11882155</v>
      </c>
      <c r="V6" s="13">
        <v>848019</v>
      </c>
      <c r="W6" s="13">
        <v>0</v>
      </c>
      <c r="X6" s="13">
        <v>3177537</v>
      </c>
      <c r="Y6" s="13">
        <v>895300</v>
      </c>
      <c r="Z6" s="13">
        <v>7452984</v>
      </c>
      <c r="AA6" s="13">
        <v>4807861</v>
      </c>
      <c r="AB6" s="13">
        <v>362951</v>
      </c>
      <c r="AC6" s="13">
        <v>1870816</v>
      </c>
      <c r="AD6" s="13">
        <v>0</v>
      </c>
      <c r="AE6" s="19"/>
      <c r="AF6" s="13">
        <v>0</v>
      </c>
      <c r="AG6" s="13">
        <v>34841</v>
      </c>
      <c r="AH6" s="13">
        <v>292038</v>
      </c>
      <c r="AI6" s="13">
        <v>1034497</v>
      </c>
      <c r="AJ6" s="13">
        <v>45319</v>
      </c>
      <c r="AK6" s="13">
        <v>128239</v>
      </c>
      <c r="AL6" s="13">
        <v>558</v>
      </c>
      <c r="AM6" s="13">
        <v>123331</v>
      </c>
      <c r="AN6" s="13">
        <v>276587</v>
      </c>
      <c r="AO6" s="13">
        <v>200776</v>
      </c>
      <c r="AP6" s="13">
        <v>4058199</v>
      </c>
      <c r="AQ6" s="13">
        <v>0</v>
      </c>
      <c r="AR6" s="13">
        <v>92252</v>
      </c>
      <c r="AS6" s="13">
        <v>2411217</v>
      </c>
      <c r="AT6" s="13">
        <v>0</v>
      </c>
      <c r="AU6" s="13">
        <v>75611</v>
      </c>
      <c r="AV6" s="13">
        <v>88168</v>
      </c>
      <c r="AW6" s="13">
        <v>355129</v>
      </c>
      <c r="AX6" s="26">
        <v>85414</v>
      </c>
      <c r="AY6" s="13">
        <v>32826</v>
      </c>
      <c r="AZ6" s="13">
        <v>0</v>
      </c>
      <c r="BA6" s="13">
        <v>0</v>
      </c>
      <c r="BB6" s="13">
        <v>14731687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99882281</v>
      </c>
      <c r="D7" s="13">
        <v>0</v>
      </c>
      <c r="E7" s="13">
        <v>7517022</v>
      </c>
      <c r="F7" s="13">
        <v>12892454</v>
      </c>
      <c r="G7" s="2"/>
      <c r="H7" s="13">
        <v>146416</v>
      </c>
      <c r="I7" s="13">
        <v>6338413</v>
      </c>
      <c r="J7" s="13">
        <v>5108480</v>
      </c>
      <c r="K7" s="13">
        <v>1821228</v>
      </c>
      <c r="L7" s="13">
        <v>4026826</v>
      </c>
      <c r="M7" s="13">
        <v>51215</v>
      </c>
      <c r="N7" s="13">
        <v>181842</v>
      </c>
      <c r="O7" s="13">
        <v>835873</v>
      </c>
      <c r="P7" s="13">
        <v>2013990</v>
      </c>
      <c r="Q7" s="13">
        <v>0</v>
      </c>
      <c r="R7" s="13">
        <v>0</v>
      </c>
      <c r="S7" s="13">
        <v>6176186</v>
      </c>
      <c r="T7" s="13">
        <v>21897435</v>
      </c>
      <c r="U7" s="13">
        <v>16840180</v>
      </c>
      <c r="V7" s="13">
        <v>1083155</v>
      </c>
      <c r="W7" s="13">
        <v>0</v>
      </c>
      <c r="X7" s="13">
        <v>4047583</v>
      </c>
      <c r="Y7" s="13">
        <v>1153062</v>
      </c>
      <c r="Z7" s="13">
        <v>9887874</v>
      </c>
      <c r="AA7" s="13">
        <v>7066392</v>
      </c>
      <c r="AB7" s="13">
        <v>500155</v>
      </c>
      <c r="AC7" s="13">
        <v>2234245</v>
      </c>
      <c r="AD7" s="13">
        <v>0</v>
      </c>
      <c r="AE7" s="19"/>
      <c r="AF7" s="13">
        <v>0</v>
      </c>
      <c r="AG7" s="13">
        <v>45959</v>
      </c>
      <c r="AH7" s="13">
        <v>372805</v>
      </c>
      <c r="AI7" s="13">
        <v>1262981</v>
      </c>
      <c r="AJ7" s="13">
        <v>56562</v>
      </c>
      <c r="AK7" s="13">
        <v>160516</v>
      </c>
      <c r="AL7" s="13">
        <v>558</v>
      </c>
      <c r="AM7" s="13">
        <v>150415</v>
      </c>
      <c r="AN7" s="13">
        <v>407865</v>
      </c>
      <c r="AO7" s="13">
        <v>241302</v>
      </c>
      <c r="AP7" s="13">
        <v>5109916</v>
      </c>
      <c r="AQ7" s="13">
        <v>0</v>
      </c>
      <c r="AR7" s="13">
        <v>106820</v>
      </c>
      <c r="AS7" s="13">
        <v>3073608</v>
      </c>
      <c r="AT7" s="13">
        <v>0</v>
      </c>
      <c r="AU7" s="13">
        <v>133451</v>
      </c>
      <c r="AV7" s="13">
        <v>153446</v>
      </c>
      <c r="AW7" s="13">
        <v>450133</v>
      </c>
      <c r="AX7" s="13">
        <v>105715</v>
      </c>
      <c r="AY7" s="13">
        <v>42288</v>
      </c>
      <c r="AZ7" s="13">
        <v>0</v>
      </c>
      <c r="BA7" s="13">
        <v>0</v>
      </c>
      <c r="BB7" s="13">
        <v>19676566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137737080</v>
      </c>
      <c r="D9" s="13">
        <v>0</v>
      </c>
      <c r="E9" s="13">
        <v>7517022</v>
      </c>
      <c r="F9" s="13">
        <v>17020696</v>
      </c>
      <c r="G9" s="14"/>
      <c r="H9" s="13">
        <v>183532</v>
      </c>
      <c r="I9" s="13">
        <v>8508713</v>
      </c>
      <c r="J9" s="13">
        <v>8216597</v>
      </c>
      <c r="K9" s="13">
        <v>2418972</v>
      </c>
      <c r="L9" s="13">
        <v>4889368</v>
      </c>
      <c r="M9" s="13">
        <v>56513</v>
      </c>
      <c r="N9" s="13">
        <v>230747</v>
      </c>
      <c r="O9" s="13">
        <v>997793</v>
      </c>
      <c r="P9" s="13">
        <v>2697096</v>
      </c>
      <c r="Q9" s="13">
        <v>0</v>
      </c>
      <c r="R9" s="13">
        <v>0</v>
      </c>
      <c r="S9" s="13">
        <v>6643513</v>
      </c>
      <c r="T9" s="13">
        <v>25918194</v>
      </c>
      <c r="U9" s="13">
        <v>24082109</v>
      </c>
      <c r="V9" s="13">
        <v>1426533</v>
      </c>
      <c r="W9" s="13">
        <v>0</v>
      </c>
      <c r="X9" s="13">
        <v>5342579</v>
      </c>
      <c r="Y9" s="13">
        <v>1536120</v>
      </c>
      <c r="Z9" s="13">
        <v>13311095</v>
      </c>
      <c r="AA9" s="13">
        <v>10324312</v>
      </c>
      <c r="AB9" s="13">
        <v>500155</v>
      </c>
      <c r="AC9" s="13">
        <v>2572431</v>
      </c>
      <c r="AD9" s="13">
        <v>0</v>
      </c>
      <c r="AE9" s="19"/>
      <c r="AF9" s="13">
        <v>0</v>
      </c>
      <c r="AG9" s="13">
        <v>53354</v>
      </c>
      <c r="AH9" s="13">
        <v>496445</v>
      </c>
      <c r="AI9" s="13">
        <v>1578642</v>
      </c>
      <c r="AJ9" s="13">
        <v>73384</v>
      </c>
      <c r="AK9" s="13">
        <v>207762</v>
      </c>
      <c r="AL9" s="13">
        <v>558</v>
      </c>
      <c r="AM9" s="13">
        <v>185266</v>
      </c>
      <c r="AN9" s="13">
        <v>672687.26606593851</v>
      </c>
      <c r="AO9" s="13">
        <v>300926</v>
      </c>
      <c r="AP9" s="13">
        <v>6824389</v>
      </c>
      <c r="AQ9" s="13">
        <v>0</v>
      </c>
      <c r="AR9" s="13">
        <v>130881</v>
      </c>
      <c r="AS9" s="13">
        <v>3926103</v>
      </c>
      <c r="AT9" s="13">
        <v>0</v>
      </c>
      <c r="AU9" s="13">
        <v>150361</v>
      </c>
      <c r="AV9" s="13">
        <v>231468</v>
      </c>
      <c r="AW9" s="13">
        <v>590800</v>
      </c>
      <c r="AX9" s="13">
        <v>126329</v>
      </c>
      <c r="AY9" s="13">
        <v>56370</v>
      </c>
      <c r="AZ9" s="13">
        <v>0</v>
      </c>
      <c r="BA9" s="13">
        <v>0</v>
      </c>
      <c r="BB9" s="13">
        <v>26536865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BED5-AD61-49C6-8740-C657955A4BAF}">
  <dimension ref="A1:BC9"/>
  <sheetViews>
    <sheetView topLeftCell="AA1" workbookViewId="0">
      <selection sqref="A1:XFD1048576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320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38192028</v>
      </c>
      <c r="D4" s="13">
        <v>0</v>
      </c>
      <c r="E4" s="13">
        <v>3747201</v>
      </c>
      <c r="F4" s="13">
        <v>6915757</v>
      </c>
      <c r="G4" s="14"/>
      <c r="H4" s="13">
        <v>55011</v>
      </c>
      <c r="I4" s="13">
        <v>2192654</v>
      </c>
      <c r="J4" s="13">
        <v>2637115</v>
      </c>
      <c r="K4" s="13">
        <v>579635</v>
      </c>
      <c r="L4" s="13">
        <v>1394155</v>
      </c>
      <c r="M4" s="13">
        <v>25588</v>
      </c>
      <c r="N4" s="13">
        <v>58624</v>
      </c>
      <c r="O4" s="13">
        <v>298058</v>
      </c>
      <c r="P4" s="13">
        <v>697055</v>
      </c>
      <c r="Q4" s="13">
        <v>0</v>
      </c>
      <c r="R4" s="13">
        <v>0</v>
      </c>
      <c r="S4" s="13">
        <v>2410724</v>
      </c>
      <c r="T4" s="13">
        <v>5761567</v>
      </c>
      <c r="U4" s="13">
        <v>7625838</v>
      </c>
      <c r="V4" s="13">
        <v>348726</v>
      </c>
      <c r="W4" s="13">
        <v>0</v>
      </c>
      <c r="X4" s="13">
        <v>1289202</v>
      </c>
      <c r="Y4" s="13">
        <v>381118</v>
      </c>
      <c r="Z4" s="13">
        <v>3431157</v>
      </c>
      <c r="AA4" s="13">
        <v>3348148</v>
      </c>
      <c r="AB4" s="13">
        <v>232</v>
      </c>
      <c r="AC4" s="13">
        <v>733377</v>
      </c>
      <c r="AD4" s="13">
        <v>0</v>
      </c>
      <c r="AE4" s="19"/>
      <c r="AF4" s="13">
        <v>0</v>
      </c>
      <c r="AG4" s="13">
        <v>13779</v>
      </c>
      <c r="AH4" s="13">
        <v>123544</v>
      </c>
      <c r="AI4" s="13">
        <v>397480</v>
      </c>
      <c r="AJ4" s="13">
        <v>17074</v>
      </c>
      <c r="AK4" s="13">
        <v>55332</v>
      </c>
      <c r="AL4" s="13">
        <v>59</v>
      </c>
      <c r="AM4" s="13">
        <v>34379</v>
      </c>
      <c r="AN4" s="13">
        <v>82405</v>
      </c>
      <c r="AO4" s="13">
        <v>89615</v>
      </c>
      <c r="AP4" s="13">
        <v>1485967</v>
      </c>
      <c r="AQ4" s="13">
        <v>0</v>
      </c>
      <c r="AR4" s="13">
        <v>40686</v>
      </c>
      <c r="AS4" s="13">
        <v>976112</v>
      </c>
      <c r="AT4" s="13">
        <v>0</v>
      </c>
      <c r="AU4" s="13">
        <v>36291</v>
      </c>
      <c r="AV4" s="13">
        <v>22556</v>
      </c>
      <c r="AW4" s="13">
        <v>146933</v>
      </c>
      <c r="AX4" s="13">
        <v>41937</v>
      </c>
      <c r="AY4" s="13">
        <v>14311</v>
      </c>
      <c r="AZ4" s="13">
        <v>0</v>
      </c>
      <c r="BA4" s="13">
        <v>0</v>
      </c>
      <c r="BB4" s="13">
        <v>7631910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69246822</v>
      </c>
      <c r="D5" s="13">
        <v>0</v>
      </c>
      <c r="E5" s="13">
        <v>7126334</v>
      </c>
      <c r="F5" s="13">
        <v>13421859</v>
      </c>
      <c r="G5" s="14"/>
      <c r="H5" s="13">
        <v>105014</v>
      </c>
      <c r="I5" s="13">
        <v>4112645</v>
      </c>
      <c r="J5" s="13">
        <v>3513111</v>
      </c>
      <c r="K5" s="13">
        <v>1053921</v>
      </c>
      <c r="L5" s="13">
        <v>2475814</v>
      </c>
      <c r="M5" s="13">
        <v>43248</v>
      </c>
      <c r="N5" s="13">
        <v>94709</v>
      </c>
      <c r="O5" s="13">
        <v>514794</v>
      </c>
      <c r="P5" s="13">
        <v>1261504</v>
      </c>
      <c r="Q5" s="13">
        <v>0</v>
      </c>
      <c r="R5" s="13">
        <v>0</v>
      </c>
      <c r="S5" s="13">
        <v>5614314</v>
      </c>
      <c r="T5" s="13">
        <v>11834004</v>
      </c>
      <c r="U5" s="13">
        <v>13046982</v>
      </c>
      <c r="V5" s="13">
        <v>639662</v>
      </c>
      <c r="W5" s="13">
        <v>0</v>
      </c>
      <c r="X5" s="13">
        <v>2426377</v>
      </c>
      <c r="Y5" s="13">
        <v>694420</v>
      </c>
      <c r="Z5" s="13">
        <v>5859861</v>
      </c>
      <c r="AA5" s="13">
        <v>5950367</v>
      </c>
      <c r="AB5" s="13">
        <v>232</v>
      </c>
      <c r="AC5" s="13">
        <v>1316439</v>
      </c>
      <c r="AD5" s="13">
        <v>0</v>
      </c>
      <c r="AE5" s="19"/>
      <c r="AF5" s="13">
        <v>1899</v>
      </c>
      <c r="AG5" s="13">
        <v>24600</v>
      </c>
      <c r="AH5" s="13">
        <v>225609</v>
      </c>
      <c r="AI5" s="13">
        <v>729896</v>
      </c>
      <c r="AJ5" s="13">
        <v>31690</v>
      </c>
      <c r="AK5" s="13">
        <v>100901</v>
      </c>
      <c r="AL5" s="13">
        <v>176</v>
      </c>
      <c r="AM5" s="13">
        <v>87993</v>
      </c>
      <c r="AN5" s="13">
        <v>129323</v>
      </c>
      <c r="AO5" s="13">
        <v>155989</v>
      </c>
      <c r="AP5" s="13">
        <v>2599854</v>
      </c>
      <c r="AQ5" s="13">
        <v>0</v>
      </c>
      <c r="AR5" s="13">
        <v>73044</v>
      </c>
      <c r="AS5" s="13">
        <v>1734429</v>
      </c>
      <c r="AT5" s="13">
        <v>0</v>
      </c>
      <c r="AU5" s="13">
        <v>75135</v>
      </c>
      <c r="AV5" s="13">
        <v>67337</v>
      </c>
      <c r="AW5" s="13">
        <v>271387</v>
      </c>
      <c r="AX5" s="13">
        <v>74363</v>
      </c>
      <c r="AY5" s="13">
        <v>25986</v>
      </c>
      <c r="AZ5" s="13">
        <v>0</v>
      </c>
      <c r="BA5" s="13">
        <v>0</v>
      </c>
      <c r="BB5" s="13">
        <v>12904457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86430704</v>
      </c>
      <c r="D6" s="13">
        <v>0</v>
      </c>
      <c r="E6" s="13">
        <v>7514098</v>
      </c>
      <c r="F6" s="13">
        <v>17329338</v>
      </c>
      <c r="G6" s="14"/>
      <c r="H6" s="13">
        <v>135435</v>
      </c>
      <c r="I6" s="13">
        <v>5219683</v>
      </c>
      <c r="J6" s="13">
        <v>5258849</v>
      </c>
      <c r="K6" s="13">
        <v>1348084</v>
      </c>
      <c r="L6" s="13">
        <v>3067371</v>
      </c>
      <c r="M6" s="13">
        <v>51087</v>
      </c>
      <c r="N6" s="13">
        <v>120364</v>
      </c>
      <c r="O6" s="13">
        <v>606268</v>
      </c>
      <c r="P6" s="13">
        <v>1597582</v>
      </c>
      <c r="Q6" s="13">
        <v>0</v>
      </c>
      <c r="R6" s="13">
        <v>0</v>
      </c>
      <c r="S6" s="13">
        <v>7848541</v>
      </c>
      <c r="T6" s="13">
        <v>16264700</v>
      </c>
      <c r="U6" s="13">
        <v>17048478</v>
      </c>
      <c r="V6" s="13">
        <v>824654</v>
      </c>
      <c r="W6" s="13">
        <v>0</v>
      </c>
      <c r="X6" s="13">
        <v>3042697</v>
      </c>
      <c r="Y6" s="13">
        <v>886826</v>
      </c>
      <c r="Z6" s="13">
        <v>7914981</v>
      </c>
      <c r="AA6" s="13">
        <v>7741020</v>
      </c>
      <c r="AB6" s="13">
        <v>272829</v>
      </c>
      <c r="AC6" s="13">
        <v>1662009</v>
      </c>
      <c r="AD6" s="13">
        <v>0</v>
      </c>
      <c r="AE6" s="19"/>
      <c r="AF6" s="13">
        <v>3778</v>
      </c>
      <c r="AG6" s="13">
        <v>33850</v>
      </c>
      <c r="AH6" s="13">
        <v>284568</v>
      </c>
      <c r="AI6" s="13">
        <v>907729</v>
      </c>
      <c r="AJ6" s="13">
        <v>41187</v>
      </c>
      <c r="AK6" s="13">
        <v>127979</v>
      </c>
      <c r="AL6" s="13">
        <v>176</v>
      </c>
      <c r="AM6" s="13">
        <v>106051</v>
      </c>
      <c r="AN6" s="13">
        <v>250653</v>
      </c>
      <c r="AO6" s="13">
        <v>194537</v>
      </c>
      <c r="AP6" s="13">
        <v>3345810</v>
      </c>
      <c r="AQ6" s="13">
        <v>0</v>
      </c>
      <c r="AR6" s="13">
        <v>90874</v>
      </c>
      <c r="AS6" s="13">
        <v>2199637</v>
      </c>
      <c r="AT6" s="13">
        <v>0</v>
      </c>
      <c r="AU6" s="13">
        <v>91939</v>
      </c>
      <c r="AV6" s="13">
        <v>90891</v>
      </c>
      <c r="AW6" s="13">
        <v>345715</v>
      </c>
      <c r="AX6" s="13">
        <v>95180</v>
      </c>
      <c r="AY6" s="13">
        <v>33280</v>
      </c>
      <c r="AZ6" s="13">
        <v>0</v>
      </c>
      <c r="BA6" s="13">
        <v>0</v>
      </c>
      <c r="BB6" s="13">
        <v>17069707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107630668</v>
      </c>
      <c r="D7" s="13">
        <v>0</v>
      </c>
      <c r="E7" s="13">
        <v>7514098</v>
      </c>
      <c r="F7" s="13">
        <v>22539579</v>
      </c>
      <c r="G7" s="2"/>
      <c r="H7" s="13">
        <v>152388</v>
      </c>
      <c r="I7" s="13">
        <v>6698363</v>
      </c>
      <c r="J7" s="13">
        <v>7509730</v>
      </c>
      <c r="K7" s="13">
        <v>1731558</v>
      </c>
      <c r="L7" s="13">
        <v>3777166</v>
      </c>
      <c r="M7" s="13">
        <v>53767</v>
      </c>
      <c r="N7" s="13">
        <v>156023</v>
      </c>
      <c r="O7" s="13">
        <v>757412</v>
      </c>
      <c r="P7" s="13">
        <v>2046275</v>
      </c>
      <c r="Q7" s="13">
        <v>0</v>
      </c>
      <c r="R7" s="13">
        <v>0</v>
      </c>
      <c r="S7" s="13">
        <v>9796044</v>
      </c>
      <c r="T7" s="13">
        <v>21722064</v>
      </c>
      <c r="U7" s="13">
        <v>21997569</v>
      </c>
      <c r="V7" s="13">
        <v>1066209</v>
      </c>
      <c r="W7" s="13">
        <v>0</v>
      </c>
      <c r="X7" s="13">
        <v>3869247</v>
      </c>
      <c r="Y7" s="13">
        <v>1150834</v>
      </c>
      <c r="Z7" s="13">
        <v>10187502</v>
      </c>
      <c r="AA7" s="13">
        <v>9948475</v>
      </c>
      <c r="AB7" s="13">
        <v>410427</v>
      </c>
      <c r="AC7" s="13">
        <v>2010397</v>
      </c>
      <c r="AD7" s="13">
        <v>0</v>
      </c>
      <c r="AE7" s="19"/>
      <c r="AF7" s="13">
        <v>3854</v>
      </c>
      <c r="AG7" s="13">
        <v>44901</v>
      </c>
      <c r="AH7" s="13">
        <v>366563</v>
      </c>
      <c r="AI7" s="13">
        <v>1113914</v>
      </c>
      <c r="AJ7" s="13">
        <v>52701</v>
      </c>
      <c r="AK7" s="13">
        <v>163163</v>
      </c>
      <c r="AL7" s="13">
        <v>176</v>
      </c>
      <c r="AM7" s="13">
        <v>130161</v>
      </c>
      <c r="AN7" s="13">
        <v>354789</v>
      </c>
      <c r="AO7" s="13">
        <v>240580</v>
      </c>
      <c r="AP7" s="13">
        <v>4338085</v>
      </c>
      <c r="AQ7" s="13">
        <v>0</v>
      </c>
      <c r="AR7" s="13">
        <v>107634</v>
      </c>
      <c r="AS7" s="13">
        <v>2805291</v>
      </c>
      <c r="AT7" s="13">
        <v>0</v>
      </c>
      <c r="AU7" s="13">
        <v>125234</v>
      </c>
      <c r="AV7" s="13">
        <v>156067</v>
      </c>
      <c r="AW7" s="13">
        <v>441466</v>
      </c>
      <c r="AX7" s="13">
        <v>122364</v>
      </c>
      <c r="AY7" s="13">
        <v>42766</v>
      </c>
      <c r="AZ7" s="13">
        <v>0</v>
      </c>
      <c r="BA7" s="13">
        <v>0</v>
      </c>
      <c r="BB7" s="13">
        <v>22459688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137229138</v>
      </c>
      <c r="D9" s="13">
        <v>0</v>
      </c>
      <c r="E9" s="13">
        <v>7514098</v>
      </c>
      <c r="F9" s="13">
        <v>30355559</v>
      </c>
      <c r="G9" s="14"/>
      <c r="H9" s="13">
        <v>190932</v>
      </c>
      <c r="I9" s="13">
        <v>8933957</v>
      </c>
      <c r="J9" s="13">
        <v>10591686</v>
      </c>
      <c r="K9" s="13">
        <v>2304965</v>
      </c>
      <c r="L9" s="13">
        <v>4656962</v>
      </c>
      <c r="M9" s="13">
        <v>58998</v>
      </c>
      <c r="N9" s="13">
        <v>203189</v>
      </c>
      <c r="O9" s="13">
        <v>947663</v>
      </c>
      <c r="P9" s="13">
        <v>2724114</v>
      </c>
      <c r="Q9" s="13">
        <v>0</v>
      </c>
      <c r="R9" s="13">
        <v>0</v>
      </c>
      <c r="S9" s="13">
        <v>9796044</v>
      </c>
      <c r="T9" s="13">
        <v>26944784</v>
      </c>
      <c r="U9" s="13">
        <v>26829741</v>
      </c>
      <c r="V9" s="13">
        <v>1410756</v>
      </c>
      <c r="W9" s="13">
        <v>0</v>
      </c>
      <c r="X9" s="13">
        <v>5134832</v>
      </c>
      <c r="Y9" s="13">
        <v>1545366</v>
      </c>
      <c r="Z9" s="13">
        <v>10566139</v>
      </c>
      <c r="AA9" s="13">
        <v>13448050</v>
      </c>
      <c r="AB9" s="13">
        <v>413221</v>
      </c>
      <c r="AC9" s="13">
        <v>2363390</v>
      </c>
      <c r="AD9" s="13">
        <v>0</v>
      </c>
      <c r="AE9" s="19"/>
      <c r="AF9" s="13">
        <v>4013</v>
      </c>
      <c r="AG9" s="13">
        <v>52566</v>
      </c>
      <c r="AH9" s="13">
        <v>492490</v>
      </c>
      <c r="AI9" s="13">
        <v>1446944</v>
      </c>
      <c r="AJ9" s="13">
        <v>69883</v>
      </c>
      <c r="AK9" s="13">
        <v>211024</v>
      </c>
      <c r="AL9" s="13">
        <v>176</v>
      </c>
      <c r="AM9" s="13">
        <v>169714</v>
      </c>
      <c r="AN9" s="13">
        <v>601130.45963022532</v>
      </c>
      <c r="AO9" s="13">
        <v>308439</v>
      </c>
      <c r="AP9" s="13">
        <v>6008963</v>
      </c>
      <c r="AQ9" s="13">
        <v>0</v>
      </c>
      <c r="AR9" s="13">
        <v>127315</v>
      </c>
      <c r="AS9" s="13">
        <v>3697740</v>
      </c>
      <c r="AT9" s="13">
        <v>0</v>
      </c>
      <c r="AU9" s="13">
        <v>143875</v>
      </c>
      <c r="AV9" s="13">
        <v>207811</v>
      </c>
      <c r="AW9" s="13">
        <v>576177</v>
      </c>
      <c r="AX9" s="13">
        <v>147277</v>
      </c>
      <c r="AY9" s="13">
        <v>56898</v>
      </c>
      <c r="AZ9" s="13">
        <v>0</v>
      </c>
      <c r="BA9" s="13">
        <v>0</v>
      </c>
      <c r="BB9" s="13">
        <v>29320205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B828-DD03-42AF-9155-4795B9AC0368}">
  <dimension ref="A1:BC9"/>
  <sheetViews>
    <sheetView topLeftCell="AC1" workbookViewId="0">
      <selection sqref="A1:XFD1048576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321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6906300</v>
      </c>
      <c r="D4" s="13">
        <v>12536132</v>
      </c>
      <c r="E4" s="13">
        <v>0</v>
      </c>
      <c r="F4" s="13">
        <v>3311337</v>
      </c>
      <c r="G4" s="14"/>
      <c r="H4" s="13">
        <v>53656</v>
      </c>
      <c r="I4" s="13">
        <v>2207447</v>
      </c>
      <c r="J4" s="13">
        <v>3721644</v>
      </c>
      <c r="K4" s="13">
        <v>529130</v>
      </c>
      <c r="L4" s="13">
        <v>1465483</v>
      </c>
      <c r="M4" s="13">
        <v>22941</v>
      </c>
      <c r="N4" s="13">
        <v>58040</v>
      </c>
      <c r="O4" s="13">
        <v>168633</v>
      </c>
      <c r="P4" s="13">
        <v>691101</v>
      </c>
      <c r="Q4" s="13">
        <v>0</v>
      </c>
      <c r="R4" s="13">
        <v>0</v>
      </c>
      <c r="S4" s="13">
        <v>0</v>
      </c>
      <c r="T4" s="13">
        <v>7039810</v>
      </c>
      <c r="U4" s="13">
        <v>3352927</v>
      </c>
      <c r="V4" s="13">
        <v>368289</v>
      </c>
      <c r="W4" s="13">
        <v>0</v>
      </c>
      <c r="X4" s="13">
        <v>1289065</v>
      </c>
      <c r="Y4" s="13">
        <v>385073</v>
      </c>
      <c r="Z4" s="13">
        <v>2551367</v>
      </c>
      <c r="AA4" s="13">
        <v>4314025</v>
      </c>
      <c r="AB4" s="13">
        <v>219605</v>
      </c>
      <c r="AC4" s="13">
        <v>883944</v>
      </c>
      <c r="AD4" s="13">
        <v>0</v>
      </c>
      <c r="AE4" s="19"/>
      <c r="AF4" s="13">
        <v>4235</v>
      </c>
      <c r="AG4" s="13">
        <v>14784</v>
      </c>
      <c r="AH4" s="13">
        <v>118701</v>
      </c>
      <c r="AI4" s="13">
        <v>431228</v>
      </c>
      <c r="AJ4" s="13">
        <v>18760</v>
      </c>
      <c r="AK4" s="13">
        <v>51760</v>
      </c>
      <c r="AL4" s="13">
        <v>0</v>
      </c>
      <c r="AM4" s="13">
        <v>70304</v>
      </c>
      <c r="AN4" s="13">
        <v>76854</v>
      </c>
      <c r="AO4" s="13">
        <v>87625</v>
      </c>
      <c r="AP4" s="13">
        <v>1494056</v>
      </c>
      <c r="AQ4" s="13">
        <v>0</v>
      </c>
      <c r="AR4" s="13">
        <v>47088</v>
      </c>
      <c r="AS4" s="13">
        <v>1066213</v>
      </c>
      <c r="AT4" s="13">
        <v>0</v>
      </c>
      <c r="AU4" s="13">
        <v>35029</v>
      </c>
      <c r="AV4" s="13">
        <v>38021</v>
      </c>
      <c r="AW4" s="13">
        <v>143689</v>
      </c>
      <c r="AX4" s="13">
        <v>38052</v>
      </c>
      <c r="AY4" s="13">
        <v>14158</v>
      </c>
      <c r="AZ4" s="13">
        <v>0</v>
      </c>
      <c r="BA4" s="13">
        <v>0</v>
      </c>
      <c r="BB4" s="13">
        <v>7199874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15861407</v>
      </c>
      <c r="D5" s="13">
        <v>30689567</v>
      </c>
      <c r="E5" s="13">
        <v>0</v>
      </c>
      <c r="F5" s="13">
        <v>5724508</v>
      </c>
      <c r="G5" s="14"/>
      <c r="H5" s="13">
        <v>83710</v>
      </c>
      <c r="I5" s="13">
        <v>4042342</v>
      </c>
      <c r="J5" s="13">
        <v>5859193</v>
      </c>
      <c r="K5" s="13">
        <v>1002487</v>
      </c>
      <c r="L5" s="13">
        <v>2603992</v>
      </c>
      <c r="M5" s="13">
        <v>39743</v>
      </c>
      <c r="N5" s="13">
        <v>98176</v>
      </c>
      <c r="O5" s="13">
        <v>374625</v>
      </c>
      <c r="P5" s="13">
        <v>1242886</v>
      </c>
      <c r="Q5" s="13">
        <v>0</v>
      </c>
      <c r="R5" s="13">
        <v>0</v>
      </c>
      <c r="S5" s="13">
        <v>1307559</v>
      </c>
      <c r="T5" s="13">
        <v>13719885</v>
      </c>
      <c r="U5" s="13">
        <v>8078052</v>
      </c>
      <c r="V5" s="13">
        <v>649746</v>
      </c>
      <c r="W5" s="13">
        <v>0</v>
      </c>
      <c r="X5" s="13">
        <v>2383853</v>
      </c>
      <c r="Y5" s="13">
        <v>794616</v>
      </c>
      <c r="Z5" s="13">
        <v>5019865</v>
      </c>
      <c r="AA5" s="13">
        <v>6770933</v>
      </c>
      <c r="AB5" s="13">
        <v>221576</v>
      </c>
      <c r="AC5" s="13">
        <v>1529003</v>
      </c>
      <c r="AD5" s="13">
        <v>13</v>
      </c>
      <c r="AE5" s="19"/>
      <c r="AF5" s="13">
        <v>7529</v>
      </c>
      <c r="AG5" s="13">
        <v>25136</v>
      </c>
      <c r="AH5" s="13">
        <v>219862</v>
      </c>
      <c r="AI5" s="13">
        <v>770669</v>
      </c>
      <c r="AJ5" s="13">
        <v>42571</v>
      </c>
      <c r="AK5" s="13">
        <v>96426</v>
      </c>
      <c r="AL5" s="13">
        <v>138</v>
      </c>
      <c r="AM5" s="13">
        <v>110437</v>
      </c>
      <c r="AN5" s="13">
        <v>129323</v>
      </c>
      <c r="AO5" s="13">
        <v>161315</v>
      </c>
      <c r="AP5" s="13">
        <v>2574549</v>
      </c>
      <c r="AQ5" s="13">
        <v>0</v>
      </c>
      <c r="AR5" s="13">
        <v>82190</v>
      </c>
      <c r="AS5" s="13">
        <v>1887314</v>
      </c>
      <c r="AT5" s="13">
        <v>0</v>
      </c>
      <c r="AU5" s="13">
        <v>69962</v>
      </c>
      <c r="AV5" s="13">
        <v>67396</v>
      </c>
      <c r="AW5" s="13">
        <v>263116</v>
      </c>
      <c r="AX5" s="13">
        <v>64446</v>
      </c>
      <c r="AY5" s="13">
        <v>25850</v>
      </c>
      <c r="AZ5" s="13">
        <v>0</v>
      </c>
      <c r="BA5" s="13">
        <v>0</v>
      </c>
      <c r="BB5" s="13">
        <v>11384211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23952912</v>
      </c>
      <c r="D6" s="13">
        <v>44403382</v>
      </c>
      <c r="E6" s="13">
        <v>834562</v>
      </c>
      <c r="F6" s="13">
        <v>7172068</v>
      </c>
      <c r="G6" s="14"/>
      <c r="H6" s="13">
        <v>115853</v>
      </c>
      <c r="I6" s="13">
        <v>5143072</v>
      </c>
      <c r="J6" s="13">
        <v>7527674</v>
      </c>
      <c r="K6" s="13">
        <v>1281051</v>
      </c>
      <c r="L6" s="13">
        <v>3230314</v>
      </c>
      <c r="M6" s="13">
        <v>47156</v>
      </c>
      <c r="N6" s="13">
        <v>121811</v>
      </c>
      <c r="O6" s="13">
        <v>491721</v>
      </c>
      <c r="P6" s="13">
        <v>1558970</v>
      </c>
      <c r="Q6" s="13">
        <v>0</v>
      </c>
      <c r="R6" s="13">
        <v>0</v>
      </c>
      <c r="S6" s="13">
        <v>3421341</v>
      </c>
      <c r="T6" s="13">
        <v>17821892</v>
      </c>
      <c r="U6" s="13">
        <v>10354323</v>
      </c>
      <c r="V6" s="13">
        <v>825216</v>
      </c>
      <c r="W6" s="13">
        <v>0</v>
      </c>
      <c r="X6" s="13">
        <v>2837467</v>
      </c>
      <c r="Y6" s="13">
        <v>1175571</v>
      </c>
      <c r="Z6" s="13">
        <v>6566452</v>
      </c>
      <c r="AA6" s="13">
        <v>8454669</v>
      </c>
      <c r="AB6" s="13">
        <v>492601</v>
      </c>
      <c r="AC6" s="13">
        <v>1886552</v>
      </c>
      <c r="AD6" s="13">
        <v>13</v>
      </c>
      <c r="AE6" s="19"/>
      <c r="AF6" s="13">
        <v>8891</v>
      </c>
      <c r="AG6" s="13">
        <v>33447</v>
      </c>
      <c r="AH6" s="13">
        <v>279624</v>
      </c>
      <c r="AI6" s="13">
        <v>955100</v>
      </c>
      <c r="AJ6" s="13">
        <v>57540</v>
      </c>
      <c r="AK6" s="13">
        <v>121232</v>
      </c>
      <c r="AL6" s="13">
        <v>549</v>
      </c>
      <c r="AM6" s="13">
        <v>137118</v>
      </c>
      <c r="AN6" s="13">
        <v>236543</v>
      </c>
      <c r="AO6" s="13">
        <v>205377</v>
      </c>
      <c r="AP6" s="13">
        <v>3274266</v>
      </c>
      <c r="AQ6" s="13">
        <v>0</v>
      </c>
      <c r="AR6" s="13">
        <v>98137</v>
      </c>
      <c r="AS6" s="13">
        <v>2315550</v>
      </c>
      <c r="AT6" s="13">
        <v>0</v>
      </c>
      <c r="AU6" s="13">
        <v>92479</v>
      </c>
      <c r="AV6" s="13">
        <v>88537</v>
      </c>
      <c r="AW6" s="13">
        <v>336971</v>
      </c>
      <c r="AX6" s="13">
        <v>103599</v>
      </c>
      <c r="AY6" s="13">
        <v>33125</v>
      </c>
      <c r="AZ6" s="13">
        <v>0</v>
      </c>
      <c r="BA6" s="13">
        <v>0</v>
      </c>
      <c r="BB6" s="13">
        <v>15401274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37327873</v>
      </c>
      <c r="D7" s="13">
        <v>62567438</v>
      </c>
      <c r="E7" s="13">
        <v>3544616</v>
      </c>
      <c r="F7" s="13">
        <v>9103351</v>
      </c>
      <c r="G7" s="2"/>
      <c r="H7" s="13">
        <v>130743</v>
      </c>
      <c r="I7" s="13">
        <v>6612212</v>
      </c>
      <c r="J7" s="13">
        <v>9781660</v>
      </c>
      <c r="K7" s="13">
        <v>1661686</v>
      </c>
      <c r="L7" s="13">
        <v>3950398</v>
      </c>
      <c r="M7" s="13">
        <v>49836</v>
      </c>
      <c r="N7" s="13">
        <v>148106</v>
      </c>
      <c r="O7" s="13">
        <v>67640</v>
      </c>
      <c r="P7" s="13">
        <v>2010401</v>
      </c>
      <c r="Q7" s="13">
        <v>0</v>
      </c>
      <c r="R7" s="13">
        <v>0</v>
      </c>
      <c r="S7" s="13">
        <v>5874921</v>
      </c>
      <c r="T7" s="13">
        <v>21880120</v>
      </c>
      <c r="U7" s="13">
        <v>16362076</v>
      </c>
      <c r="V7" s="13">
        <v>1052249</v>
      </c>
      <c r="W7" s="13">
        <v>0</v>
      </c>
      <c r="X7" s="13">
        <v>3991073</v>
      </c>
      <c r="Y7" s="13">
        <v>1686975</v>
      </c>
      <c r="Z7" s="13">
        <v>8759881</v>
      </c>
      <c r="AA7" s="13">
        <v>10651339</v>
      </c>
      <c r="AB7" s="13">
        <v>630449</v>
      </c>
      <c r="AC7" s="13">
        <v>2240121</v>
      </c>
      <c r="AD7" s="13">
        <v>15</v>
      </c>
      <c r="AE7" s="19"/>
      <c r="AF7" s="13">
        <v>8891</v>
      </c>
      <c r="AG7" s="13">
        <v>44181</v>
      </c>
      <c r="AH7" s="13">
        <v>360146</v>
      </c>
      <c r="AI7" s="13">
        <v>1165697</v>
      </c>
      <c r="AJ7" s="13">
        <v>76158</v>
      </c>
      <c r="AK7" s="13">
        <v>152877</v>
      </c>
      <c r="AL7" s="13">
        <v>549</v>
      </c>
      <c r="AM7" s="13">
        <v>160185</v>
      </c>
      <c r="AN7" s="13">
        <v>346586</v>
      </c>
      <c r="AO7" s="13">
        <v>250969</v>
      </c>
      <c r="AP7" s="13">
        <v>4374049</v>
      </c>
      <c r="AQ7" s="13">
        <v>0</v>
      </c>
      <c r="AR7" s="13">
        <v>116949</v>
      </c>
      <c r="AS7" s="13">
        <v>2914883</v>
      </c>
      <c r="AT7" s="13">
        <v>0</v>
      </c>
      <c r="AU7" s="13">
        <v>148385</v>
      </c>
      <c r="AV7" s="13">
        <v>151436</v>
      </c>
      <c r="AW7" s="13">
        <v>433734</v>
      </c>
      <c r="AX7" s="13">
        <v>123825</v>
      </c>
      <c r="AY7" s="13">
        <v>42839</v>
      </c>
      <c r="AZ7" s="13">
        <v>0</v>
      </c>
      <c r="BA7" s="13">
        <v>0</v>
      </c>
      <c r="BB7" s="13">
        <v>19297824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58580109</v>
      </c>
      <c r="D9" s="13">
        <v>89685503</v>
      </c>
      <c r="E9" s="13">
        <v>7596385</v>
      </c>
      <c r="F9" s="13">
        <v>12000429</v>
      </c>
      <c r="G9" s="14"/>
      <c r="H9" s="13">
        <v>141901</v>
      </c>
      <c r="I9" s="13">
        <v>8823914</v>
      </c>
      <c r="J9" s="13">
        <v>13671865</v>
      </c>
      <c r="K9" s="13">
        <v>2225999</v>
      </c>
      <c r="L9" s="13">
        <v>4729432</v>
      </c>
      <c r="M9" s="13">
        <v>54366</v>
      </c>
      <c r="N9" s="13">
        <v>194550</v>
      </c>
      <c r="O9" s="13">
        <v>922828</v>
      </c>
      <c r="P9" s="13">
        <v>2688139</v>
      </c>
      <c r="Q9" s="13">
        <v>0</v>
      </c>
      <c r="R9" s="13">
        <v>0</v>
      </c>
      <c r="S9" s="13">
        <v>5874921</v>
      </c>
      <c r="T9" s="13">
        <v>27407692</v>
      </c>
      <c r="U9" s="13">
        <v>20709106</v>
      </c>
      <c r="V9" s="13">
        <v>1390231</v>
      </c>
      <c r="W9" s="13">
        <v>0</v>
      </c>
      <c r="X9" s="13">
        <v>5364314</v>
      </c>
      <c r="Y9" s="13">
        <v>2450685</v>
      </c>
      <c r="Z9" s="13">
        <v>12485122</v>
      </c>
      <c r="AA9" s="13">
        <v>14344080</v>
      </c>
      <c r="AB9" s="13">
        <v>630449</v>
      </c>
      <c r="AC9" s="13">
        <v>2533032</v>
      </c>
      <c r="AD9" s="13">
        <v>15</v>
      </c>
      <c r="AE9" s="19"/>
      <c r="AF9" s="13">
        <v>8891</v>
      </c>
      <c r="AG9" s="13">
        <v>50557</v>
      </c>
      <c r="AH9" s="13">
        <v>482020</v>
      </c>
      <c r="AI9" s="13">
        <v>1431079</v>
      </c>
      <c r="AJ9" s="13">
        <v>103047</v>
      </c>
      <c r="AK9" s="13">
        <v>202969</v>
      </c>
      <c r="AL9" s="13">
        <v>549</v>
      </c>
      <c r="AM9" s="13">
        <v>180942</v>
      </c>
      <c r="AN9" s="13">
        <v>668713.59519592824</v>
      </c>
      <c r="AO9" s="13">
        <v>315254</v>
      </c>
      <c r="AP9" s="13">
        <v>6080436</v>
      </c>
      <c r="AQ9" s="13">
        <v>0</v>
      </c>
      <c r="AR9" s="13">
        <v>134189</v>
      </c>
      <c r="AS9" s="13">
        <v>3816762</v>
      </c>
      <c r="AT9" s="13">
        <v>0</v>
      </c>
      <c r="AU9" s="13">
        <v>161300</v>
      </c>
      <c r="AV9" s="13">
        <v>236080</v>
      </c>
      <c r="AW9" s="13">
        <v>561253</v>
      </c>
      <c r="AX9" s="13">
        <v>146118</v>
      </c>
      <c r="AY9" s="13">
        <v>57064</v>
      </c>
      <c r="AZ9" s="13">
        <v>0</v>
      </c>
      <c r="BA9" s="13">
        <v>0</v>
      </c>
      <c r="BB9" s="13">
        <v>26286932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15D0-5A0E-4A0B-80D9-1A6B7AF6B8B4}">
  <dimension ref="A1:BC9"/>
  <sheetViews>
    <sheetView workbookViewId="0">
      <selection sqref="A1:XFD1048576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322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6162090</v>
      </c>
      <c r="D4" s="13">
        <v>21674192</v>
      </c>
      <c r="E4" s="13">
        <v>4064080</v>
      </c>
      <c r="F4" s="13">
        <v>3003500</v>
      </c>
      <c r="G4" s="14"/>
      <c r="H4" s="13">
        <v>10981</v>
      </c>
      <c r="I4" s="13">
        <v>2192613</v>
      </c>
      <c r="J4" s="13">
        <v>2775564</v>
      </c>
      <c r="K4" s="13">
        <v>546066</v>
      </c>
      <c r="L4" s="13">
        <v>1100991</v>
      </c>
      <c r="M4" s="13">
        <v>15373</v>
      </c>
      <c r="N4" s="13">
        <v>71402</v>
      </c>
      <c r="O4" s="13">
        <v>184946</v>
      </c>
      <c r="P4" s="13">
        <v>668340</v>
      </c>
      <c r="Q4" s="13">
        <v>0</v>
      </c>
      <c r="R4" s="13">
        <v>0</v>
      </c>
      <c r="S4" s="13">
        <v>0</v>
      </c>
      <c r="T4" s="13">
        <v>6502244</v>
      </c>
      <c r="U4" s="13">
        <v>1966182</v>
      </c>
      <c r="V4" s="13">
        <v>353637</v>
      </c>
      <c r="W4" s="13">
        <v>0</v>
      </c>
      <c r="X4" s="13">
        <v>1335824</v>
      </c>
      <c r="Y4" s="13">
        <v>761550</v>
      </c>
      <c r="Z4" s="13">
        <v>1865573</v>
      </c>
      <c r="AA4" s="13">
        <v>1896513</v>
      </c>
      <c r="AB4" s="13">
        <v>0</v>
      </c>
      <c r="AC4" s="13">
        <v>552488</v>
      </c>
      <c r="AD4" s="13">
        <v>0</v>
      </c>
      <c r="AE4" s="19"/>
      <c r="AF4" s="13">
        <v>0</v>
      </c>
      <c r="AG4" s="13">
        <v>13576</v>
      </c>
      <c r="AH4" s="13">
        <v>123007</v>
      </c>
      <c r="AI4" s="13">
        <v>255827</v>
      </c>
      <c r="AJ4" s="13">
        <v>39725</v>
      </c>
      <c r="AK4" s="13">
        <v>46990</v>
      </c>
      <c r="AL4" s="13">
        <v>0</v>
      </c>
      <c r="AM4" s="13">
        <v>17265</v>
      </c>
      <c r="AN4" s="13">
        <v>75414</v>
      </c>
      <c r="AO4" s="13">
        <v>66916</v>
      </c>
      <c r="AP4" s="13">
        <v>1326456</v>
      </c>
      <c r="AQ4" s="13">
        <v>0</v>
      </c>
      <c r="AR4" s="13">
        <v>15890</v>
      </c>
      <c r="AS4" s="13">
        <v>780573</v>
      </c>
      <c r="AT4" s="13">
        <v>0</v>
      </c>
      <c r="AU4" s="13">
        <v>27442</v>
      </c>
      <c r="AV4" s="13">
        <v>27254</v>
      </c>
      <c r="AW4" s="13">
        <v>100294</v>
      </c>
      <c r="AX4" s="13">
        <v>70607</v>
      </c>
      <c r="AY4" s="13">
        <v>14196</v>
      </c>
      <c r="AZ4" s="13">
        <v>0</v>
      </c>
      <c r="BA4" s="13">
        <v>0</v>
      </c>
      <c r="BB4" s="13">
        <v>7102164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10534094</v>
      </c>
      <c r="D5" s="13">
        <v>39583827</v>
      </c>
      <c r="E5" s="13">
        <v>7439474</v>
      </c>
      <c r="F5" s="13">
        <v>5505953</v>
      </c>
      <c r="G5" s="14"/>
      <c r="H5" s="13">
        <v>15465</v>
      </c>
      <c r="I5" s="13">
        <v>4043455</v>
      </c>
      <c r="J5" s="13">
        <v>3898382</v>
      </c>
      <c r="K5" s="13">
        <v>1001729</v>
      </c>
      <c r="L5" s="13">
        <v>2058765</v>
      </c>
      <c r="M5" s="13">
        <v>24351</v>
      </c>
      <c r="N5" s="13">
        <v>107695</v>
      </c>
      <c r="O5" s="13">
        <v>397630</v>
      </c>
      <c r="P5" s="13">
        <v>1223092</v>
      </c>
      <c r="Q5" s="13">
        <v>0</v>
      </c>
      <c r="R5" s="13">
        <v>0</v>
      </c>
      <c r="S5" s="13">
        <v>278396</v>
      </c>
      <c r="T5" s="13">
        <v>13107370</v>
      </c>
      <c r="U5" s="13">
        <v>4417146</v>
      </c>
      <c r="V5" s="13">
        <v>636925</v>
      </c>
      <c r="W5" s="13">
        <v>0</v>
      </c>
      <c r="X5" s="13">
        <v>2458552</v>
      </c>
      <c r="Y5" s="13">
        <v>881318</v>
      </c>
      <c r="Z5" s="13">
        <v>3254389</v>
      </c>
      <c r="AA5" s="13">
        <v>2874042</v>
      </c>
      <c r="AB5" s="13">
        <v>369</v>
      </c>
      <c r="AC5" s="13">
        <v>982934</v>
      </c>
      <c r="AD5" s="13">
        <v>0</v>
      </c>
      <c r="AE5" s="19"/>
      <c r="AF5" s="13">
        <v>0</v>
      </c>
      <c r="AG5" s="13">
        <v>25529</v>
      </c>
      <c r="AH5" s="13">
        <v>224311</v>
      </c>
      <c r="AI5" s="13">
        <v>431985</v>
      </c>
      <c r="AJ5" s="13">
        <v>74672</v>
      </c>
      <c r="AK5" s="13">
        <v>81849</v>
      </c>
      <c r="AL5" s="13">
        <v>0</v>
      </c>
      <c r="AM5" s="13">
        <v>25919</v>
      </c>
      <c r="AN5" s="13">
        <v>132569</v>
      </c>
      <c r="AO5" s="13">
        <v>117259</v>
      </c>
      <c r="AP5" s="13">
        <v>2423279</v>
      </c>
      <c r="AQ5" s="13">
        <v>0</v>
      </c>
      <c r="AR5" s="13">
        <v>31818</v>
      </c>
      <c r="AS5" s="13">
        <v>1421171</v>
      </c>
      <c r="AT5" s="13">
        <v>0</v>
      </c>
      <c r="AU5" s="13">
        <v>46809</v>
      </c>
      <c r="AV5" s="13">
        <v>45918</v>
      </c>
      <c r="AW5" s="13">
        <v>168431</v>
      </c>
      <c r="AX5" s="13">
        <v>99271</v>
      </c>
      <c r="AY5" s="13">
        <v>25837</v>
      </c>
      <c r="AZ5" s="13">
        <v>0</v>
      </c>
      <c r="BA5" s="13">
        <v>0</v>
      </c>
      <c r="BB5" s="13">
        <v>7514028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13188699</v>
      </c>
      <c r="D6" s="13">
        <v>52804288</v>
      </c>
      <c r="E6" s="13">
        <v>7521911</v>
      </c>
      <c r="F6" s="13">
        <v>7006368</v>
      </c>
      <c r="G6" s="14"/>
      <c r="H6" s="13">
        <v>17949</v>
      </c>
      <c r="I6" s="13">
        <v>5766099</v>
      </c>
      <c r="J6" s="13">
        <v>5867905</v>
      </c>
      <c r="K6" s="13">
        <v>1273259</v>
      </c>
      <c r="L6" s="13">
        <v>2608499</v>
      </c>
      <c r="M6" s="13">
        <v>31324</v>
      </c>
      <c r="N6" s="13">
        <v>127502</v>
      </c>
      <c r="O6" s="13">
        <v>509203</v>
      </c>
      <c r="P6" s="13">
        <v>1557459</v>
      </c>
      <c r="Q6" s="13">
        <v>0</v>
      </c>
      <c r="R6" s="13">
        <v>0</v>
      </c>
      <c r="S6" s="13">
        <v>1386392</v>
      </c>
      <c r="T6" s="13">
        <v>17765935</v>
      </c>
      <c r="U6" s="13">
        <v>7215727</v>
      </c>
      <c r="V6" s="13">
        <v>806644</v>
      </c>
      <c r="W6" s="13">
        <v>0</v>
      </c>
      <c r="X6" s="13">
        <v>2907111</v>
      </c>
      <c r="Y6" s="13">
        <v>935876</v>
      </c>
      <c r="Z6" s="13">
        <v>5129507</v>
      </c>
      <c r="AA6" s="13">
        <v>4779144</v>
      </c>
      <c r="AB6" s="13">
        <v>178517</v>
      </c>
      <c r="AC6" s="13">
        <v>1245509</v>
      </c>
      <c r="AD6" s="13">
        <v>0</v>
      </c>
      <c r="AE6" s="19"/>
      <c r="AF6" s="13">
        <v>0</v>
      </c>
      <c r="AG6" s="13">
        <v>34879</v>
      </c>
      <c r="AH6" s="13">
        <v>285732</v>
      </c>
      <c r="AI6" s="13">
        <v>536634</v>
      </c>
      <c r="AJ6" s="13">
        <v>93014</v>
      </c>
      <c r="AK6" s="13">
        <v>97082</v>
      </c>
      <c r="AL6" s="13">
        <v>0</v>
      </c>
      <c r="AM6" s="13">
        <v>32983</v>
      </c>
      <c r="AN6" s="13">
        <v>234321</v>
      </c>
      <c r="AO6" s="13">
        <v>145618</v>
      </c>
      <c r="AP6" s="13">
        <v>3159649</v>
      </c>
      <c r="AQ6" s="13">
        <v>0</v>
      </c>
      <c r="AR6" s="13">
        <v>40815</v>
      </c>
      <c r="AS6" s="13">
        <v>1811026</v>
      </c>
      <c r="AT6" s="13">
        <v>0</v>
      </c>
      <c r="AU6" s="13">
        <v>61306</v>
      </c>
      <c r="AV6" s="13">
        <v>55164</v>
      </c>
      <c r="AW6" s="13">
        <v>208724</v>
      </c>
      <c r="AX6" s="13">
        <v>116069</v>
      </c>
      <c r="AY6" s="13">
        <v>33062</v>
      </c>
      <c r="AZ6" s="13">
        <v>0</v>
      </c>
      <c r="BA6" s="13">
        <v>0</v>
      </c>
      <c r="BB6" s="13">
        <v>7515718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16713566</v>
      </c>
      <c r="D7" s="13">
        <v>70523208</v>
      </c>
      <c r="E7" s="13">
        <v>7521911</v>
      </c>
      <c r="F7" s="13">
        <v>9006062</v>
      </c>
      <c r="G7" s="2"/>
      <c r="H7" s="13">
        <v>21104</v>
      </c>
      <c r="I7" s="13">
        <v>7557383</v>
      </c>
      <c r="J7" s="13">
        <v>8274866</v>
      </c>
      <c r="K7" s="13">
        <v>1649873</v>
      </c>
      <c r="L7" s="13">
        <v>3237246</v>
      </c>
      <c r="M7" s="13">
        <v>33644</v>
      </c>
      <c r="N7" s="13">
        <v>151235</v>
      </c>
      <c r="O7" s="13">
        <v>645167</v>
      </c>
      <c r="P7" s="13">
        <v>2002476</v>
      </c>
      <c r="Q7" s="13">
        <v>0</v>
      </c>
      <c r="R7" s="13">
        <v>0</v>
      </c>
      <c r="S7" s="13">
        <v>2994205</v>
      </c>
      <c r="T7" s="13">
        <v>23546221</v>
      </c>
      <c r="U7" s="13">
        <v>13169185</v>
      </c>
      <c r="V7" s="13">
        <v>1028177</v>
      </c>
      <c r="W7" s="13">
        <v>0</v>
      </c>
      <c r="X7" s="13">
        <v>4063715</v>
      </c>
      <c r="Y7" s="13">
        <v>1114445</v>
      </c>
      <c r="Z7" s="13">
        <v>7280905</v>
      </c>
      <c r="AA7" s="13">
        <v>6853871</v>
      </c>
      <c r="AB7" s="13">
        <v>270646</v>
      </c>
      <c r="AC7" s="13">
        <v>1508893</v>
      </c>
      <c r="AD7" s="13">
        <v>0</v>
      </c>
      <c r="AE7" s="19"/>
      <c r="AF7" s="13">
        <v>0</v>
      </c>
      <c r="AG7" s="13">
        <v>44686</v>
      </c>
      <c r="AH7" s="13">
        <v>349986</v>
      </c>
      <c r="AI7" s="13">
        <v>674047</v>
      </c>
      <c r="AJ7" s="13">
        <v>116598</v>
      </c>
      <c r="AK7" s="13">
        <v>115912</v>
      </c>
      <c r="AL7" s="13">
        <v>0</v>
      </c>
      <c r="AM7" s="13">
        <v>40027</v>
      </c>
      <c r="AN7" s="13">
        <v>334765</v>
      </c>
      <c r="AO7" s="13">
        <v>167431</v>
      </c>
      <c r="AP7" s="13">
        <v>4114461</v>
      </c>
      <c r="AQ7" s="13">
        <v>0</v>
      </c>
      <c r="AR7" s="13">
        <v>50768</v>
      </c>
      <c r="AS7" s="13">
        <v>2329803</v>
      </c>
      <c r="AT7" s="13">
        <v>0</v>
      </c>
      <c r="AU7" s="13">
        <v>110075</v>
      </c>
      <c r="AV7" s="13">
        <v>106662</v>
      </c>
      <c r="AW7" s="13">
        <v>265722</v>
      </c>
      <c r="AX7" s="13">
        <v>136260</v>
      </c>
      <c r="AY7" s="13">
        <v>42206</v>
      </c>
      <c r="AZ7" s="13">
        <v>0</v>
      </c>
      <c r="BA7" s="13">
        <v>0</v>
      </c>
      <c r="BB7" s="13">
        <v>7515718</v>
      </c>
      <c r="BC7" s="13">
        <v>136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17441244</v>
      </c>
      <c r="D9" s="13">
        <v>96867309</v>
      </c>
      <c r="E9" s="13">
        <v>7521911</v>
      </c>
      <c r="F9" s="13">
        <v>12009021</v>
      </c>
      <c r="G9" s="14"/>
      <c r="H9" s="13">
        <v>35980</v>
      </c>
      <c r="I9" s="13">
        <v>9724176</v>
      </c>
      <c r="J9" s="13">
        <v>11045272</v>
      </c>
      <c r="K9" s="13">
        <v>2202927</v>
      </c>
      <c r="L9" s="13">
        <v>3874687</v>
      </c>
      <c r="M9" s="13">
        <v>37938</v>
      </c>
      <c r="N9" s="13">
        <v>180755</v>
      </c>
      <c r="O9" s="13">
        <v>894370</v>
      </c>
      <c r="P9" s="13">
        <v>2673142</v>
      </c>
      <c r="Q9" s="13">
        <v>0</v>
      </c>
      <c r="R9" s="13">
        <v>0</v>
      </c>
      <c r="S9" s="13">
        <v>3505748</v>
      </c>
      <c r="T9" s="13">
        <v>29716614</v>
      </c>
      <c r="U9" s="13">
        <v>18170772</v>
      </c>
      <c r="V9" s="13">
        <v>1359936</v>
      </c>
      <c r="W9" s="13">
        <v>0</v>
      </c>
      <c r="X9" s="13">
        <v>5482622</v>
      </c>
      <c r="Y9" s="13">
        <v>1405353</v>
      </c>
      <c r="Z9" s="13">
        <v>7590583</v>
      </c>
      <c r="AA9" s="13">
        <v>9831380</v>
      </c>
      <c r="AB9" s="13">
        <v>270646</v>
      </c>
      <c r="AC9" s="13">
        <v>1696384</v>
      </c>
      <c r="AD9" s="13">
        <v>0</v>
      </c>
      <c r="AE9" s="19"/>
      <c r="AF9" s="13">
        <v>0</v>
      </c>
      <c r="AG9" s="13">
        <v>47924</v>
      </c>
      <c r="AH9" s="13">
        <v>458662</v>
      </c>
      <c r="AI9" s="13">
        <v>881671</v>
      </c>
      <c r="AJ9" s="13">
        <v>151089</v>
      </c>
      <c r="AK9" s="13">
        <v>144590</v>
      </c>
      <c r="AL9" s="13">
        <v>0</v>
      </c>
      <c r="AM9" s="13">
        <v>47828</v>
      </c>
      <c r="AN9" s="13">
        <v>622412.5634052197</v>
      </c>
      <c r="AO9" s="13">
        <v>192416</v>
      </c>
      <c r="AP9" s="13">
        <v>5489547</v>
      </c>
      <c r="AQ9" s="13">
        <v>0</v>
      </c>
      <c r="AR9" s="13">
        <v>64914</v>
      </c>
      <c r="AS9" s="13">
        <v>3028597</v>
      </c>
      <c r="AT9" s="13">
        <v>0</v>
      </c>
      <c r="AU9" s="13">
        <v>120192</v>
      </c>
      <c r="AV9" s="13">
        <v>188430</v>
      </c>
      <c r="AW9" s="13">
        <v>343224</v>
      </c>
      <c r="AX9" s="13">
        <v>160389</v>
      </c>
      <c r="AY9" s="13">
        <v>55107</v>
      </c>
      <c r="AZ9" s="13">
        <v>0</v>
      </c>
      <c r="BA9" s="13">
        <v>0</v>
      </c>
      <c r="BB9" s="13">
        <v>7582223</v>
      </c>
      <c r="BC9" s="13">
        <v>136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D2F9-DE0C-4C84-8F5E-F140F0A04FCB}">
  <dimension ref="A1:BC9"/>
  <sheetViews>
    <sheetView workbookViewId="0">
      <selection sqref="A1:XFD1048576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323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0</v>
      </c>
      <c r="D4" s="13">
        <v>20088635</v>
      </c>
      <c r="E4" s="13">
        <v>0</v>
      </c>
      <c r="F4" s="13">
        <v>3009566</v>
      </c>
      <c r="G4" s="14"/>
      <c r="H4" s="13">
        <v>14108</v>
      </c>
      <c r="I4" s="13">
        <v>2177979</v>
      </c>
      <c r="J4" s="13">
        <v>1021472</v>
      </c>
      <c r="K4" s="13">
        <v>548772</v>
      </c>
      <c r="L4" s="13">
        <v>936148</v>
      </c>
      <c r="M4" s="13">
        <v>9909</v>
      </c>
      <c r="N4" s="13">
        <v>30249</v>
      </c>
      <c r="O4" s="13">
        <v>221884</v>
      </c>
      <c r="P4" s="13">
        <v>675344</v>
      </c>
      <c r="Q4" s="13">
        <v>0</v>
      </c>
      <c r="R4" s="13">
        <v>0</v>
      </c>
      <c r="S4" s="13">
        <v>0</v>
      </c>
      <c r="T4" s="13">
        <v>5547005</v>
      </c>
      <c r="U4" s="13">
        <v>1007519</v>
      </c>
      <c r="V4" s="13">
        <v>348698</v>
      </c>
      <c r="W4" s="13">
        <v>0</v>
      </c>
      <c r="X4" s="13">
        <v>1397084</v>
      </c>
      <c r="Y4" s="13">
        <v>153763</v>
      </c>
      <c r="Z4" s="13">
        <v>0</v>
      </c>
      <c r="AA4" s="13">
        <v>953231</v>
      </c>
      <c r="AB4" s="13">
        <v>0</v>
      </c>
      <c r="AC4" s="13">
        <v>369335</v>
      </c>
      <c r="AD4" s="13">
        <v>0</v>
      </c>
      <c r="AE4" s="19"/>
      <c r="AF4" s="13">
        <v>0</v>
      </c>
      <c r="AG4" s="13">
        <v>10155</v>
      </c>
      <c r="AH4" s="13">
        <v>121699</v>
      </c>
      <c r="AI4" s="13">
        <v>185354</v>
      </c>
      <c r="AJ4" s="13">
        <v>35521</v>
      </c>
      <c r="AK4" s="13">
        <v>32152</v>
      </c>
      <c r="AL4" s="13">
        <v>25</v>
      </c>
      <c r="AM4" s="13">
        <v>8759</v>
      </c>
      <c r="AN4" s="13">
        <v>72445</v>
      </c>
      <c r="AO4" s="13">
        <v>33312</v>
      </c>
      <c r="AP4" s="13">
        <v>1485566</v>
      </c>
      <c r="AQ4" s="13">
        <v>0</v>
      </c>
      <c r="AR4" s="13">
        <v>11958</v>
      </c>
      <c r="AS4" s="13">
        <v>608705</v>
      </c>
      <c r="AT4" s="13">
        <v>0</v>
      </c>
      <c r="AU4" s="13">
        <v>20810</v>
      </c>
      <c r="AV4" s="13">
        <v>24675</v>
      </c>
      <c r="AW4" s="13">
        <v>80164</v>
      </c>
      <c r="AX4" s="13">
        <v>26372</v>
      </c>
      <c r="AY4" s="13">
        <v>13322</v>
      </c>
      <c r="AZ4" s="13">
        <v>0</v>
      </c>
      <c r="BA4" s="13">
        <v>0</v>
      </c>
      <c r="BB4" s="13">
        <v>4830639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0</v>
      </c>
      <c r="D5" s="13">
        <v>35727145</v>
      </c>
      <c r="E5" s="13">
        <v>0</v>
      </c>
      <c r="F5" s="13">
        <v>5512971</v>
      </c>
      <c r="G5" s="14"/>
      <c r="H5" s="13">
        <v>24983</v>
      </c>
      <c r="I5" s="13">
        <v>4013698</v>
      </c>
      <c r="J5" s="13">
        <v>1175803</v>
      </c>
      <c r="K5" s="13">
        <v>1007650</v>
      </c>
      <c r="L5" s="13">
        <v>1804838</v>
      </c>
      <c r="M5" s="13">
        <v>19123</v>
      </c>
      <c r="N5" s="13">
        <v>51776</v>
      </c>
      <c r="O5" s="13">
        <v>445623</v>
      </c>
      <c r="P5" s="13">
        <v>1224943</v>
      </c>
      <c r="Q5" s="13">
        <v>0</v>
      </c>
      <c r="R5" s="13">
        <v>0</v>
      </c>
      <c r="S5" s="13">
        <v>66889</v>
      </c>
      <c r="T5" s="13">
        <v>11495775</v>
      </c>
      <c r="U5" s="13">
        <v>1392438</v>
      </c>
      <c r="V5" s="13">
        <v>639102</v>
      </c>
      <c r="W5" s="13">
        <v>0</v>
      </c>
      <c r="X5" s="13">
        <v>2558273</v>
      </c>
      <c r="Y5" s="13">
        <v>461552</v>
      </c>
      <c r="Z5" s="13">
        <v>302957</v>
      </c>
      <c r="AA5" s="13">
        <v>1124616</v>
      </c>
      <c r="AB5" s="13">
        <v>409</v>
      </c>
      <c r="AC5" s="13">
        <v>763919</v>
      </c>
      <c r="AD5" s="13">
        <v>0</v>
      </c>
      <c r="AE5" s="19"/>
      <c r="AF5" s="13">
        <v>0</v>
      </c>
      <c r="AG5" s="13">
        <v>20985</v>
      </c>
      <c r="AH5" s="13">
        <v>224153</v>
      </c>
      <c r="AI5" s="13">
        <v>356916</v>
      </c>
      <c r="AJ5" s="13">
        <v>64942</v>
      </c>
      <c r="AK5" s="13">
        <v>57354</v>
      </c>
      <c r="AL5" s="13">
        <v>25</v>
      </c>
      <c r="AM5" s="13">
        <v>20862</v>
      </c>
      <c r="AN5" s="13">
        <v>135684</v>
      </c>
      <c r="AO5" s="13">
        <v>63837</v>
      </c>
      <c r="AP5" s="13">
        <v>2643131</v>
      </c>
      <c r="AQ5" s="13">
        <v>0</v>
      </c>
      <c r="AR5" s="13">
        <v>24330</v>
      </c>
      <c r="AS5" s="13">
        <v>1122152</v>
      </c>
      <c r="AT5" s="13">
        <v>0</v>
      </c>
      <c r="AU5" s="13">
        <v>37128</v>
      </c>
      <c r="AV5" s="13">
        <v>36999</v>
      </c>
      <c r="AW5" s="13">
        <v>147793</v>
      </c>
      <c r="AX5" s="13">
        <v>48485</v>
      </c>
      <c r="AY5" s="13">
        <v>24749</v>
      </c>
      <c r="AZ5" s="13">
        <v>0</v>
      </c>
      <c r="BA5" s="13">
        <v>0</v>
      </c>
      <c r="BB5" s="13">
        <v>9299397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0</v>
      </c>
      <c r="D6" s="13">
        <v>46566390</v>
      </c>
      <c r="E6" s="13">
        <v>788290</v>
      </c>
      <c r="F6" s="13">
        <v>7015108</v>
      </c>
      <c r="G6" s="14"/>
      <c r="H6" s="13">
        <v>29039</v>
      </c>
      <c r="I6" s="13">
        <v>5090741</v>
      </c>
      <c r="J6" s="13">
        <v>2915413</v>
      </c>
      <c r="K6" s="13">
        <v>1281845</v>
      </c>
      <c r="L6" s="13">
        <v>2300010</v>
      </c>
      <c r="M6" s="13">
        <v>25245</v>
      </c>
      <c r="N6" s="13">
        <v>59201</v>
      </c>
      <c r="O6" s="13">
        <v>536028</v>
      </c>
      <c r="P6" s="13">
        <v>1564658</v>
      </c>
      <c r="Q6" s="13">
        <v>0</v>
      </c>
      <c r="R6" s="13">
        <v>0</v>
      </c>
      <c r="S6" s="13">
        <v>1249910</v>
      </c>
      <c r="T6" s="13">
        <v>15318316</v>
      </c>
      <c r="U6" s="13">
        <v>2626053</v>
      </c>
      <c r="V6" s="13">
        <v>808618</v>
      </c>
      <c r="W6" s="13">
        <v>0</v>
      </c>
      <c r="X6" s="13">
        <v>3014931</v>
      </c>
      <c r="Y6" s="13">
        <v>635872</v>
      </c>
      <c r="Z6" s="13">
        <v>1983218</v>
      </c>
      <c r="AA6" s="13">
        <v>2910071</v>
      </c>
      <c r="AB6" s="13">
        <v>345793</v>
      </c>
      <c r="AC6" s="13">
        <v>1010057</v>
      </c>
      <c r="AD6" s="13">
        <v>0</v>
      </c>
      <c r="AE6" s="19"/>
      <c r="AF6" s="13">
        <v>0</v>
      </c>
      <c r="AG6" s="13">
        <v>29818</v>
      </c>
      <c r="AH6" s="13">
        <v>286045</v>
      </c>
      <c r="AI6" s="13">
        <v>463876</v>
      </c>
      <c r="AJ6" s="13">
        <v>82943</v>
      </c>
      <c r="AK6" s="13">
        <v>71787</v>
      </c>
      <c r="AL6" s="13">
        <v>406</v>
      </c>
      <c r="AM6" s="13">
        <v>30460</v>
      </c>
      <c r="AN6" s="13">
        <v>186543</v>
      </c>
      <c r="AO6" s="13">
        <v>83595</v>
      </c>
      <c r="AP6" s="13">
        <v>3335743</v>
      </c>
      <c r="AQ6" s="13">
        <v>0</v>
      </c>
      <c r="AR6" s="13">
        <v>33191</v>
      </c>
      <c r="AS6" s="13">
        <v>1452266</v>
      </c>
      <c r="AT6" s="13">
        <v>0</v>
      </c>
      <c r="AU6" s="13">
        <v>48672</v>
      </c>
      <c r="AV6" s="13">
        <v>45804</v>
      </c>
      <c r="AW6" s="13">
        <v>189089</v>
      </c>
      <c r="AX6" s="13">
        <v>64190</v>
      </c>
      <c r="AY6" s="13">
        <v>31950</v>
      </c>
      <c r="AZ6" s="13">
        <v>0</v>
      </c>
      <c r="BA6" s="13">
        <v>0</v>
      </c>
      <c r="BB6" s="13">
        <v>13266147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5940288</v>
      </c>
      <c r="D7" s="13">
        <v>60963573</v>
      </c>
      <c r="E7" s="13">
        <v>3509834</v>
      </c>
      <c r="F7" s="13">
        <v>9018126</v>
      </c>
      <c r="G7" s="2"/>
      <c r="H7" s="13">
        <v>33153</v>
      </c>
      <c r="I7" s="13">
        <v>6531437</v>
      </c>
      <c r="J7" s="13">
        <v>5071554</v>
      </c>
      <c r="K7" s="13">
        <v>1655929</v>
      </c>
      <c r="L7" s="13">
        <v>2891033</v>
      </c>
      <c r="M7" s="13">
        <v>32569</v>
      </c>
      <c r="N7" s="13">
        <v>72178</v>
      </c>
      <c r="O7" s="13">
        <v>695321</v>
      </c>
      <c r="P7" s="13">
        <v>2024001</v>
      </c>
      <c r="Q7" s="13">
        <v>0</v>
      </c>
      <c r="R7" s="13">
        <v>0</v>
      </c>
      <c r="S7" s="13">
        <v>2607892</v>
      </c>
      <c r="T7" s="13">
        <v>19823328</v>
      </c>
      <c r="U7" s="13">
        <v>8687904</v>
      </c>
      <c r="V7" s="13">
        <v>1031421</v>
      </c>
      <c r="W7" s="13">
        <v>0</v>
      </c>
      <c r="X7" s="13">
        <v>4128631</v>
      </c>
      <c r="Y7" s="13">
        <v>864236</v>
      </c>
      <c r="Z7" s="13">
        <v>4273441</v>
      </c>
      <c r="AA7" s="13">
        <v>5146116</v>
      </c>
      <c r="AB7" s="13">
        <v>438190</v>
      </c>
      <c r="AC7" s="13">
        <v>1258505</v>
      </c>
      <c r="AD7" s="13">
        <v>0</v>
      </c>
      <c r="AE7" s="19"/>
      <c r="AF7" s="13">
        <v>0</v>
      </c>
      <c r="AG7" s="13">
        <v>40177</v>
      </c>
      <c r="AH7" s="13">
        <v>367890</v>
      </c>
      <c r="AI7" s="13">
        <v>604386</v>
      </c>
      <c r="AJ7" s="13">
        <v>105946</v>
      </c>
      <c r="AK7" s="13">
        <v>89927</v>
      </c>
      <c r="AL7" s="13">
        <v>406</v>
      </c>
      <c r="AM7" s="13">
        <v>41246</v>
      </c>
      <c r="AN7" s="13">
        <v>289765</v>
      </c>
      <c r="AO7" s="13">
        <v>116661</v>
      </c>
      <c r="AP7" s="13">
        <v>4317735</v>
      </c>
      <c r="AQ7" s="13">
        <v>0</v>
      </c>
      <c r="AR7" s="13">
        <v>43387</v>
      </c>
      <c r="AS7" s="13">
        <v>1929833</v>
      </c>
      <c r="AT7" s="13">
        <v>0</v>
      </c>
      <c r="AU7" s="13">
        <v>75930</v>
      </c>
      <c r="AV7" s="13">
        <v>89470</v>
      </c>
      <c r="AW7" s="13">
        <v>243376</v>
      </c>
      <c r="AX7" s="13">
        <v>85234</v>
      </c>
      <c r="AY7" s="13">
        <v>41230</v>
      </c>
      <c r="AZ7" s="13">
        <v>0</v>
      </c>
      <c r="BA7" s="13">
        <v>0</v>
      </c>
      <c r="BB7" s="13">
        <v>18606807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25972211</v>
      </c>
      <c r="D9" s="13">
        <v>82686614</v>
      </c>
      <c r="E9" s="13">
        <v>7594773</v>
      </c>
      <c r="F9" s="13">
        <v>12019792</v>
      </c>
      <c r="G9" s="14"/>
      <c r="H9" s="13">
        <v>38564</v>
      </c>
      <c r="I9" s="13">
        <v>8728058</v>
      </c>
      <c r="J9" s="13">
        <v>5457440</v>
      </c>
      <c r="K9" s="13">
        <v>2210126</v>
      </c>
      <c r="L9" s="13">
        <v>3653600</v>
      </c>
      <c r="M9" s="13">
        <v>44685</v>
      </c>
      <c r="N9" s="13">
        <v>103350</v>
      </c>
      <c r="O9" s="13">
        <v>973879</v>
      </c>
      <c r="P9" s="13">
        <v>2703652</v>
      </c>
      <c r="Q9" s="13">
        <v>0</v>
      </c>
      <c r="R9" s="13">
        <v>0</v>
      </c>
      <c r="S9" s="13">
        <v>3110587</v>
      </c>
      <c r="T9" s="13">
        <v>24746311</v>
      </c>
      <c r="U9" s="13">
        <v>14868418</v>
      </c>
      <c r="V9" s="13">
        <v>1364421</v>
      </c>
      <c r="W9" s="13">
        <v>0</v>
      </c>
      <c r="X9" s="13">
        <v>5479165</v>
      </c>
      <c r="Y9" s="13">
        <v>1201661</v>
      </c>
      <c r="Z9" s="13">
        <v>4923067</v>
      </c>
      <c r="AA9" s="13">
        <v>8715098</v>
      </c>
      <c r="AB9" s="13">
        <v>438190</v>
      </c>
      <c r="AC9" s="13">
        <v>1554654</v>
      </c>
      <c r="AD9" s="13">
        <v>0</v>
      </c>
      <c r="AE9" s="19"/>
      <c r="AF9" s="13">
        <v>0</v>
      </c>
      <c r="AG9" s="13">
        <v>48048</v>
      </c>
      <c r="AH9" s="13">
        <v>493809</v>
      </c>
      <c r="AI9" s="13">
        <v>865626</v>
      </c>
      <c r="AJ9" s="13">
        <v>135329</v>
      </c>
      <c r="AK9" s="13">
        <v>121617</v>
      </c>
      <c r="AL9" s="13">
        <v>406</v>
      </c>
      <c r="AM9" s="13">
        <v>65984</v>
      </c>
      <c r="AN9" s="13">
        <v>460376.74653816049</v>
      </c>
      <c r="AO9" s="13">
        <v>169779</v>
      </c>
      <c r="AP9" s="13">
        <v>5529054</v>
      </c>
      <c r="AQ9" s="13">
        <v>0</v>
      </c>
      <c r="AR9" s="13">
        <v>67784</v>
      </c>
      <c r="AS9" s="13">
        <v>2647304</v>
      </c>
      <c r="AT9" s="13">
        <v>0</v>
      </c>
      <c r="AU9" s="13">
        <v>89460</v>
      </c>
      <c r="AV9" s="13">
        <v>170572</v>
      </c>
      <c r="AW9" s="13">
        <v>321122</v>
      </c>
      <c r="AX9" s="13">
        <v>109506</v>
      </c>
      <c r="AY9" s="13">
        <v>55133</v>
      </c>
      <c r="AZ9" s="13">
        <v>0</v>
      </c>
      <c r="BA9" s="13">
        <v>0</v>
      </c>
      <c r="BB9" s="13">
        <v>26458526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A0D7-A223-466C-B5F3-C099DCFE6559}">
  <dimension ref="A1:BC9"/>
  <sheetViews>
    <sheetView topLeftCell="V1" workbookViewId="0">
      <selection activeCell="AN4" sqref="AN4:AN9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324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16505464</v>
      </c>
      <c r="D4" s="13">
        <v>18826506</v>
      </c>
      <c r="E4" s="13">
        <v>4084312</v>
      </c>
      <c r="F4" s="13">
        <v>3002782</v>
      </c>
      <c r="G4" s="14"/>
      <c r="H4" s="13">
        <v>10839</v>
      </c>
      <c r="I4" s="13">
        <v>2178731</v>
      </c>
      <c r="J4" s="13">
        <v>120</v>
      </c>
      <c r="K4" s="13">
        <v>540347</v>
      </c>
      <c r="L4" s="13">
        <v>1348161</v>
      </c>
      <c r="M4" s="13">
        <v>21829</v>
      </c>
      <c r="N4" s="13">
        <v>58882</v>
      </c>
      <c r="O4" s="13">
        <v>289228</v>
      </c>
      <c r="P4" s="13">
        <v>668838</v>
      </c>
      <c r="Q4" s="13">
        <v>0</v>
      </c>
      <c r="R4" s="13">
        <v>0</v>
      </c>
      <c r="S4" s="13">
        <v>0</v>
      </c>
      <c r="T4" s="13">
        <v>7293797</v>
      </c>
      <c r="U4" s="13">
        <v>6322097</v>
      </c>
      <c r="V4" s="13">
        <v>357120</v>
      </c>
      <c r="W4" s="13">
        <v>0</v>
      </c>
      <c r="X4" s="13">
        <v>1339556</v>
      </c>
      <c r="Y4" s="13">
        <v>196733</v>
      </c>
      <c r="Z4" s="13">
        <v>3333942</v>
      </c>
      <c r="AA4" s="13">
        <v>3570772</v>
      </c>
      <c r="AB4" s="13">
        <v>0</v>
      </c>
      <c r="AC4" s="13">
        <v>820970</v>
      </c>
      <c r="AD4" s="13">
        <v>0</v>
      </c>
      <c r="AE4" s="19"/>
      <c r="AF4" s="13">
        <v>7</v>
      </c>
      <c r="AG4" s="13">
        <v>15364</v>
      </c>
      <c r="AH4" s="13">
        <v>127689</v>
      </c>
      <c r="AI4" s="13">
        <v>430263</v>
      </c>
      <c r="AJ4" s="13">
        <v>37273</v>
      </c>
      <c r="AK4" s="13">
        <v>48465</v>
      </c>
      <c r="AL4" s="13">
        <v>173</v>
      </c>
      <c r="AM4" s="13">
        <v>57639</v>
      </c>
      <c r="AN4" s="13">
        <v>78418</v>
      </c>
      <c r="AO4" s="13">
        <v>80297</v>
      </c>
      <c r="AP4" s="13">
        <v>1228800</v>
      </c>
      <c r="AQ4" s="13">
        <v>0</v>
      </c>
      <c r="AR4" s="13">
        <v>57795</v>
      </c>
      <c r="AS4" s="13">
        <v>954243</v>
      </c>
      <c r="AT4" s="13">
        <v>5440</v>
      </c>
      <c r="AU4" s="13">
        <v>37286</v>
      </c>
      <c r="AV4" s="13">
        <v>34322</v>
      </c>
      <c r="AW4" s="13">
        <v>138126</v>
      </c>
      <c r="AX4" s="13">
        <v>53815</v>
      </c>
      <c r="AY4" s="13">
        <v>13262</v>
      </c>
      <c r="AZ4" s="13">
        <v>0</v>
      </c>
      <c r="BA4" s="13">
        <v>0</v>
      </c>
      <c r="BB4" s="13">
        <v>7151651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25581513</v>
      </c>
      <c r="D5" s="13">
        <v>36593121</v>
      </c>
      <c r="E5" s="13">
        <v>7452292</v>
      </c>
      <c r="F5" s="13">
        <v>5500635</v>
      </c>
      <c r="G5" s="14"/>
      <c r="H5" s="13">
        <v>17287</v>
      </c>
      <c r="I5" s="13">
        <v>4032948</v>
      </c>
      <c r="J5" s="13">
        <v>656301</v>
      </c>
      <c r="K5" s="13">
        <v>984280</v>
      </c>
      <c r="L5" s="13">
        <v>2422475</v>
      </c>
      <c r="M5" s="13">
        <v>39988</v>
      </c>
      <c r="N5" s="13">
        <v>100999</v>
      </c>
      <c r="O5" s="13">
        <v>532283</v>
      </c>
      <c r="P5" s="13">
        <v>1232983</v>
      </c>
      <c r="Q5" s="13">
        <v>0</v>
      </c>
      <c r="R5" s="13">
        <v>0</v>
      </c>
      <c r="S5" s="13">
        <v>55832</v>
      </c>
      <c r="T5" s="13">
        <v>13821728</v>
      </c>
      <c r="U5" s="13">
        <v>11338798</v>
      </c>
      <c r="V5" s="13">
        <v>652366</v>
      </c>
      <c r="W5" s="13">
        <v>0</v>
      </c>
      <c r="X5" s="13">
        <v>2457503</v>
      </c>
      <c r="Y5" s="13">
        <v>279117</v>
      </c>
      <c r="Z5" s="13">
        <v>4026354</v>
      </c>
      <c r="AA5" s="13">
        <v>6377839</v>
      </c>
      <c r="AB5" s="13">
        <v>0</v>
      </c>
      <c r="AC5" s="13">
        <v>1451114</v>
      </c>
      <c r="AD5" s="13">
        <v>0</v>
      </c>
      <c r="AE5" s="19"/>
      <c r="AF5" s="13">
        <v>3695</v>
      </c>
      <c r="AG5" s="13">
        <v>26156</v>
      </c>
      <c r="AH5" s="13">
        <v>221614</v>
      </c>
      <c r="AI5" s="13">
        <v>780024</v>
      </c>
      <c r="AJ5" s="13">
        <v>72916</v>
      </c>
      <c r="AK5" s="13">
        <v>98454</v>
      </c>
      <c r="AL5" s="13">
        <v>542</v>
      </c>
      <c r="AM5" s="13">
        <v>102988</v>
      </c>
      <c r="AN5" s="13">
        <v>122536</v>
      </c>
      <c r="AO5" s="13">
        <v>151455</v>
      </c>
      <c r="AP5" s="13">
        <v>2657455</v>
      </c>
      <c r="AQ5" s="13">
        <v>0</v>
      </c>
      <c r="AR5" s="13">
        <v>99733</v>
      </c>
      <c r="AS5" s="13">
        <v>1813759</v>
      </c>
      <c r="AT5" s="13">
        <v>9799</v>
      </c>
      <c r="AU5" s="13">
        <v>72395</v>
      </c>
      <c r="AV5" s="13">
        <v>60675</v>
      </c>
      <c r="AW5" s="13">
        <v>264261</v>
      </c>
      <c r="AX5" s="13">
        <v>87749</v>
      </c>
      <c r="AY5" s="13">
        <v>13262</v>
      </c>
      <c r="AZ5" s="13">
        <v>0</v>
      </c>
      <c r="BA5" s="13">
        <v>0</v>
      </c>
      <c r="BB5" s="13">
        <v>10849893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29822594</v>
      </c>
      <c r="D6" s="13">
        <v>48845294</v>
      </c>
      <c r="E6" s="13">
        <v>7516022</v>
      </c>
      <c r="F6" s="13">
        <v>6999315</v>
      </c>
      <c r="G6" s="14"/>
      <c r="H6" s="13">
        <v>22824</v>
      </c>
      <c r="I6" s="13">
        <v>5142270</v>
      </c>
      <c r="J6" s="13">
        <v>2959861</v>
      </c>
      <c r="K6" s="13">
        <v>1185687</v>
      </c>
      <c r="L6" s="13">
        <v>3046057</v>
      </c>
      <c r="M6" s="13">
        <v>46685</v>
      </c>
      <c r="N6" s="13">
        <v>121843</v>
      </c>
      <c r="O6" s="13">
        <v>652455</v>
      </c>
      <c r="P6" s="13">
        <v>1565932</v>
      </c>
      <c r="Q6" s="13">
        <v>0</v>
      </c>
      <c r="R6" s="13">
        <v>0</v>
      </c>
      <c r="S6" s="13">
        <v>1753207</v>
      </c>
      <c r="T6" s="13">
        <v>18847963</v>
      </c>
      <c r="U6" s="13">
        <v>14242492</v>
      </c>
      <c r="V6" s="13">
        <v>812378</v>
      </c>
      <c r="W6" s="13">
        <v>0</v>
      </c>
      <c r="X6" s="13">
        <v>2910501</v>
      </c>
      <c r="Y6" s="13">
        <v>392234</v>
      </c>
      <c r="Z6" s="13">
        <v>4811325</v>
      </c>
      <c r="AA6" s="13">
        <v>8627943</v>
      </c>
      <c r="AB6" s="13">
        <v>414694</v>
      </c>
      <c r="AC6" s="13">
        <v>1815055</v>
      </c>
      <c r="AD6" s="13">
        <v>0</v>
      </c>
      <c r="AE6" s="19"/>
      <c r="AF6" s="13">
        <v>6210</v>
      </c>
      <c r="AG6" s="13">
        <v>35339</v>
      </c>
      <c r="AH6" s="13">
        <v>265272</v>
      </c>
      <c r="AI6" s="13">
        <v>973624</v>
      </c>
      <c r="AJ6" s="13">
        <v>95508</v>
      </c>
      <c r="AK6" s="13">
        <v>127399</v>
      </c>
      <c r="AL6" s="13">
        <v>795</v>
      </c>
      <c r="AM6" s="13">
        <v>123639</v>
      </c>
      <c r="AN6" s="13">
        <v>168321</v>
      </c>
      <c r="AO6" s="13">
        <v>194988</v>
      </c>
      <c r="AP6" s="13">
        <v>3606598</v>
      </c>
      <c r="AQ6" s="13">
        <v>0</v>
      </c>
      <c r="AR6" s="13">
        <v>118289</v>
      </c>
      <c r="AS6" s="13">
        <v>2294496</v>
      </c>
      <c r="AT6" s="13">
        <v>9799</v>
      </c>
      <c r="AU6" s="13">
        <v>93689</v>
      </c>
      <c r="AV6" s="13">
        <v>82809</v>
      </c>
      <c r="AW6" s="13">
        <v>337906</v>
      </c>
      <c r="AX6" s="13">
        <v>108606</v>
      </c>
      <c r="AY6" s="13">
        <v>13531</v>
      </c>
      <c r="AZ6" s="13">
        <v>0</v>
      </c>
      <c r="BA6" s="13">
        <v>0</v>
      </c>
      <c r="BB6" s="13">
        <v>11412245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37462819</v>
      </c>
      <c r="D7" s="13">
        <v>65239067</v>
      </c>
      <c r="E7" s="13">
        <v>7516022</v>
      </c>
      <c r="F7" s="13">
        <v>8999047</v>
      </c>
      <c r="G7" s="2"/>
      <c r="H7" s="13">
        <v>30439</v>
      </c>
      <c r="I7" s="13">
        <v>6624432</v>
      </c>
      <c r="J7" s="13">
        <v>5589660</v>
      </c>
      <c r="K7" s="13">
        <v>1455092</v>
      </c>
      <c r="L7" s="13">
        <v>3735297</v>
      </c>
      <c r="M7" s="13">
        <v>54015</v>
      </c>
      <c r="N7" s="13">
        <v>147070</v>
      </c>
      <c r="O7" s="13">
        <v>804987</v>
      </c>
      <c r="P7" s="13">
        <v>2025945</v>
      </c>
      <c r="Q7" s="13">
        <v>0</v>
      </c>
      <c r="R7" s="13">
        <v>0</v>
      </c>
      <c r="S7" s="13">
        <v>4833182</v>
      </c>
      <c r="T7" s="13">
        <v>24513291</v>
      </c>
      <c r="U7" s="13">
        <v>20632521</v>
      </c>
      <c r="V7" s="13">
        <v>1036575</v>
      </c>
      <c r="W7" s="13">
        <v>0</v>
      </c>
      <c r="X7" s="13">
        <v>4039401</v>
      </c>
      <c r="Y7" s="13">
        <v>516307</v>
      </c>
      <c r="Z7" s="13">
        <v>7435246</v>
      </c>
      <c r="AA7" s="13">
        <v>11319756</v>
      </c>
      <c r="AB7" s="13">
        <v>554083</v>
      </c>
      <c r="AC7" s="13">
        <v>2199279</v>
      </c>
      <c r="AD7" s="13">
        <v>0</v>
      </c>
      <c r="AE7" s="19"/>
      <c r="AF7" s="13">
        <v>6218</v>
      </c>
      <c r="AG7" s="13">
        <v>44282</v>
      </c>
      <c r="AH7" s="13">
        <v>339064</v>
      </c>
      <c r="AI7" s="13">
        <v>1191823</v>
      </c>
      <c r="AJ7" s="13">
        <v>124066</v>
      </c>
      <c r="AK7" s="13">
        <v>160379</v>
      </c>
      <c r="AL7" s="13">
        <v>795</v>
      </c>
      <c r="AM7" s="13">
        <v>147048</v>
      </c>
      <c r="AN7" s="13">
        <v>211620</v>
      </c>
      <c r="AO7" s="13">
        <v>240796</v>
      </c>
      <c r="AP7" s="13">
        <v>4727490</v>
      </c>
      <c r="AQ7" s="13">
        <v>0</v>
      </c>
      <c r="AR7" s="13">
        <v>134194</v>
      </c>
      <c r="AS7" s="13">
        <v>2898937</v>
      </c>
      <c r="AT7" s="13">
        <v>9799</v>
      </c>
      <c r="AU7" s="13">
        <v>149616</v>
      </c>
      <c r="AV7" s="13">
        <v>158844</v>
      </c>
      <c r="AW7" s="13">
        <v>431205</v>
      </c>
      <c r="AX7" s="13">
        <v>132408</v>
      </c>
      <c r="AY7" s="13">
        <v>13531</v>
      </c>
      <c r="AZ7" s="13">
        <v>0</v>
      </c>
      <c r="BA7" s="13">
        <v>0</v>
      </c>
      <c r="BB7" s="13">
        <v>16604206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53174614</v>
      </c>
      <c r="D9" s="13">
        <v>89599871</v>
      </c>
      <c r="E9" s="13">
        <v>7516022</v>
      </c>
      <c r="F9" s="13">
        <v>12001047</v>
      </c>
      <c r="G9" s="14"/>
      <c r="H9" s="13">
        <v>43439</v>
      </c>
      <c r="I9" s="13">
        <v>7512183</v>
      </c>
      <c r="J9" s="13">
        <v>9451268</v>
      </c>
      <c r="K9" s="13">
        <v>1954666</v>
      </c>
      <c r="L9" s="13">
        <v>4607208</v>
      </c>
      <c r="M9" s="13">
        <v>65489</v>
      </c>
      <c r="N9" s="13">
        <v>193734</v>
      </c>
      <c r="O9" s="13">
        <v>1044206</v>
      </c>
      <c r="P9" s="13">
        <v>2702436</v>
      </c>
      <c r="Q9" s="13">
        <v>0</v>
      </c>
      <c r="R9" s="13">
        <v>0</v>
      </c>
      <c r="S9" s="13">
        <v>7356979</v>
      </c>
      <c r="T9" s="13">
        <v>31138031</v>
      </c>
      <c r="U9" s="13">
        <v>26098874</v>
      </c>
      <c r="V9" s="13">
        <v>1370355</v>
      </c>
      <c r="W9" s="13">
        <v>0</v>
      </c>
      <c r="X9" s="13">
        <v>5407739</v>
      </c>
      <c r="Y9" s="13">
        <v>685766</v>
      </c>
      <c r="Z9" s="13">
        <v>10543436</v>
      </c>
      <c r="AA9" s="13">
        <v>14931245</v>
      </c>
      <c r="AB9" s="13">
        <v>554083</v>
      </c>
      <c r="AC9" s="13">
        <v>2558609</v>
      </c>
      <c r="AD9" s="13">
        <v>0</v>
      </c>
      <c r="AE9" s="19"/>
      <c r="AF9" s="13">
        <v>6218</v>
      </c>
      <c r="AG9" s="13">
        <v>51532</v>
      </c>
      <c r="AH9" s="13">
        <v>455322</v>
      </c>
      <c r="AI9" s="13">
        <v>1514365</v>
      </c>
      <c r="AJ9" s="13">
        <v>164297</v>
      </c>
      <c r="AK9" s="13">
        <v>212272</v>
      </c>
      <c r="AL9" s="13">
        <v>795</v>
      </c>
      <c r="AM9" s="13">
        <v>194294</v>
      </c>
      <c r="AN9" s="13">
        <v>740481.12766097439</v>
      </c>
      <c r="AO9" s="13">
        <v>306046</v>
      </c>
      <c r="AP9" s="13">
        <v>6504856</v>
      </c>
      <c r="AQ9" s="13">
        <v>0</v>
      </c>
      <c r="AR9" s="13">
        <v>159101</v>
      </c>
      <c r="AS9" s="13">
        <v>3814035</v>
      </c>
      <c r="AT9" s="13">
        <v>9799</v>
      </c>
      <c r="AU9" s="13">
        <v>163888</v>
      </c>
      <c r="AV9" s="13">
        <v>261395</v>
      </c>
      <c r="AW9" s="13">
        <v>568491</v>
      </c>
      <c r="AX9" s="13">
        <v>157814</v>
      </c>
      <c r="AY9" s="13">
        <v>13958</v>
      </c>
      <c r="AZ9" s="13">
        <v>0</v>
      </c>
      <c r="BA9" s="13">
        <v>0</v>
      </c>
      <c r="BB9" s="13">
        <v>24732257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F8DC-658E-41CA-9799-002AC48301BD}">
  <sheetPr codeName="Sheet27"/>
  <dimension ref="A1:BC9"/>
  <sheetViews>
    <sheetView workbookViewId="0">
      <selection activeCell="E24" sqref="E24"/>
    </sheetView>
  </sheetViews>
  <sheetFormatPr defaultColWidth="11.7109375" defaultRowHeight="15"/>
  <cols>
    <col min="3" max="3" width="11.85546875" customWidth="1"/>
    <col min="7" max="7" width="3" customWidth="1"/>
  </cols>
  <sheetData>
    <row r="1" spans="1:55">
      <c r="A1" s="33" t="s">
        <v>80</v>
      </c>
      <c r="B1" s="34"/>
      <c r="C1" s="31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1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25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39640174</v>
      </c>
      <c r="D4" s="13">
        <v>0</v>
      </c>
      <c r="E4" s="13">
        <v>3757701</v>
      </c>
      <c r="F4" s="13">
        <v>10623826</v>
      </c>
      <c r="G4" s="14"/>
      <c r="H4" s="13">
        <v>5735</v>
      </c>
      <c r="I4" s="13">
        <v>2671724</v>
      </c>
      <c r="J4" s="13">
        <v>0</v>
      </c>
      <c r="K4" s="13">
        <v>474464</v>
      </c>
      <c r="L4" s="13">
        <v>6181883</v>
      </c>
      <c r="M4" s="13">
        <v>50861</v>
      </c>
      <c r="N4" s="13">
        <v>39091</v>
      </c>
      <c r="O4" s="13">
        <v>973129</v>
      </c>
      <c r="P4" s="13">
        <v>1194981</v>
      </c>
      <c r="Q4" s="13">
        <v>2592561</v>
      </c>
      <c r="R4" s="13">
        <v>0</v>
      </c>
      <c r="S4" s="13">
        <v>0</v>
      </c>
      <c r="T4" s="13">
        <v>1803052</v>
      </c>
      <c r="U4" s="13">
        <v>3556168</v>
      </c>
      <c r="V4" s="13">
        <v>390015</v>
      </c>
      <c r="W4" s="13">
        <v>0</v>
      </c>
      <c r="X4" s="13">
        <v>1081884</v>
      </c>
      <c r="Y4" s="13">
        <v>422409</v>
      </c>
      <c r="Z4" s="13">
        <v>3637006</v>
      </c>
      <c r="AA4" s="13">
        <v>3319751</v>
      </c>
      <c r="AB4" s="13">
        <v>0</v>
      </c>
      <c r="AC4" s="13">
        <v>6234077</v>
      </c>
      <c r="AD4" s="13">
        <v>3016199</v>
      </c>
      <c r="AE4" s="19"/>
      <c r="AF4" s="13">
        <v>3633</v>
      </c>
      <c r="AG4" s="13">
        <v>351081</v>
      </c>
      <c r="AH4" s="13">
        <v>131765</v>
      </c>
      <c r="AI4" s="13">
        <v>175409</v>
      </c>
      <c r="AJ4" s="13">
        <v>70949</v>
      </c>
      <c r="AK4" s="13">
        <v>47934</v>
      </c>
      <c r="AL4" s="13">
        <v>0</v>
      </c>
      <c r="AM4" s="13">
        <v>55822</v>
      </c>
      <c r="AN4" s="13">
        <v>1467374</v>
      </c>
      <c r="AO4" s="13">
        <v>109750</v>
      </c>
      <c r="AP4" s="13">
        <v>27740</v>
      </c>
      <c r="AQ4" s="13">
        <v>2643052</v>
      </c>
      <c r="AR4" s="13">
        <v>54962</v>
      </c>
      <c r="AS4" s="13">
        <v>914800</v>
      </c>
      <c r="AT4" s="13">
        <v>104</v>
      </c>
      <c r="AU4" s="13">
        <v>40949</v>
      </c>
      <c r="AV4" s="13">
        <v>36784</v>
      </c>
      <c r="AW4" s="13">
        <v>399055</v>
      </c>
      <c r="AX4" s="13">
        <v>341972</v>
      </c>
      <c r="AY4" s="13">
        <v>59406</v>
      </c>
      <c r="AZ4" s="13">
        <v>8010897</v>
      </c>
      <c r="BA4" s="13">
        <v>6520</v>
      </c>
      <c r="BB4" s="13">
        <v>0</v>
      </c>
      <c r="BC4" s="13">
        <v>6</v>
      </c>
    </row>
    <row r="5" spans="1:55" ht="15.75" thickBot="1">
      <c r="A5" s="12">
        <v>44434.291666666664</v>
      </c>
      <c r="B5" s="12">
        <v>44434.75</v>
      </c>
      <c r="C5" s="13">
        <v>73623454</v>
      </c>
      <c r="D5" s="13">
        <v>0</v>
      </c>
      <c r="E5" s="13">
        <v>7051237</v>
      </c>
      <c r="F5" s="13">
        <v>19739876</v>
      </c>
      <c r="G5" s="14"/>
      <c r="H5" s="13">
        <v>10916</v>
      </c>
      <c r="I5" s="13">
        <v>4888369</v>
      </c>
      <c r="J5" s="13">
        <v>0</v>
      </c>
      <c r="K5" s="13">
        <v>859791</v>
      </c>
      <c r="L5" s="13">
        <v>10206127</v>
      </c>
      <c r="M5" s="13">
        <v>89957</v>
      </c>
      <c r="N5" s="13">
        <v>70272</v>
      </c>
      <c r="O5" s="13">
        <v>1647734</v>
      </c>
      <c r="P5" s="13">
        <v>1785344</v>
      </c>
      <c r="Q5" s="13">
        <v>4582354</v>
      </c>
      <c r="R5" s="13">
        <v>0</v>
      </c>
      <c r="S5" s="13">
        <v>0</v>
      </c>
      <c r="T5" s="13">
        <v>4010008</v>
      </c>
      <c r="U5" s="13">
        <v>6118555</v>
      </c>
      <c r="V5" s="13">
        <v>710548</v>
      </c>
      <c r="W5" s="13">
        <v>0</v>
      </c>
      <c r="X5" s="13">
        <v>1920734</v>
      </c>
      <c r="Y5" s="13">
        <v>774103</v>
      </c>
      <c r="Z5" s="13">
        <v>6385195</v>
      </c>
      <c r="AA5" s="13">
        <v>5708015</v>
      </c>
      <c r="AB5" s="13">
        <v>0</v>
      </c>
      <c r="AC5" s="13">
        <v>11270563</v>
      </c>
      <c r="AD5" s="13">
        <v>5473867</v>
      </c>
      <c r="AE5" s="19"/>
      <c r="AF5" s="13">
        <v>9493</v>
      </c>
      <c r="AG5" s="13">
        <v>605693</v>
      </c>
      <c r="AH5" s="13">
        <v>240638</v>
      </c>
      <c r="AI5" s="13">
        <v>294390</v>
      </c>
      <c r="AJ5" s="13">
        <v>118201</v>
      </c>
      <c r="AK5" s="13">
        <v>82179</v>
      </c>
      <c r="AL5" s="13">
        <v>0</v>
      </c>
      <c r="AM5" s="13">
        <v>95420</v>
      </c>
      <c r="AN5" s="13">
        <v>2665902</v>
      </c>
      <c r="AO5" s="13">
        <v>183873</v>
      </c>
      <c r="AP5" s="13">
        <v>72000</v>
      </c>
      <c r="AQ5" s="13">
        <v>5066956</v>
      </c>
      <c r="AR5" s="13">
        <v>93534</v>
      </c>
      <c r="AS5" s="13">
        <v>1636726</v>
      </c>
      <c r="AT5" s="13">
        <v>216</v>
      </c>
      <c r="AU5" s="13">
        <v>71095</v>
      </c>
      <c r="AV5" s="13">
        <v>54339</v>
      </c>
      <c r="AW5" s="13">
        <v>741465</v>
      </c>
      <c r="AX5" s="13">
        <v>605948</v>
      </c>
      <c r="AY5" s="13">
        <v>98964</v>
      </c>
      <c r="AZ5" s="13">
        <v>14895656</v>
      </c>
      <c r="BA5" s="13">
        <v>11120</v>
      </c>
      <c r="BB5" s="13">
        <v>0</v>
      </c>
      <c r="BC5" s="13">
        <v>6</v>
      </c>
    </row>
    <row r="6" spans="1:55" ht="15.75" thickBot="1">
      <c r="A6" s="12">
        <v>44434.291666666664</v>
      </c>
      <c r="B6" s="12">
        <v>44434.875</v>
      </c>
      <c r="C6" s="13">
        <v>94040389</v>
      </c>
      <c r="D6" s="13">
        <v>0</v>
      </c>
      <c r="E6" s="13">
        <v>7514089</v>
      </c>
      <c r="F6" s="13">
        <v>25214893</v>
      </c>
      <c r="G6" s="14"/>
      <c r="H6" s="13">
        <v>13951</v>
      </c>
      <c r="I6" s="13">
        <v>6223128</v>
      </c>
      <c r="J6" s="13">
        <v>0</v>
      </c>
      <c r="K6" s="13">
        <v>1083415</v>
      </c>
      <c r="L6" s="13">
        <v>15492650</v>
      </c>
      <c r="M6" s="13">
        <v>107621</v>
      </c>
      <c r="N6" s="13">
        <v>83309</v>
      </c>
      <c r="O6" s="13">
        <v>2113560</v>
      </c>
      <c r="P6" s="13">
        <v>2136031</v>
      </c>
      <c r="Q6" s="13">
        <v>6682314</v>
      </c>
      <c r="R6" s="13">
        <v>0</v>
      </c>
      <c r="S6" s="13">
        <v>0</v>
      </c>
      <c r="T6" s="13">
        <v>5774729</v>
      </c>
      <c r="U6" s="13">
        <v>8221015</v>
      </c>
      <c r="V6" s="13">
        <v>903135</v>
      </c>
      <c r="W6" s="13">
        <v>0</v>
      </c>
      <c r="X6" s="13">
        <v>2452040</v>
      </c>
      <c r="Y6" s="13">
        <v>984909</v>
      </c>
      <c r="Z6" s="13">
        <v>8409226</v>
      </c>
      <c r="AA6" s="13">
        <v>7572975</v>
      </c>
      <c r="AB6" s="13">
        <v>0</v>
      </c>
      <c r="AC6" s="13">
        <v>14660309</v>
      </c>
      <c r="AD6" s="13">
        <v>7140408</v>
      </c>
      <c r="AE6" s="19"/>
      <c r="AF6" s="13">
        <v>13376</v>
      </c>
      <c r="AG6" s="13">
        <v>776273</v>
      </c>
      <c r="AH6" s="13">
        <v>305930</v>
      </c>
      <c r="AI6" s="13">
        <v>354360</v>
      </c>
      <c r="AJ6" s="13">
        <v>159776</v>
      </c>
      <c r="AK6" s="13">
        <v>104654</v>
      </c>
      <c r="AL6" s="13">
        <v>0</v>
      </c>
      <c r="AM6" s="13">
        <v>122386</v>
      </c>
      <c r="AN6" s="13">
        <v>3385756</v>
      </c>
      <c r="AO6" s="13">
        <v>232575</v>
      </c>
      <c r="AP6" s="13">
        <v>74470</v>
      </c>
      <c r="AQ6" s="13">
        <v>7299858</v>
      </c>
      <c r="AR6" s="13">
        <v>112308</v>
      </c>
      <c r="AS6" s="13">
        <v>2065339</v>
      </c>
      <c r="AT6" s="13">
        <v>216</v>
      </c>
      <c r="AU6" s="13">
        <v>93411</v>
      </c>
      <c r="AV6" s="13">
        <v>73021</v>
      </c>
      <c r="AW6" s="13">
        <v>926887</v>
      </c>
      <c r="AX6" s="13">
        <v>773361</v>
      </c>
      <c r="AY6" s="13">
        <v>122599</v>
      </c>
      <c r="AZ6" s="13">
        <v>18714381</v>
      </c>
      <c r="BA6" s="13">
        <v>14862</v>
      </c>
      <c r="BB6" s="13">
        <v>0</v>
      </c>
      <c r="BC6" s="13">
        <v>6</v>
      </c>
    </row>
    <row r="7" spans="1:55" ht="15.75" thickBot="1">
      <c r="A7" s="12">
        <v>44434.291666666664</v>
      </c>
      <c r="B7" s="12">
        <v>44434.041666666701</v>
      </c>
      <c r="C7" s="13">
        <v>119081150</v>
      </c>
      <c r="D7" s="13">
        <v>0</v>
      </c>
      <c r="E7" s="13">
        <v>7514089</v>
      </c>
      <c r="F7" s="13">
        <v>32519298</v>
      </c>
      <c r="G7" s="14"/>
      <c r="H7" s="13">
        <v>17974</v>
      </c>
      <c r="I7" s="13">
        <v>8002277</v>
      </c>
      <c r="J7" s="13">
        <v>0</v>
      </c>
      <c r="K7" s="13">
        <v>1387904</v>
      </c>
      <c r="L7" s="13">
        <v>19325249</v>
      </c>
      <c r="M7" s="13">
        <v>129963</v>
      </c>
      <c r="N7" s="13">
        <v>98623</v>
      </c>
      <c r="O7" s="13">
        <v>2610945</v>
      </c>
      <c r="P7" s="13">
        <v>2589861</v>
      </c>
      <c r="Q7" s="13">
        <v>9005317</v>
      </c>
      <c r="R7" s="13">
        <v>0</v>
      </c>
      <c r="S7" s="13">
        <v>0</v>
      </c>
      <c r="T7" s="13">
        <v>7622284</v>
      </c>
      <c r="U7" s="13">
        <v>10855010</v>
      </c>
      <c r="V7" s="13">
        <v>1158035</v>
      </c>
      <c r="W7" s="13">
        <v>0</v>
      </c>
      <c r="X7" s="13">
        <v>3180329</v>
      </c>
      <c r="Y7" s="13">
        <v>1246773</v>
      </c>
      <c r="Z7" s="13">
        <v>10978448</v>
      </c>
      <c r="AA7" s="13">
        <v>9766130</v>
      </c>
      <c r="AB7" s="13">
        <v>0</v>
      </c>
      <c r="AC7" s="13">
        <v>18255779</v>
      </c>
      <c r="AD7" s="13">
        <v>9286102</v>
      </c>
      <c r="AE7" s="19"/>
      <c r="AF7" s="13">
        <v>13433</v>
      </c>
      <c r="AG7" s="13">
        <v>960830</v>
      </c>
      <c r="AH7" s="13">
        <v>390296</v>
      </c>
      <c r="AI7" s="13">
        <v>414604</v>
      </c>
      <c r="AJ7" s="13">
        <v>228436</v>
      </c>
      <c r="AK7" s="13">
        <v>135148</v>
      </c>
      <c r="AL7" s="13">
        <v>0</v>
      </c>
      <c r="AM7" s="13">
        <v>138300</v>
      </c>
      <c r="AN7" s="13">
        <v>4144567</v>
      </c>
      <c r="AO7" s="13">
        <v>292865</v>
      </c>
      <c r="AP7" s="13">
        <v>77680</v>
      </c>
      <c r="AQ7" s="13">
        <v>8621579</v>
      </c>
      <c r="AR7" s="13">
        <v>132131</v>
      </c>
      <c r="AS7" s="13">
        <v>2598988</v>
      </c>
      <c r="AT7" s="13">
        <v>216</v>
      </c>
      <c r="AU7" s="13">
        <v>138288</v>
      </c>
      <c r="AV7" s="13">
        <v>133549</v>
      </c>
      <c r="AW7" s="13">
        <v>1130775</v>
      </c>
      <c r="AX7" s="13">
        <v>978624</v>
      </c>
      <c r="AY7" s="13">
        <v>146156</v>
      </c>
      <c r="AZ7" s="13">
        <v>23624403</v>
      </c>
      <c r="BA7" s="13">
        <v>18379</v>
      </c>
      <c r="BB7" s="13">
        <v>0</v>
      </c>
      <c r="BC7" s="13">
        <v>6</v>
      </c>
    </row>
    <row r="8" spans="1:55" ht="7.9" customHeight="1" thickBot="1">
      <c r="A8" s="1"/>
      <c r="B8" s="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 ht="15.75" thickBot="1">
      <c r="A9" s="28" t="s">
        <v>76</v>
      </c>
      <c r="B9" s="29"/>
      <c r="C9" s="13">
        <v>152126022</v>
      </c>
      <c r="D9" s="13">
        <v>0</v>
      </c>
      <c r="E9" s="13">
        <v>7514089</v>
      </c>
      <c r="F9" s="13">
        <v>43479627</v>
      </c>
      <c r="G9" s="14"/>
      <c r="H9" s="13">
        <v>24028</v>
      </c>
      <c r="I9" s="13">
        <v>10678033</v>
      </c>
      <c r="J9" s="13">
        <v>0</v>
      </c>
      <c r="K9" s="13">
        <v>1766175</v>
      </c>
      <c r="L9" s="13">
        <v>22291149</v>
      </c>
      <c r="M9" s="13">
        <v>163332</v>
      </c>
      <c r="N9" s="13">
        <v>118659</v>
      </c>
      <c r="O9" s="13">
        <v>3124787</v>
      </c>
      <c r="P9" s="13">
        <v>3299415</v>
      </c>
      <c r="Q9" s="13">
        <v>11263245</v>
      </c>
      <c r="R9" s="13">
        <v>0</v>
      </c>
      <c r="S9" s="13">
        <v>0</v>
      </c>
      <c r="T9" s="13">
        <v>9447614</v>
      </c>
      <c r="U9" s="13">
        <v>13391697</v>
      </c>
      <c r="V9" s="13">
        <v>1540448</v>
      </c>
      <c r="W9" s="13">
        <v>0</v>
      </c>
      <c r="X9" s="13">
        <v>4228498</v>
      </c>
      <c r="Y9" s="13">
        <v>1653906</v>
      </c>
      <c r="Z9" s="13">
        <v>14141675</v>
      </c>
      <c r="AA9" s="13">
        <v>11210306</v>
      </c>
      <c r="AB9" s="13">
        <v>0</v>
      </c>
      <c r="AC9" s="13">
        <v>22157387</v>
      </c>
      <c r="AD9" s="13">
        <v>12347915</v>
      </c>
      <c r="AE9" s="23"/>
      <c r="AF9" s="13">
        <v>13433</v>
      </c>
      <c r="AG9" s="13">
        <v>1176129</v>
      </c>
      <c r="AH9" s="13">
        <v>513714</v>
      </c>
      <c r="AI9" s="13">
        <v>490417</v>
      </c>
      <c r="AJ9" s="13">
        <v>289753</v>
      </c>
      <c r="AK9" s="13">
        <v>175878</v>
      </c>
      <c r="AL9" s="13">
        <v>0</v>
      </c>
      <c r="AM9" s="13">
        <v>154801</v>
      </c>
      <c r="AN9" s="13">
        <v>5035261</v>
      </c>
      <c r="AO9" s="13">
        <v>381017</v>
      </c>
      <c r="AP9" s="13">
        <v>104585</v>
      </c>
      <c r="AQ9" s="13">
        <v>8622806</v>
      </c>
      <c r="AR9" s="13">
        <v>159627</v>
      </c>
      <c r="AS9" s="13">
        <v>3346932</v>
      </c>
      <c r="AT9" s="13">
        <v>216</v>
      </c>
      <c r="AU9" s="13">
        <v>147623</v>
      </c>
      <c r="AV9" s="13">
        <v>201247</v>
      </c>
      <c r="AW9" s="13">
        <v>1412858</v>
      </c>
      <c r="AX9" s="13">
        <v>1185467</v>
      </c>
      <c r="AY9" s="13">
        <v>178505</v>
      </c>
      <c r="AZ9" s="13">
        <v>30827317</v>
      </c>
      <c r="BA9" s="13">
        <v>22085</v>
      </c>
      <c r="BB9" s="13">
        <v>0</v>
      </c>
      <c r="BC9" s="13">
        <v>6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FD2F-CDF7-4101-9243-F6D59DD9D1F4}">
  <dimension ref="A1:BC9"/>
  <sheetViews>
    <sheetView workbookViewId="0">
      <selection sqref="A1:XFD1048576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325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13288860</v>
      </c>
      <c r="D4" s="13">
        <v>21302972</v>
      </c>
      <c r="E4" s="13">
        <v>3677601</v>
      </c>
      <c r="F4" s="13">
        <v>3001641</v>
      </c>
      <c r="G4" s="14"/>
      <c r="H4" s="13">
        <v>17094</v>
      </c>
      <c r="I4" s="13">
        <v>593330</v>
      </c>
      <c r="J4" s="13">
        <v>3700371</v>
      </c>
      <c r="K4" s="13">
        <v>548784</v>
      </c>
      <c r="L4" s="13">
        <v>1456376</v>
      </c>
      <c r="M4" s="13">
        <v>20956</v>
      </c>
      <c r="N4" s="13">
        <v>69415</v>
      </c>
      <c r="O4" s="13">
        <v>281840</v>
      </c>
      <c r="P4" s="13">
        <v>682553</v>
      </c>
      <c r="Q4" s="13">
        <v>0</v>
      </c>
      <c r="R4" s="13">
        <v>0</v>
      </c>
      <c r="S4" s="13">
        <v>0</v>
      </c>
      <c r="T4" s="13">
        <v>6651842</v>
      </c>
      <c r="U4" s="13">
        <v>3371731</v>
      </c>
      <c r="V4" s="13">
        <v>332498</v>
      </c>
      <c r="W4" s="13">
        <v>0</v>
      </c>
      <c r="X4" s="13">
        <v>1361404</v>
      </c>
      <c r="Y4" s="13">
        <v>169117</v>
      </c>
      <c r="Z4" s="13">
        <v>3348610</v>
      </c>
      <c r="AA4" s="13">
        <v>3655387</v>
      </c>
      <c r="AB4" s="13">
        <v>0</v>
      </c>
      <c r="AC4" s="13">
        <v>802823</v>
      </c>
      <c r="AD4" s="13">
        <v>0</v>
      </c>
      <c r="AE4" s="19"/>
      <c r="AF4" s="13">
        <v>886</v>
      </c>
      <c r="AG4" s="13">
        <v>16022</v>
      </c>
      <c r="AH4" s="13">
        <v>114709</v>
      </c>
      <c r="AI4" s="13">
        <v>424134</v>
      </c>
      <c r="AJ4" s="13">
        <v>63832</v>
      </c>
      <c r="AK4" s="13">
        <v>52927</v>
      </c>
      <c r="AL4" s="13">
        <v>0</v>
      </c>
      <c r="AM4" s="13">
        <v>52143</v>
      </c>
      <c r="AN4" s="13">
        <v>104577</v>
      </c>
      <c r="AO4" s="13">
        <v>94067</v>
      </c>
      <c r="AP4" s="13">
        <v>1616184</v>
      </c>
      <c r="AQ4" s="13">
        <v>0</v>
      </c>
      <c r="AR4" s="13">
        <v>52623</v>
      </c>
      <c r="AS4" s="13">
        <v>1126325</v>
      </c>
      <c r="AT4" s="13">
        <v>7242</v>
      </c>
      <c r="AU4" s="13">
        <v>33669</v>
      </c>
      <c r="AV4" s="13">
        <v>31952</v>
      </c>
      <c r="AW4" s="13">
        <v>150350</v>
      </c>
      <c r="AX4" s="13">
        <v>44014</v>
      </c>
      <c r="AY4" s="13">
        <v>8416</v>
      </c>
      <c r="AZ4" s="13">
        <v>0</v>
      </c>
      <c r="BA4" s="13">
        <v>0</v>
      </c>
      <c r="BB4" s="13">
        <v>5823585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25577724</v>
      </c>
      <c r="D5" s="13">
        <v>39107391</v>
      </c>
      <c r="E5" s="13">
        <v>6979589</v>
      </c>
      <c r="F5" s="13">
        <v>5502426</v>
      </c>
      <c r="G5" s="14"/>
      <c r="H5" s="13">
        <v>29905</v>
      </c>
      <c r="I5" s="13">
        <v>1082777</v>
      </c>
      <c r="J5" s="13">
        <v>6238008</v>
      </c>
      <c r="K5" s="13">
        <v>960230</v>
      </c>
      <c r="L5" s="13">
        <v>2598484</v>
      </c>
      <c r="M5" s="13">
        <v>39176</v>
      </c>
      <c r="N5" s="13">
        <v>109357</v>
      </c>
      <c r="O5" s="13">
        <v>532357</v>
      </c>
      <c r="P5" s="13">
        <v>1250599</v>
      </c>
      <c r="Q5" s="13">
        <v>0</v>
      </c>
      <c r="R5" s="13">
        <v>0</v>
      </c>
      <c r="S5" s="13">
        <v>501808</v>
      </c>
      <c r="T5" s="13">
        <v>12535333</v>
      </c>
      <c r="U5" s="13">
        <v>7380855</v>
      </c>
      <c r="V5" s="13">
        <v>628890</v>
      </c>
      <c r="W5" s="13">
        <v>0</v>
      </c>
      <c r="X5" s="13">
        <v>2478120</v>
      </c>
      <c r="Y5" s="13">
        <v>277411</v>
      </c>
      <c r="Z5" s="13">
        <v>6012653</v>
      </c>
      <c r="AA5" s="13">
        <v>6305588</v>
      </c>
      <c r="AB5" s="13">
        <v>0</v>
      </c>
      <c r="AC5" s="13">
        <v>1384122</v>
      </c>
      <c r="AD5" s="13">
        <v>0</v>
      </c>
      <c r="AE5" s="19"/>
      <c r="AF5" s="13">
        <v>4635</v>
      </c>
      <c r="AG5" s="13">
        <v>28916</v>
      </c>
      <c r="AH5" s="13">
        <v>212173</v>
      </c>
      <c r="AI5" s="13">
        <v>783879</v>
      </c>
      <c r="AJ5" s="13">
        <v>99343</v>
      </c>
      <c r="AK5" s="13">
        <v>100779</v>
      </c>
      <c r="AL5" s="13">
        <v>0</v>
      </c>
      <c r="AM5" s="13">
        <v>97272</v>
      </c>
      <c r="AN5" s="13">
        <v>285639</v>
      </c>
      <c r="AO5" s="13">
        <v>168983</v>
      </c>
      <c r="AP5" s="13">
        <v>2944189</v>
      </c>
      <c r="AQ5" s="13">
        <v>0</v>
      </c>
      <c r="AR5" s="13">
        <v>91086</v>
      </c>
      <c r="AS5" s="13">
        <v>1996797</v>
      </c>
      <c r="AT5" s="13">
        <v>12212</v>
      </c>
      <c r="AU5" s="13">
        <v>61462</v>
      </c>
      <c r="AV5" s="13">
        <v>63986</v>
      </c>
      <c r="AW5" s="13">
        <v>273609</v>
      </c>
      <c r="AX5" s="13">
        <v>79395</v>
      </c>
      <c r="AY5" s="13">
        <v>20076</v>
      </c>
      <c r="AZ5" s="13">
        <v>0</v>
      </c>
      <c r="BA5" s="13">
        <v>0</v>
      </c>
      <c r="BB5" s="13">
        <v>11987141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36457396</v>
      </c>
      <c r="D6" s="13">
        <v>49611619</v>
      </c>
      <c r="E6" s="13">
        <v>7509560</v>
      </c>
      <c r="F6" s="13">
        <v>7003078</v>
      </c>
      <c r="G6" s="14"/>
      <c r="H6" s="13">
        <v>37248</v>
      </c>
      <c r="I6" s="13">
        <v>1378336</v>
      </c>
      <c r="J6" s="13">
        <v>8292792</v>
      </c>
      <c r="K6" s="13">
        <v>1223022</v>
      </c>
      <c r="L6" s="13">
        <v>3229065</v>
      </c>
      <c r="M6" s="13">
        <v>47718</v>
      </c>
      <c r="N6" s="13">
        <v>130552</v>
      </c>
      <c r="O6" s="13">
        <v>664228</v>
      </c>
      <c r="P6" s="13">
        <v>1595503</v>
      </c>
      <c r="Q6" s="13">
        <v>0</v>
      </c>
      <c r="R6" s="13">
        <v>0</v>
      </c>
      <c r="S6" s="13">
        <v>2716445</v>
      </c>
      <c r="T6" s="13">
        <v>17420709</v>
      </c>
      <c r="U6" s="13">
        <v>11431927</v>
      </c>
      <c r="V6" s="13">
        <v>801673</v>
      </c>
      <c r="W6" s="13">
        <v>0</v>
      </c>
      <c r="X6" s="13">
        <v>3140995</v>
      </c>
      <c r="Y6" s="13">
        <v>356282</v>
      </c>
      <c r="Z6" s="13">
        <v>8073809</v>
      </c>
      <c r="AA6" s="13">
        <v>8397659</v>
      </c>
      <c r="AB6" s="13">
        <v>337660</v>
      </c>
      <c r="AC6" s="13">
        <v>1725116</v>
      </c>
      <c r="AD6" s="13">
        <v>0</v>
      </c>
      <c r="AE6" s="19"/>
      <c r="AF6" s="13">
        <v>4662</v>
      </c>
      <c r="AG6" s="13">
        <v>39643</v>
      </c>
      <c r="AH6" s="13">
        <v>271971</v>
      </c>
      <c r="AI6" s="13">
        <v>948411</v>
      </c>
      <c r="AJ6" s="13">
        <v>113837</v>
      </c>
      <c r="AK6" s="13">
        <v>127039</v>
      </c>
      <c r="AL6" s="13">
        <v>0</v>
      </c>
      <c r="AM6" s="13">
        <v>124963</v>
      </c>
      <c r="AN6" s="13">
        <v>468799</v>
      </c>
      <c r="AO6" s="13">
        <v>206856</v>
      </c>
      <c r="AP6" s="13">
        <v>3823343</v>
      </c>
      <c r="AQ6" s="13">
        <v>0</v>
      </c>
      <c r="AR6" s="13">
        <v>109629</v>
      </c>
      <c r="AS6" s="13">
        <v>2493521</v>
      </c>
      <c r="AT6" s="13">
        <v>12366</v>
      </c>
      <c r="AU6" s="13">
        <v>78855</v>
      </c>
      <c r="AV6" s="13">
        <v>77524</v>
      </c>
      <c r="AW6" s="13">
        <v>342590</v>
      </c>
      <c r="AX6" s="13">
        <v>102302</v>
      </c>
      <c r="AY6" s="13">
        <v>27434</v>
      </c>
      <c r="AZ6" s="13">
        <v>0</v>
      </c>
      <c r="BA6" s="13">
        <v>0</v>
      </c>
      <c r="BB6" s="13">
        <v>16027469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52129553</v>
      </c>
      <c r="D7" s="13">
        <v>62897459</v>
      </c>
      <c r="E7" s="13">
        <v>7509560</v>
      </c>
      <c r="F7" s="13">
        <v>9004123</v>
      </c>
      <c r="G7" s="2"/>
      <c r="H7" s="13">
        <v>42810</v>
      </c>
      <c r="I7" s="13">
        <v>1774747</v>
      </c>
      <c r="J7" s="13">
        <v>10923645</v>
      </c>
      <c r="K7" s="13">
        <v>1586033</v>
      </c>
      <c r="L7" s="13">
        <v>3969948</v>
      </c>
      <c r="M7" s="13">
        <v>54917</v>
      </c>
      <c r="N7" s="13">
        <v>157662</v>
      </c>
      <c r="O7" s="13">
        <v>781246</v>
      </c>
      <c r="P7" s="13">
        <v>2050610</v>
      </c>
      <c r="Q7" s="13">
        <v>0</v>
      </c>
      <c r="R7" s="13">
        <v>0</v>
      </c>
      <c r="S7" s="13">
        <v>5570990</v>
      </c>
      <c r="T7" s="13">
        <v>23536981</v>
      </c>
      <c r="U7" s="13">
        <v>16665322</v>
      </c>
      <c r="V7" s="13">
        <v>1024669</v>
      </c>
      <c r="W7" s="13">
        <v>0</v>
      </c>
      <c r="X7" s="13">
        <v>3978103</v>
      </c>
      <c r="Y7" s="13">
        <v>465480</v>
      </c>
      <c r="Z7" s="13">
        <v>10572862</v>
      </c>
      <c r="AA7" s="13">
        <v>10975836</v>
      </c>
      <c r="AB7" s="13">
        <v>587450</v>
      </c>
      <c r="AC7" s="13">
        <v>2070242</v>
      </c>
      <c r="AD7" s="13">
        <v>0</v>
      </c>
      <c r="AE7" s="19"/>
      <c r="AF7" s="13">
        <v>4662</v>
      </c>
      <c r="AG7" s="13">
        <v>51429</v>
      </c>
      <c r="AH7" s="13">
        <v>351645</v>
      </c>
      <c r="AI7" s="13">
        <v>1208881</v>
      </c>
      <c r="AJ7" s="13">
        <v>143350</v>
      </c>
      <c r="AK7" s="13">
        <v>158402</v>
      </c>
      <c r="AL7" s="13">
        <v>0</v>
      </c>
      <c r="AM7" s="13">
        <v>154957</v>
      </c>
      <c r="AN7" s="13">
        <v>208536</v>
      </c>
      <c r="AO7" s="13">
        <v>246282</v>
      </c>
      <c r="AP7" s="13">
        <v>4995720</v>
      </c>
      <c r="AQ7" s="13">
        <v>0</v>
      </c>
      <c r="AR7" s="13">
        <v>125222</v>
      </c>
      <c r="AS7" s="13">
        <v>3090043</v>
      </c>
      <c r="AT7" s="13">
        <v>12544</v>
      </c>
      <c r="AU7" s="13">
        <v>141092</v>
      </c>
      <c r="AV7" s="13">
        <v>144841</v>
      </c>
      <c r="AW7" s="13">
        <v>434192</v>
      </c>
      <c r="AX7" s="13">
        <v>131424</v>
      </c>
      <c r="AY7" s="13">
        <v>36942</v>
      </c>
      <c r="AZ7" s="13">
        <v>0</v>
      </c>
      <c r="BA7" s="13">
        <v>0</v>
      </c>
      <c r="BB7" s="13">
        <v>21414801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75387422</v>
      </c>
      <c r="D9" s="13">
        <v>82566917</v>
      </c>
      <c r="E9" s="13">
        <v>7509560</v>
      </c>
      <c r="F9" s="13">
        <v>12005758</v>
      </c>
      <c r="G9" s="14"/>
      <c r="H9" s="13">
        <v>52362</v>
      </c>
      <c r="I9" s="13">
        <v>2942259</v>
      </c>
      <c r="J9" s="13">
        <v>14784587</v>
      </c>
      <c r="K9" s="13">
        <v>2141804</v>
      </c>
      <c r="L9" s="13">
        <v>4884937</v>
      </c>
      <c r="M9" s="13">
        <v>69999</v>
      </c>
      <c r="N9" s="13">
        <v>202644</v>
      </c>
      <c r="O9" s="13">
        <v>1070663</v>
      </c>
      <c r="P9" s="13">
        <v>2737477</v>
      </c>
      <c r="Q9" s="13">
        <v>0</v>
      </c>
      <c r="R9" s="13">
        <v>0</v>
      </c>
      <c r="S9" s="13">
        <v>5990618</v>
      </c>
      <c r="T9" s="13">
        <v>30398403</v>
      </c>
      <c r="U9" s="13">
        <v>21746627</v>
      </c>
      <c r="V9" s="13">
        <v>1361414</v>
      </c>
      <c r="W9" s="13">
        <v>0</v>
      </c>
      <c r="X9" s="13">
        <v>5239271</v>
      </c>
      <c r="Y9" s="13">
        <v>680811</v>
      </c>
      <c r="Z9" s="13">
        <v>14187678</v>
      </c>
      <c r="AA9" s="13">
        <v>15093935</v>
      </c>
      <c r="AB9" s="13">
        <v>587450</v>
      </c>
      <c r="AC9" s="13">
        <v>2429281</v>
      </c>
      <c r="AD9" s="13">
        <v>0</v>
      </c>
      <c r="AE9" s="19"/>
      <c r="AF9" s="13">
        <v>4662</v>
      </c>
      <c r="AG9" s="13">
        <v>58902</v>
      </c>
      <c r="AH9" s="13">
        <v>467907</v>
      </c>
      <c r="AI9" s="13">
        <v>1516548</v>
      </c>
      <c r="AJ9" s="13">
        <v>187130</v>
      </c>
      <c r="AK9" s="13">
        <v>207343</v>
      </c>
      <c r="AL9" s="13">
        <v>0</v>
      </c>
      <c r="AM9" s="13">
        <v>199418</v>
      </c>
      <c r="AN9" s="13">
        <v>792224</v>
      </c>
      <c r="AO9" s="13">
        <v>303724</v>
      </c>
      <c r="AP9" s="13">
        <v>6820638</v>
      </c>
      <c r="AQ9" s="13">
        <v>0</v>
      </c>
      <c r="AR9" s="13">
        <v>150543</v>
      </c>
      <c r="AS9" s="13">
        <v>3938725</v>
      </c>
      <c r="AT9" s="13">
        <v>12544</v>
      </c>
      <c r="AU9" s="13">
        <v>157498</v>
      </c>
      <c r="AV9" s="13">
        <v>240310</v>
      </c>
      <c r="AW9" s="13">
        <v>570374</v>
      </c>
      <c r="AX9" s="13">
        <v>159731</v>
      </c>
      <c r="AY9" s="13">
        <v>50944</v>
      </c>
      <c r="AZ9" s="13">
        <v>0</v>
      </c>
      <c r="BA9" s="13">
        <v>0</v>
      </c>
      <c r="BB9" s="13">
        <v>28161689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7DFE-9247-4AFC-AA3F-8EF7C4309325}">
  <dimension ref="A1:BC9"/>
  <sheetViews>
    <sheetView workbookViewId="0">
      <selection sqref="A1:XFD1048576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5">
      <c r="A1" s="33" t="s">
        <v>326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19411871</v>
      </c>
      <c r="D4" s="13">
        <v>23105659</v>
      </c>
      <c r="E4" s="13">
        <v>3668251</v>
      </c>
      <c r="F4" s="13">
        <v>3000879</v>
      </c>
      <c r="G4" s="14"/>
      <c r="H4" s="13">
        <v>35573</v>
      </c>
      <c r="I4" s="13">
        <v>2242480</v>
      </c>
      <c r="J4" s="13">
        <v>3566725</v>
      </c>
      <c r="K4" s="13">
        <v>549859</v>
      </c>
      <c r="L4" s="13">
        <v>1457409</v>
      </c>
      <c r="M4" s="13">
        <v>21801</v>
      </c>
      <c r="N4" s="13">
        <v>74476</v>
      </c>
      <c r="O4" s="13">
        <v>241170</v>
      </c>
      <c r="P4" s="13">
        <v>711049</v>
      </c>
      <c r="Q4" s="13">
        <v>0</v>
      </c>
      <c r="R4" s="13">
        <v>0</v>
      </c>
      <c r="S4" s="13">
        <v>0</v>
      </c>
      <c r="T4" s="13">
        <v>6384999</v>
      </c>
      <c r="U4" s="13">
        <v>4237095</v>
      </c>
      <c r="V4" s="13">
        <v>348677</v>
      </c>
      <c r="W4" s="13">
        <v>0</v>
      </c>
      <c r="X4" s="13">
        <v>1234010</v>
      </c>
      <c r="Y4" s="13">
        <v>172508</v>
      </c>
      <c r="Z4" s="13">
        <v>3682284</v>
      </c>
      <c r="AA4" s="13">
        <v>3630642</v>
      </c>
      <c r="AB4" s="13">
        <v>273</v>
      </c>
      <c r="AC4" s="13">
        <v>827168</v>
      </c>
      <c r="AD4" s="13">
        <v>0</v>
      </c>
      <c r="AE4" s="19"/>
      <c r="AF4" s="13">
        <v>3853</v>
      </c>
      <c r="AG4" s="13">
        <v>18213</v>
      </c>
      <c r="AH4" s="13">
        <v>90103</v>
      </c>
      <c r="AI4" s="13">
        <v>432332</v>
      </c>
      <c r="AJ4" s="13">
        <v>34111</v>
      </c>
      <c r="AK4" s="13">
        <v>57118</v>
      </c>
      <c r="AL4" s="13">
        <v>0</v>
      </c>
      <c r="AM4" s="13">
        <v>53565</v>
      </c>
      <c r="AN4" s="13">
        <v>111512</v>
      </c>
      <c r="AO4" s="13">
        <v>84229</v>
      </c>
      <c r="AP4" s="13">
        <v>1356141</v>
      </c>
      <c r="AQ4" s="13">
        <v>0</v>
      </c>
      <c r="AR4" s="13">
        <v>45369</v>
      </c>
      <c r="AS4" s="13">
        <v>991041</v>
      </c>
      <c r="AT4" s="13">
        <v>7081</v>
      </c>
      <c r="AU4" s="13">
        <v>71393</v>
      </c>
      <c r="AV4" s="13">
        <v>32121</v>
      </c>
      <c r="AW4" s="13">
        <v>156613</v>
      </c>
      <c r="AX4" s="13">
        <v>46720</v>
      </c>
      <c r="AY4" s="13">
        <v>14541</v>
      </c>
      <c r="AZ4" s="13">
        <v>0</v>
      </c>
      <c r="BA4" s="13">
        <v>0</v>
      </c>
      <c r="BB4" s="13">
        <v>8067165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30829105</v>
      </c>
      <c r="D5" s="13">
        <v>43229668</v>
      </c>
      <c r="E5" s="13">
        <v>6992507</v>
      </c>
      <c r="F5" s="13">
        <v>5502363</v>
      </c>
      <c r="G5" s="14"/>
      <c r="H5" s="13">
        <v>90979</v>
      </c>
      <c r="I5" s="13">
        <v>4149244</v>
      </c>
      <c r="J5" s="13">
        <v>5941584</v>
      </c>
      <c r="K5" s="13">
        <v>987668</v>
      </c>
      <c r="L5" s="13">
        <v>2624032</v>
      </c>
      <c r="M5" s="13">
        <v>39467</v>
      </c>
      <c r="N5" s="13">
        <v>121935</v>
      </c>
      <c r="O5" s="13">
        <v>489498</v>
      </c>
      <c r="P5" s="13">
        <v>1281345</v>
      </c>
      <c r="Q5" s="13">
        <v>0</v>
      </c>
      <c r="R5" s="13">
        <v>0</v>
      </c>
      <c r="S5" s="13">
        <v>0</v>
      </c>
      <c r="T5" s="13">
        <v>12310564</v>
      </c>
      <c r="U5" s="13">
        <v>8953686</v>
      </c>
      <c r="V5" s="13">
        <v>646444</v>
      </c>
      <c r="W5" s="13">
        <v>0</v>
      </c>
      <c r="X5" s="13">
        <v>2286121</v>
      </c>
      <c r="Y5" s="13">
        <v>294592</v>
      </c>
      <c r="Z5" s="13">
        <v>6086227</v>
      </c>
      <c r="AA5" s="13">
        <v>6387273</v>
      </c>
      <c r="AB5" s="13">
        <v>273</v>
      </c>
      <c r="AC5" s="13">
        <v>1499516</v>
      </c>
      <c r="AD5" s="13">
        <v>0</v>
      </c>
      <c r="AE5" s="19"/>
      <c r="AF5" s="13">
        <v>6822</v>
      </c>
      <c r="AG5" s="13">
        <v>33298</v>
      </c>
      <c r="AH5" s="13">
        <v>183424</v>
      </c>
      <c r="AI5" s="13">
        <v>770729</v>
      </c>
      <c r="AJ5" s="13">
        <v>55356</v>
      </c>
      <c r="AK5" s="13">
        <v>108547</v>
      </c>
      <c r="AL5" s="13">
        <v>574</v>
      </c>
      <c r="AM5" s="13">
        <v>95365</v>
      </c>
      <c r="AN5" s="13">
        <v>364597</v>
      </c>
      <c r="AO5" s="13">
        <v>151442</v>
      </c>
      <c r="AP5" s="13">
        <v>2441216</v>
      </c>
      <c r="AQ5" s="13">
        <v>0</v>
      </c>
      <c r="AR5" s="13">
        <v>73334</v>
      </c>
      <c r="AS5" s="13">
        <v>1782046</v>
      </c>
      <c r="AT5" s="13">
        <v>9921</v>
      </c>
      <c r="AU5" s="13">
        <v>105619</v>
      </c>
      <c r="AV5" s="13">
        <v>68685</v>
      </c>
      <c r="AW5" s="13">
        <v>282465</v>
      </c>
      <c r="AX5" s="13">
        <v>81085</v>
      </c>
      <c r="AY5" s="13">
        <v>26359</v>
      </c>
      <c r="AZ5" s="13">
        <v>0</v>
      </c>
      <c r="BA5" s="13">
        <v>0</v>
      </c>
      <c r="BB5" s="13">
        <v>13836839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37701645</v>
      </c>
      <c r="D6" s="13">
        <v>55366746</v>
      </c>
      <c r="E6" s="13">
        <v>7509371</v>
      </c>
      <c r="F6" s="13">
        <v>7000846</v>
      </c>
      <c r="G6" s="14"/>
      <c r="H6" s="13">
        <v>124416</v>
      </c>
      <c r="I6" s="13">
        <v>5250545</v>
      </c>
      <c r="J6" s="13">
        <v>8256253</v>
      </c>
      <c r="K6" s="13">
        <v>1268369</v>
      </c>
      <c r="L6" s="13">
        <v>3305456</v>
      </c>
      <c r="M6" s="13">
        <v>46260</v>
      </c>
      <c r="N6" s="13">
        <v>148310</v>
      </c>
      <c r="O6" s="13">
        <v>535590</v>
      </c>
      <c r="P6" s="13">
        <v>1627585</v>
      </c>
      <c r="Q6" s="13">
        <v>0</v>
      </c>
      <c r="R6" s="13">
        <v>0</v>
      </c>
      <c r="S6" s="13">
        <v>0</v>
      </c>
      <c r="T6" s="13">
        <v>16458383</v>
      </c>
      <c r="U6" s="13">
        <v>13422038</v>
      </c>
      <c r="V6" s="13">
        <v>818293</v>
      </c>
      <c r="W6" s="13">
        <v>0</v>
      </c>
      <c r="X6" s="13">
        <v>2904565</v>
      </c>
      <c r="Y6" s="13">
        <v>377952</v>
      </c>
      <c r="Z6" s="13">
        <v>8264799</v>
      </c>
      <c r="AA6" s="13">
        <v>8710101</v>
      </c>
      <c r="AB6" s="13">
        <v>501908</v>
      </c>
      <c r="AC6" s="13">
        <v>1847905</v>
      </c>
      <c r="AD6" s="13">
        <v>0</v>
      </c>
      <c r="AE6" s="19"/>
      <c r="AF6" s="13">
        <v>8022</v>
      </c>
      <c r="AG6" s="13">
        <v>45554</v>
      </c>
      <c r="AH6" s="13">
        <v>240848</v>
      </c>
      <c r="AI6" s="13">
        <v>960254</v>
      </c>
      <c r="AJ6" s="13">
        <v>64727</v>
      </c>
      <c r="AK6" s="13">
        <v>137115</v>
      </c>
      <c r="AL6" s="13">
        <v>747</v>
      </c>
      <c r="AM6" s="13">
        <v>120184</v>
      </c>
      <c r="AN6" s="13">
        <v>498763</v>
      </c>
      <c r="AO6" s="13">
        <v>187008</v>
      </c>
      <c r="AP6" s="13">
        <v>3174548</v>
      </c>
      <c r="AQ6" s="13">
        <v>0</v>
      </c>
      <c r="AR6" s="13">
        <v>89872</v>
      </c>
      <c r="AS6" s="13">
        <v>2281446</v>
      </c>
      <c r="AT6" s="13">
        <v>9921</v>
      </c>
      <c r="AU6" s="13">
        <v>134337</v>
      </c>
      <c r="AV6" s="13">
        <v>88826</v>
      </c>
      <c r="AW6" s="13">
        <v>356365</v>
      </c>
      <c r="AX6" s="13">
        <v>103709</v>
      </c>
      <c r="AY6" s="13">
        <v>33819</v>
      </c>
      <c r="AZ6" s="13">
        <v>0</v>
      </c>
      <c r="BA6" s="13">
        <v>0</v>
      </c>
      <c r="BB6" s="13">
        <v>17900698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44423026</v>
      </c>
      <c r="D7" s="13">
        <v>71533127</v>
      </c>
      <c r="E7" s="13">
        <v>7509371</v>
      </c>
      <c r="F7" s="13">
        <v>8997360</v>
      </c>
      <c r="G7" s="2"/>
      <c r="H7" s="13">
        <v>148156</v>
      </c>
      <c r="I7" s="13">
        <v>6701602</v>
      </c>
      <c r="J7" s="13">
        <v>10877129</v>
      </c>
      <c r="K7" s="13">
        <v>1652667</v>
      </c>
      <c r="L7" s="13">
        <v>4093066</v>
      </c>
      <c r="M7" s="13">
        <v>53643</v>
      </c>
      <c r="N7" s="13">
        <v>180654</v>
      </c>
      <c r="O7" s="13">
        <v>590190</v>
      </c>
      <c r="P7" s="13">
        <v>2080972</v>
      </c>
      <c r="Q7" s="13">
        <v>0</v>
      </c>
      <c r="R7" s="13">
        <v>0</v>
      </c>
      <c r="S7" s="13">
        <v>0</v>
      </c>
      <c r="T7" s="13">
        <v>21770607</v>
      </c>
      <c r="U7" s="13">
        <v>19091675</v>
      </c>
      <c r="V7" s="13">
        <v>1041215</v>
      </c>
      <c r="W7" s="13">
        <v>0</v>
      </c>
      <c r="X7" s="13">
        <v>3775756</v>
      </c>
      <c r="Y7" s="13">
        <v>459518</v>
      </c>
      <c r="Z7" s="13">
        <v>10901869</v>
      </c>
      <c r="AA7" s="13">
        <v>11534121</v>
      </c>
      <c r="AB7" s="13">
        <v>845958</v>
      </c>
      <c r="AC7" s="13">
        <v>2183047</v>
      </c>
      <c r="AD7" s="13">
        <v>0</v>
      </c>
      <c r="AE7" s="19"/>
      <c r="AF7" s="13">
        <v>8022</v>
      </c>
      <c r="AG7" s="13">
        <v>60444</v>
      </c>
      <c r="AH7" s="13">
        <v>316341</v>
      </c>
      <c r="AI7" s="13">
        <v>1174810</v>
      </c>
      <c r="AJ7" s="13">
        <v>78201</v>
      </c>
      <c r="AK7" s="13">
        <v>169814</v>
      </c>
      <c r="AL7" s="13">
        <v>747</v>
      </c>
      <c r="AM7" s="13">
        <v>152921</v>
      </c>
      <c r="AN7" s="13">
        <v>754321</v>
      </c>
      <c r="AO7" s="13">
        <v>229592</v>
      </c>
      <c r="AP7" s="13">
        <v>4170413</v>
      </c>
      <c r="AQ7" s="13">
        <v>0</v>
      </c>
      <c r="AR7" s="13">
        <v>104378</v>
      </c>
      <c r="AS7" s="13">
        <v>2787693</v>
      </c>
      <c r="AT7" s="13">
        <v>9921</v>
      </c>
      <c r="AU7" s="13">
        <v>178253</v>
      </c>
      <c r="AV7" s="13">
        <v>155531</v>
      </c>
      <c r="AW7" s="13">
        <v>449563</v>
      </c>
      <c r="AX7" s="13">
        <v>133647</v>
      </c>
      <c r="AY7" s="13">
        <v>36412</v>
      </c>
      <c r="AZ7" s="13">
        <v>0</v>
      </c>
      <c r="BA7" s="13">
        <v>0</v>
      </c>
      <c r="BB7" s="13">
        <v>22854428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57196302</v>
      </c>
      <c r="D9" s="13">
        <v>95347327</v>
      </c>
      <c r="E9" s="13">
        <v>7509371</v>
      </c>
      <c r="F9" s="13">
        <v>12000811</v>
      </c>
      <c r="G9" s="14"/>
      <c r="H9" s="13">
        <v>180493</v>
      </c>
      <c r="I9" s="13">
        <v>8990456</v>
      </c>
      <c r="J9" s="13">
        <v>11662833</v>
      </c>
      <c r="K9" s="13">
        <v>2100009</v>
      </c>
      <c r="L9" s="13">
        <v>5071858</v>
      </c>
      <c r="M9" s="13">
        <v>65090</v>
      </c>
      <c r="N9" s="13">
        <v>227398</v>
      </c>
      <c r="O9" s="13">
        <v>624439</v>
      </c>
      <c r="P9" s="13">
        <v>2775178</v>
      </c>
      <c r="Q9" s="13">
        <v>0</v>
      </c>
      <c r="R9" s="13">
        <v>0</v>
      </c>
      <c r="S9" s="13">
        <v>0</v>
      </c>
      <c r="T9" s="13">
        <v>28477212</v>
      </c>
      <c r="U9" s="13">
        <v>19923714</v>
      </c>
      <c r="V9" s="13">
        <v>1376314</v>
      </c>
      <c r="W9" s="13">
        <v>0</v>
      </c>
      <c r="X9" s="13">
        <v>5119752</v>
      </c>
      <c r="Y9" s="13">
        <v>596333</v>
      </c>
      <c r="Z9" s="13">
        <v>14220877</v>
      </c>
      <c r="AA9" s="13">
        <v>15178844</v>
      </c>
      <c r="AB9" s="13">
        <v>845958</v>
      </c>
      <c r="AC9" s="13">
        <v>2516606</v>
      </c>
      <c r="AD9" s="13">
        <v>0</v>
      </c>
      <c r="AE9" s="19"/>
      <c r="AF9" s="13">
        <v>8022</v>
      </c>
      <c r="AG9" s="13">
        <v>69286</v>
      </c>
      <c r="AH9" s="13">
        <v>435708</v>
      </c>
      <c r="AI9" s="13">
        <v>1479038</v>
      </c>
      <c r="AJ9" s="13">
        <v>96771</v>
      </c>
      <c r="AK9" s="13">
        <v>212901</v>
      </c>
      <c r="AL9" s="13">
        <v>747</v>
      </c>
      <c r="AM9" s="13">
        <v>198158</v>
      </c>
      <c r="AN9" s="13">
        <v>845244</v>
      </c>
      <c r="AO9" s="13">
        <v>300877</v>
      </c>
      <c r="AP9" s="13">
        <v>5913595</v>
      </c>
      <c r="AQ9" s="13">
        <v>0</v>
      </c>
      <c r="AR9" s="13">
        <v>128653</v>
      </c>
      <c r="AS9" s="13">
        <v>3591413</v>
      </c>
      <c r="AT9" s="13">
        <v>9921</v>
      </c>
      <c r="AU9" s="13">
        <v>189817</v>
      </c>
      <c r="AV9" s="13">
        <v>233072</v>
      </c>
      <c r="AW9" s="13">
        <v>587934</v>
      </c>
      <c r="AX9" s="13">
        <v>159576</v>
      </c>
      <c r="AY9" s="13">
        <v>36412</v>
      </c>
      <c r="AZ9" s="13">
        <v>0</v>
      </c>
      <c r="BA9" s="13">
        <v>0</v>
      </c>
      <c r="BB9" s="13">
        <v>31116490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FC98-EF9A-4659-AB6F-A4E24DF21336}">
  <dimension ref="A1:BD9"/>
  <sheetViews>
    <sheetView topLeftCell="AH1" workbookViewId="0">
      <selection activeCell="F23" sqref="F23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6">
      <c r="A1" s="33" t="s">
        <v>327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8531704</v>
      </c>
      <c r="D4" s="13">
        <v>24918904</v>
      </c>
      <c r="E4" s="13">
        <v>0</v>
      </c>
      <c r="F4" s="13">
        <v>3007565</v>
      </c>
      <c r="G4" s="14"/>
      <c r="H4" s="13">
        <v>49325</v>
      </c>
      <c r="I4" s="13">
        <v>1104868</v>
      </c>
      <c r="J4" s="13">
        <v>4124145</v>
      </c>
      <c r="K4" s="13">
        <v>545724</v>
      </c>
      <c r="L4" s="13">
        <v>1559067</v>
      </c>
      <c r="M4" s="13">
        <v>21931</v>
      </c>
      <c r="N4" s="13">
        <v>66354</v>
      </c>
      <c r="O4" s="13">
        <v>40807</v>
      </c>
      <c r="P4" s="13">
        <v>697843</v>
      </c>
      <c r="Q4" s="13">
        <v>0</v>
      </c>
      <c r="R4" s="13">
        <v>0</v>
      </c>
      <c r="S4" s="13">
        <v>0</v>
      </c>
      <c r="T4" s="13">
        <v>7055282</v>
      </c>
      <c r="U4" s="13">
        <v>3022400</v>
      </c>
      <c r="V4" s="13">
        <v>356116</v>
      </c>
      <c r="W4" s="13">
        <v>0</v>
      </c>
      <c r="X4" s="13">
        <v>1234554</v>
      </c>
      <c r="Y4" s="13">
        <v>136074</v>
      </c>
      <c r="Z4" s="13">
        <v>3120545</v>
      </c>
      <c r="AA4" s="13">
        <v>2345083</v>
      </c>
      <c r="AB4" s="13">
        <v>0</v>
      </c>
      <c r="AC4" s="13">
        <v>799630</v>
      </c>
      <c r="AD4" s="13">
        <v>0</v>
      </c>
      <c r="AE4" s="19"/>
      <c r="AF4" s="13">
        <v>0</v>
      </c>
      <c r="AG4" s="13">
        <v>18363</v>
      </c>
      <c r="AH4" s="13">
        <v>120834</v>
      </c>
      <c r="AI4" s="13">
        <v>427767</v>
      </c>
      <c r="AJ4" s="13">
        <v>42906</v>
      </c>
      <c r="AK4" s="13">
        <v>47515</v>
      </c>
      <c r="AL4" s="13">
        <v>0</v>
      </c>
      <c r="AM4" s="13">
        <v>49656</v>
      </c>
      <c r="AN4" s="13">
        <v>141667</v>
      </c>
      <c r="AO4" s="13">
        <v>94422</v>
      </c>
      <c r="AP4" s="13">
        <v>1491681</v>
      </c>
      <c r="AQ4" s="13">
        <v>0</v>
      </c>
      <c r="AR4" s="13">
        <v>43871</v>
      </c>
      <c r="AS4" s="13">
        <v>1052922</v>
      </c>
      <c r="AT4" s="13">
        <v>1559</v>
      </c>
      <c r="AU4" s="13">
        <v>60856</v>
      </c>
      <c r="AV4" s="13">
        <v>48225</v>
      </c>
      <c r="AW4" s="13">
        <v>147670</v>
      </c>
      <c r="AX4" s="13">
        <v>42351</v>
      </c>
      <c r="AY4" s="13">
        <v>10541</v>
      </c>
      <c r="AZ4" s="13">
        <v>0</v>
      </c>
      <c r="BA4" s="13">
        <v>0</v>
      </c>
      <c r="BB4" s="13">
        <v>8164328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14621144</v>
      </c>
      <c r="D5" s="13">
        <v>45790600</v>
      </c>
      <c r="E5" s="13">
        <v>0</v>
      </c>
      <c r="F5" s="13">
        <v>5511798</v>
      </c>
      <c r="G5" s="14"/>
      <c r="H5" s="13">
        <v>81338</v>
      </c>
      <c r="I5" s="13">
        <v>2242197</v>
      </c>
      <c r="J5" s="13">
        <v>7196857</v>
      </c>
      <c r="K5" s="13">
        <v>996487</v>
      </c>
      <c r="L5" s="13">
        <v>2748832</v>
      </c>
      <c r="M5" s="13">
        <v>40476</v>
      </c>
      <c r="N5" s="13">
        <v>107661</v>
      </c>
      <c r="O5" s="13">
        <v>78674</v>
      </c>
      <c r="P5" s="13">
        <v>1269097</v>
      </c>
      <c r="Q5" s="13">
        <v>0</v>
      </c>
      <c r="R5" s="13">
        <v>0</v>
      </c>
      <c r="S5" s="13">
        <v>0</v>
      </c>
      <c r="T5" s="13">
        <v>13278886</v>
      </c>
      <c r="U5" s="13">
        <v>6952160</v>
      </c>
      <c r="V5" s="13">
        <v>652921</v>
      </c>
      <c r="W5" s="13">
        <v>0</v>
      </c>
      <c r="X5" s="13">
        <v>2308031</v>
      </c>
      <c r="Y5" s="13">
        <v>349398</v>
      </c>
      <c r="Z5" s="13">
        <v>3988564</v>
      </c>
      <c r="AA5" s="13">
        <v>3590512</v>
      </c>
      <c r="AB5" s="13">
        <v>363</v>
      </c>
      <c r="AC5" s="13">
        <v>1422723</v>
      </c>
      <c r="AD5" s="13">
        <v>0</v>
      </c>
      <c r="AE5" s="19"/>
      <c r="AF5" s="13">
        <v>910</v>
      </c>
      <c r="AG5" s="13">
        <v>32210</v>
      </c>
      <c r="AH5" s="13">
        <v>221863</v>
      </c>
      <c r="AI5" s="13">
        <v>776828</v>
      </c>
      <c r="AJ5" s="13">
        <v>79442</v>
      </c>
      <c r="AK5" s="13">
        <v>94944</v>
      </c>
      <c r="AL5" s="13">
        <v>0</v>
      </c>
      <c r="AM5" s="13">
        <v>105353</v>
      </c>
      <c r="AN5" s="13">
        <v>389583</v>
      </c>
      <c r="AO5" s="13">
        <v>162918</v>
      </c>
      <c r="AP5" s="13">
        <v>2502239</v>
      </c>
      <c r="AQ5" s="13">
        <v>0</v>
      </c>
      <c r="AR5" s="13">
        <v>75563</v>
      </c>
      <c r="AS5" s="13">
        <v>1922579</v>
      </c>
      <c r="AT5" s="13">
        <v>5460</v>
      </c>
      <c r="AU5" s="13">
        <v>91011</v>
      </c>
      <c r="AV5" s="13">
        <v>75650</v>
      </c>
      <c r="AW5" s="13">
        <v>275580</v>
      </c>
      <c r="AX5" s="13">
        <v>77808</v>
      </c>
      <c r="AY5" s="13">
        <v>21359</v>
      </c>
      <c r="AZ5" s="13">
        <v>0</v>
      </c>
      <c r="BA5" s="13">
        <v>0</v>
      </c>
      <c r="BB5" s="13">
        <v>15031549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22710663</v>
      </c>
      <c r="D6" s="13">
        <v>58691056</v>
      </c>
      <c r="E6" s="13">
        <v>549760</v>
      </c>
      <c r="F6" s="13">
        <v>7014439</v>
      </c>
      <c r="G6" s="14"/>
      <c r="H6" s="13">
        <v>112854</v>
      </c>
      <c r="I6" s="13">
        <v>3382443</v>
      </c>
      <c r="J6" s="13">
        <v>9003070</v>
      </c>
      <c r="K6" s="13">
        <v>1270663</v>
      </c>
      <c r="L6" s="13">
        <v>3412959</v>
      </c>
      <c r="M6" s="13">
        <v>47128</v>
      </c>
      <c r="N6" s="13">
        <v>130869</v>
      </c>
      <c r="O6" s="13">
        <v>104336</v>
      </c>
      <c r="P6" s="13">
        <v>1619174</v>
      </c>
      <c r="Q6" s="13">
        <v>0</v>
      </c>
      <c r="R6" s="13">
        <v>0</v>
      </c>
      <c r="S6" s="13">
        <v>1700141</v>
      </c>
      <c r="T6" s="13">
        <v>17825566</v>
      </c>
      <c r="U6" s="13">
        <v>10598349</v>
      </c>
      <c r="V6" s="13">
        <v>833722</v>
      </c>
      <c r="W6" s="13">
        <v>0</v>
      </c>
      <c r="X6" s="13">
        <v>2977745</v>
      </c>
      <c r="Y6" s="13">
        <v>484125</v>
      </c>
      <c r="Z6" s="13">
        <v>5677440</v>
      </c>
      <c r="AA6" s="13">
        <v>5465162</v>
      </c>
      <c r="AB6" s="13">
        <v>289384</v>
      </c>
      <c r="AC6" s="13">
        <v>1778737</v>
      </c>
      <c r="AD6" s="13">
        <v>0</v>
      </c>
      <c r="AE6" s="19"/>
      <c r="AF6" s="13">
        <v>2949</v>
      </c>
      <c r="AG6" s="13">
        <v>43390</v>
      </c>
      <c r="AH6" s="13">
        <v>283357</v>
      </c>
      <c r="AI6" s="13">
        <v>973185</v>
      </c>
      <c r="AJ6" s="13">
        <v>96530</v>
      </c>
      <c r="AK6" s="13">
        <v>120321</v>
      </c>
      <c r="AL6" s="13">
        <v>608</v>
      </c>
      <c r="AM6" s="13">
        <v>133339</v>
      </c>
      <c r="AN6" s="13">
        <v>495833</v>
      </c>
      <c r="AO6" s="13">
        <v>199852</v>
      </c>
      <c r="AP6" s="13">
        <v>3137570</v>
      </c>
      <c r="AQ6" s="13">
        <v>0</v>
      </c>
      <c r="AR6" s="13">
        <v>90336</v>
      </c>
      <c r="AS6" s="13">
        <v>2379053</v>
      </c>
      <c r="AT6" s="13">
        <v>5460</v>
      </c>
      <c r="AU6" s="13">
        <v>117043</v>
      </c>
      <c r="AV6" s="13">
        <v>94250</v>
      </c>
      <c r="AW6" s="13">
        <v>348530</v>
      </c>
      <c r="AX6" s="13">
        <v>96184</v>
      </c>
      <c r="AY6" s="13">
        <v>28819</v>
      </c>
      <c r="AZ6" s="13">
        <v>0</v>
      </c>
      <c r="BA6" s="13">
        <v>0</v>
      </c>
      <c r="BB6" s="13">
        <v>18963517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32448666</v>
      </c>
      <c r="D7" s="13">
        <v>76162202</v>
      </c>
      <c r="E7" s="13">
        <v>3294227</v>
      </c>
      <c r="F7" s="13">
        <v>9015888</v>
      </c>
      <c r="G7" s="2"/>
      <c r="H7" s="13">
        <v>124848</v>
      </c>
      <c r="I7" s="13">
        <v>4844557</v>
      </c>
      <c r="J7" s="13">
        <v>11384236</v>
      </c>
      <c r="K7" s="13">
        <v>1636926</v>
      </c>
      <c r="L7" s="13">
        <v>4197318</v>
      </c>
      <c r="M7" s="13">
        <v>55340</v>
      </c>
      <c r="N7" s="13">
        <v>158354</v>
      </c>
      <c r="O7" s="13">
        <v>137392</v>
      </c>
      <c r="P7" s="13">
        <v>2080734</v>
      </c>
      <c r="Q7" s="13">
        <v>0</v>
      </c>
      <c r="R7" s="13">
        <v>0</v>
      </c>
      <c r="S7" s="13">
        <v>1779556</v>
      </c>
      <c r="T7" s="13">
        <v>23385047</v>
      </c>
      <c r="U7" s="13">
        <v>14994090</v>
      </c>
      <c r="V7" s="13">
        <v>1075061</v>
      </c>
      <c r="W7" s="13">
        <v>0</v>
      </c>
      <c r="X7" s="13">
        <v>3806720</v>
      </c>
      <c r="Y7" s="13">
        <v>606697</v>
      </c>
      <c r="Z7" s="13">
        <v>7751969</v>
      </c>
      <c r="AA7" s="13">
        <v>7663051</v>
      </c>
      <c r="AB7" s="13">
        <v>581221</v>
      </c>
      <c r="AC7" s="13">
        <v>2145468</v>
      </c>
      <c r="AD7" s="13">
        <v>0</v>
      </c>
      <c r="AE7" s="19"/>
      <c r="AF7" s="13">
        <v>3181</v>
      </c>
      <c r="AG7" s="13">
        <v>57378</v>
      </c>
      <c r="AH7" s="13">
        <v>364609</v>
      </c>
      <c r="AI7" s="13">
        <v>1183702</v>
      </c>
      <c r="AJ7" s="13">
        <v>131319</v>
      </c>
      <c r="AK7" s="13">
        <v>154428</v>
      </c>
      <c r="AL7" s="13">
        <v>950</v>
      </c>
      <c r="AM7" s="13">
        <v>164695</v>
      </c>
      <c r="AN7" s="13">
        <v>654085</v>
      </c>
      <c r="AO7" s="13">
        <v>249748</v>
      </c>
      <c r="AP7" s="13">
        <v>3843792</v>
      </c>
      <c r="AQ7" s="13">
        <v>0</v>
      </c>
      <c r="AR7" s="13">
        <v>100993</v>
      </c>
      <c r="AS7" s="13">
        <v>2991091</v>
      </c>
      <c r="AT7" s="13">
        <v>5460</v>
      </c>
      <c r="AU7" s="13">
        <v>152221</v>
      </c>
      <c r="AV7" s="13">
        <v>151737</v>
      </c>
      <c r="AW7" s="13">
        <v>443383</v>
      </c>
      <c r="AX7" s="13">
        <v>124486</v>
      </c>
      <c r="AY7" s="13">
        <v>35653</v>
      </c>
      <c r="AZ7" s="13">
        <v>0</v>
      </c>
      <c r="BA7" s="13">
        <v>0</v>
      </c>
      <c r="BB7" s="13">
        <v>24373615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44337486</v>
      </c>
      <c r="D9" s="13">
        <v>102429082</v>
      </c>
      <c r="E9" s="13">
        <v>7498112</v>
      </c>
      <c r="F9" s="13">
        <v>12011387</v>
      </c>
      <c r="G9" s="14"/>
      <c r="H9" s="13">
        <v>159379</v>
      </c>
      <c r="I9" s="13">
        <v>7104988</v>
      </c>
      <c r="J9" s="13">
        <v>15062112</v>
      </c>
      <c r="K9" s="13">
        <v>2191375</v>
      </c>
      <c r="L9" s="13">
        <v>5147912</v>
      </c>
      <c r="M9" s="13">
        <v>69887</v>
      </c>
      <c r="N9" s="13">
        <v>205416</v>
      </c>
      <c r="O9" s="13">
        <v>182873</v>
      </c>
      <c r="P9" s="13">
        <v>2778299</v>
      </c>
      <c r="Q9" s="13">
        <v>0</v>
      </c>
      <c r="R9" s="13">
        <v>0</v>
      </c>
      <c r="S9" s="13">
        <v>1779556</v>
      </c>
      <c r="T9" s="13">
        <v>30306321</v>
      </c>
      <c r="U9" s="13">
        <v>20804606</v>
      </c>
      <c r="V9" s="13">
        <v>1440167</v>
      </c>
      <c r="W9" s="13">
        <v>0</v>
      </c>
      <c r="X9" s="13">
        <v>5169166</v>
      </c>
      <c r="Y9" s="13">
        <v>792124</v>
      </c>
      <c r="Z9" s="13">
        <v>10814816</v>
      </c>
      <c r="AA9" s="13">
        <v>11317394</v>
      </c>
      <c r="AB9" s="13">
        <v>581221</v>
      </c>
      <c r="AC9" s="13">
        <v>2499779</v>
      </c>
      <c r="AD9" s="13">
        <v>0</v>
      </c>
      <c r="AE9" s="19"/>
      <c r="AF9" s="13">
        <v>3181</v>
      </c>
      <c r="AG9" s="13">
        <v>66209</v>
      </c>
      <c r="AH9" s="13">
        <v>487017</v>
      </c>
      <c r="AI9" s="13">
        <v>1477959</v>
      </c>
      <c r="AJ9" s="13">
        <v>174012</v>
      </c>
      <c r="AK9" s="13">
        <v>203580</v>
      </c>
      <c r="AL9" s="13">
        <v>950</v>
      </c>
      <c r="AM9" s="13">
        <v>210595</v>
      </c>
      <c r="AN9" s="13">
        <v>802763</v>
      </c>
      <c r="AO9" s="13">
        <v>322148</v>
      </c>
      <c r="AP9" s="13">
        <v>4980617</v>
      </c>
      <c r="AQ9" s="13">
        <v>0</v>
      </c>
      <c r="AR9" s="13">
        <v>121999</v>
      </c>
      <c r="AS9" s="13">
        <v>3921507</v>
      </c>
      <c r="AT9" s="13">
        <v>5460</v>
      </c>
      <c r="AU9" s="13">
        <v>171274</v>
      </c>
      <c r="AV9" s="13">
        <v>237411</v>
      </c>
      <c r="AW9" s="13">
        <v>582951</v>
      </c>
      <c r="AX9" s="13">
        <v>157253</v>
      </c>
      <c r="AY9" s="13">
        <v>43483</v>
      </c>
      <c r="AZ9" s="13">
        <v>0</v>
      </c>
      <c r="BA9" s="13">
        <v>0</v>
      </c>
      <c r="BB9" s="13">
        <v>32569803</v>
      </c>
      <c r="BC9" s="13">
        <v>0</v>
      </c>
      <c r="BD9" s="13">
        <v>0</v>
      </c>
    </row>
  </sheetData>
  <mergeCells count="7">
    <mergeCell ref="BD1:BD2"/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2301-1673-4925-8334-3F9C5B5EDF14}">
  <dimension ref="A1:BD9"/>
  <sheetViews>
    <sheetView topLeftCell="AM1" workbookViewId="0">
      <selection activeCell="D24" sqref="D24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6">
      <c r="A1" s="33" t="s">
        <v>329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7116503</v>
      </c>
      <c r="D4" s="13">
        <v>28089820</v>
      </c>
      <c r="E4" s="13">
        <v>3993858</v>
      </c>
      <c r="F4" s="13">
        <v>2982882</v>
      </c>
      <c r="G4" s="14"/>
      <c r="H4" s="13">
        <v>69141</v>
      </c>
      <c r="I4" s="13">
        <v>2247258</v>
      </c>
      <c r="J4" s="13">
        <v>3379769</v>
      </c>
      <c r="K4" s="13">
        <v>473862</v>
      </c>
      <c r="L4" s="13">
        <v>1528773</v>
      </c>
      <c r="M4" s="13">
        <v>22749</v>
      </c>
      <c r="N4" s="13">
        <v>65758</v>
      </c>
      <c r="O4" s="13">
        <v>86991</v>
      </c>
      <c r="P4" s="13">
        <v>670929</v>
      </c>
      <c r="Q4" s="13">
        <v>0</v>
      </c>
      <c r="R4" s="13">
        <v>0</v>
      </c>
      <c r="S4" s="13">
        <v>896773</v>
      </c>
      <c r="T4" s="13">
        <v>6348998</v>
      </c>
      <c r="U4" s="13">
        <v>7256686</v>
      </c>
      <c r="V4" s="13">
        <v>353421</v>
      </c>
      <c r="W4" s="13">
        <v>0</v>
      </c>
      <c r="X4" s="13">
        <v>1367125</v>
      </c>
      <c r="Y4" s="13">
        <v>302266</v>
      </c>
      <c r="Z4" s="13">
        <v>3473137</v>
      </c>
      <c r="AA4" s="13">
        <v>3919367</v>
      </c>
      <c r="AB4" s="13">
        <v>0</v>
      </c>
      <c r="AC4" s="13">
        <v>911154</v>
      </c>
      <c r="AD4" s="13">
        <v>0</v>
      </c>
      <c r="AE4" s="19"/>
      <c r="AF4" s="13">
        <v>3424</v>
      </c>
      <c r="AG4" s="13">
        <v>19332</v>
      </c>
      <c r="AH4" s="13">
        <v>125398</v>
      </c>
      <c r="AI4" s="13">
        <v>410195</v>
      </c>
      <c r="AJ4" s="13">
        <v>50180</v>
      </c>
      <c r="AK4" s="13">
        <v>56069</v>
      </c>
      <c r="AL4" s="13">
        <v>0</v>
      </c>
      <c r="AM4" s="13">
        <v>49305</v>
      </c>
      <c r="AN4" s="13">
        <v>70540</v>
      </c>
      <c r="AO4" s="13">
        <v>92123</v>
      </c>
      <c r="AP4" s="13">
        <v>1189534</v>
      </c>
      <c r="AQ4" s="13">
        <v>0</v>
      </c>
      <c r="AR4" s="13">
        <v>40890</v>
      </c>
      <c r="AS4" s="13">
        <v>1062010</v>
      </c>
      <c r="AT4" s="13">
        <v>7383</v>
      </c>
      <c r="AU4" s="13">
        <v>37625</v>
      </c>
      <c r="AV4" s="13">
        <v>42616</v>
      </c>
      <c r="AW4" s="13">
        <v>147427</v>
      </c>
      <c r="AX4" s="13">
        <v>46998</v>
      </c>
      <c r="AY4" s="13">
        <v>4876</v>
      </c>
      <c r="AZ4" s="13">
        <v>0</v>
      </c>
      <c r="BA4" s="13">
        <v>0</v>
      </c>
      <c r="BB4" s="13">
        <v>7612459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12396722</v>
      </c>
      <c r="D5" s="13">
        <v>51109618</v>
      </c>
      <c r="E5" s="13">
        <v>7244919</v>
      </c>
      <c r="F5" s="13">
        <v>5487814</v>
      </c>
      <c r="G5" s="14"/>
      <c r="H5" s="13">
        <v>120434</v>
      </c>
      <c r="I5" s="13">
        <v>4165844</v>
      </c>
      <c r="J5" s="13">
        <v>3778216</v>
      </c>
      <c r="K5" s="13">
        <v>899461</v>
      </c>
      <c r="L5" s="13">
        <v>2674489</v>
      </c>
      <c r="M5" s="13">
        <v>40034</v>
      </c>
      <c r="N5" s="13">
        <v>102578</v>
      </c>
      <c r="O5" s="13">
        <v>169773</v>
      </c>
      <c r="P5" s="13">
        <v>1241486</v>
      </c>
      <c r="Q5" s="13">
        <v>0</v>
      </c>
      <c r="R5" s="13">
        <v>0</v>
      </c>
      <c r="S5" s="13">
        <v>1777806</v>
      </c>
      <c r="T5" s="13">
        <v>12220427</v>
      </c>
      <c r="U5" s="13">
        <v>12693943</v>
      </c>
      <c r="V5" s="13">
        <v>651436</v>
      </c>
      <c r="W5" s="13">
        <v>0</v>
      </c>
      <c r="X5" s="13">
        <v>2507907</v>
      </c>
      <c r="Y5" s="13">
        <v>591262</v>
      </c>
      <c r="Z5" s="13">
        <v>3784331</v>
      </c>
      <c r="AA5" s="13">
        <v>7151869</v>
      </c>
      <c r="AB5" s="13">
        <v>10008</v>
      </c>
      <c r="AC5" s="13">
        <v>1595161</v>
      </c>
      <c r="AD5" s="13">
        <v>0</v>
      </c>
      <c r="AE5" s="19"/>
      <c r="AF5" s="13">
        <v>7267</v>
      </c>
      <c r="AG5" s="13">
        <v>32479</v>
      </c>
      <c r="AH5" s="13">
        <v>227436</v>
      </c>
      <c r="AI5" s="13">
        <v>731616</v>
      </c>
      <c r="AJ5" s="13">
        <v>84980</v>
      </c>
      <c r="AK5" s="13">
        <v>106612</v>
      </c>
      <c r="AL5" s="13">
        <v>0</v>
      </c>
      <c r="AM5" s="13">
        <v>86385</v>
      </c>
      <c r="AN5" s="13">
        <v>304204</v>
      </c>
      <c r="AO5" s="13">
        <v>165221</v>
      </c>
      <c r="AP5" s="13">
        <v>2000571</v>
      </c>
      <c r="AQ5" s="13">
        <v>0</v>
      </c>
      <c r="AR5" s="13">
        <v>74806</v>
      </c>
      <c r="AS5" s="13">
        <v>1878925</v>
      </c>
      <c r="AT5" s="13">
        <v>13372</v>
      </c>
      <c r="AU5" s="13">
        <v>67132</v>
      </c>
      <c r="AV5" s="13">
        <v>74864</v>
      </c>
      <c r="AW5" s="13">
        <v>270459</v>
      </c>
      <c r="AX5" s="13">
        <v>78985</v>
      </c>
      <c r="AY5" s="13">
        <v>9224</v>
      </c>
      <c r="AZ5" s="13">
        <v>0</v>
      </c>
      <c r="BA5" s="13">
        <v>0</v>
      </c>
      <c r="BB5" s="13">
        <v>13314219</v>
      </c>
      <c r="BC5" s="13">
        <v>0</v>
      </c>
      <c r="BD5" s="13">
        <v>24765</v>
      </c>
    </row>
    <row r="6" spans="1:56" ht="15.75" thickBot="1">
      <c r="A6" s="12">
        <v>44434.291666666664</v>
      </c>
      <c r="B6" s="12">
        <v>44434.875</v>
      </c>
      <c r="C6" s="13">
        <v>16096585</v>
      </c>
      <c r="D6" s="13">
        <v>64048817</v>
      </c>
      <c r="E6" s="13">
        <v>7514783</v>
      </c>
      <c r="F6" s="13">
        <v>7002995</v>
      </c>
      <c r="G6" s="14"/>
      <c r="H6" s="13">
        <v>154106</v>
      </c>
      <c r="I6" s="13">
        <v>5298203</v>
      </c>
      <c r="J6" s="13">
        <v>5329722</v>
      </c>
      <c r="K6" s="13">
        <v>1182446</v>
      </c>
      <c r="L6" s="13">
        <v>3311394</v>
      </c>
      <c r="M6" s="13">
        <v>46484</v>
      </c>
      <c r="N6" s="13">
        <v>124337</v>
      </c>
      <c r="O6" s="13">
        <v>214762</v>
      </c>
      <c r="P6" s="13">
        <v>1577832</v>
      </c>
      <c r="Q6" s="13">
        <v>0</v>
      </c>
      <c r="R6" s="13">
        <v>0</v>
      </c>
      <c r="S6" s="13">
        <v>2515476</v>
      </c>
      <c r="T6" s="13">
        <v>16594499</v>
      </c>
      <c r="U6" s="13">
        <v>16520714</v>
      </c>
      <c r="V6" s="13">
        <v>822677</v>
      </c>
      <c r="W6" s="13">
        <v>0</v>
      </c>
      <c r="X6" s="13">
        <v>3201731</v>
      </c>
      <c r="Y6" s="13">
        <v>771460</v>
      </c>
      <c r="Z6" s="13">
        <v>5470146</v>
      </c>
      <c r="AA6" s="13">
        <v>9286543</v>
      </c>
      <c r="AB6" s="13">
        <v>529536</v>
      </c>
      <c r="AC6" s="13">
        <v>1956839</v>
      </c>
      <c r="AD6" s="13">
        <v>0</v>
      </c>
      <c r="AE6" s="19"/>
      <c r="AF6" s="13">
        <v>8745</v>
      </c>
      <c r="AG6" s="13">
        <v>42678</v>
      </c>
      <c r="AH6" s="13">
        <v>289518</v>
      </c>
      <c r="AI6" s="13">
        <v>924358</v>
      </c>
      <c r="AJ6" s="13">
        <v>102948</v>
      </c>
      <c r="AK6" s="13">
        <v>135645</v>
      </c>
      <c r="AL6" s="13">
        <v>171</v>
      </c>
      <c r="AM6" s="13">
        <v>109110</v>
      </c>
      <c r="AN6" s="13">
        <v>488103</v>
      </c>
      <c r="AO6" s="13">
        <v>210415</v>
      </c>
      <c r="AP6" s="13">
        <v>2563794</v>
      </c>
      <c r="AQ6" s="13">
        <v>0</v>
      </c>
      <c r="AR6" s="13">
        <v>90490</v>
      </c>
      <c r="AS6" s="13">
        <v>2358539</v>
      </c>
      <c r="AT6" s="13">
        <v>17114</v>
      </c>
      <c r="AU6" s="13">
        <v>92819</v>
      </c>
      <c r="AV6" s="13">
        <v>95117</v>
      </c>
      <c r="AW6" s="13">
        <v>341162</v>
      </c>
      <c r="AX6" s="13">
        <v>96716</v>
      </c>
      <c r="AY6" s="13">
        <v>21041</v>
      </c>
      <c r="AZ6" s="13">
        <v>0</v>
      </c>
      <c r="BA6" s="13">
        <v>0</v>
      </c>
      <c r="BB6" s="13">
        <v>17370794</v>
      </c>
      <c r="BC6" s="13">
        <v>0</v>
      </c>
      <c r="BD6" s="13">
        <v>48985</v>
      </c>
    </row>
    <row r="7" spans="1:56" ht="15.75" thickBot="1">
      <c r="A7" s="12">
        <v>44434.291666666664</v>
      </c>
      <c r="B7" s="12">
        <v>44434.041666666701</v>
      </c>
      <c r="C7" s="13">
        <v>24562392</v>
      </c>
      <c r="D7" s="13">
        <v>80598271</v>
      </c>
      <c r="E7" s="13">
        <v>7514783</v>
      </c>
      <c r="F7" s="13">
        <v>9012913</v>
      </c>
      <c r="G7" s="2"/>
      <c r="H7" s="13">
        <v>168874</v>
      </c>
      <c r="I7" s="13">
        <v>6795408</v>
      </c>
      <c r="J7" s="13">
        <v>7862361</v>
      </c>
      <c r="K7" s="13">
        <v>1555790</v>
      </c>
      <c r="L7" s="13">
        <v>4090254</v>
      </c>
      <c r="M7" s="13">
        <v>53824</v>
      </c>
      <c r="N7" s="13">
        <v>151444</v>
      </c>
      <c r="O7" s="13">
        <v>261224</v>
      </c>
      <c r="P7" s="13">
        <v>2039598</v>
      </c>
      <c r="Q7" s="13">
        <v>0</v>
      </c>
      <c r="R7" s="13">
        <v>0</v>
      </c>
      <c r="S7" s="13">
        <v>2515476</v>
      </c>
      <c r="T7" s="13">
        <v>21643648</v>
      </c>
      <c r="U7" s="13">
        <v>21469460</v>
      </c>
      <c r="V7" s="13">
        <v>1042153</v>
      </c>
      <c r="W7" s="13">
        <v>0</v>
      </c>
      <c r="X7" s="13">
        <v>4132326</v>
      </c>
      <c r="Y7" s="13">
        <v>1025615</v>
      </c>
      <c r="Z7" s="13">
        <v>7958335</v>
      </c>
      <c r="AA7" s="13">
        <v>11859986</v>
      </c>
      <c r="AB7" s="13">
        <v>819439</v>
      </c>
      <c r="AC7" s="13">
        <v>2322263</v>
      </c>
      <c r="AD7" s="13">
        <v>0</v>
      </c>
      <c r="AE7" s="19"/>
      <c r="AF7" s="13">
        <v>8745</v>
      </c>
      <c r="AG7" s="13">
        <v>55743</v>
      </c>
      <c r="AH7" s="13">
        <v>372290</v>
      </c>
      <c r="AI7" s="13">
        <v>1136583</v>
      </c>
      <c r="AJ7" s="13">
        <v>139447</v>
      </c>
      <c r="AK7" s="13">
        <v>170470</v>
      </c>
      <c r="AL7" s="13">
        <v>171</v>
      </c>
      <c r="AM7" s="13">
        <v>127609</v>
      </c>
      <c r="AN7" s="13">
        <v>605547</v>
      </c>
      <c r="AO7" s="13">
        <v>256182</v>
      </c>
      <c r="AP7" s="13">
        <v>3241374</v>
      </c>
      <c r="AQ7" s="13">
        <v>0</v>
      </c>
      <c r="AR7" s="13">
        <v>104217</v>
      </c>
      <c r="AS7" s="13">
        <v>2890392</v>
      </c>
      <c r="AT7" s="13">
        <v>18933</v>
      </c>
      <c r="AU7" s="13">
        <v>139260</v>
      </c>
      <c r="AV7" s="13">
        <v>156699</v>
      </c>
      <c r="AW7" s="13">
        <v>431616</v>
      </c>
      <c r="AX7" s="13">
        <v>120966</v>
      </c>
      <c r="AY7" s="13">
        <v>30007</v>
      </c>
      <c r="AZ7" s="13">
        <v>0</v>
      </c>
      <c r="BA7" s="13">
        <v>0</v>
      </c>
      <c r="BB7" s="13">
        <v>22791951</v>
      </c>
      <c r="BC7" s="13">
        <v>0</v>
      </c>
      <c r="BD7" s="13">
        <v>48985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39716188</v>
      </c>
      <c r="D9" s="13">
        <v>105628033</v>
      </c>
      <c r="E9" s="13">
        <v>7514783</v>
      </c>
      <c r="F9" s="13">
        <v>12014993</v>
      </c>
      <c r="G9" s="14"/>
      <c r="H9" s="13">
        <v>188078</v>
      </c>
      <c r="I9" s="13">
        <v>9039225</v>
      </c>
      <c r="J9" s="13">
        <v>11413345</v>
      </c>
      <c r="K9" s="13">
        <v>2111360</v>
      </c>
      <c r="L9" s="13">
        <v>4954762</v>
      </c>
      <c r="M9" s="13">
        <v>65497</v>
      </c>
      <c r="N9" s="13">
        <v>200306</v>
      </c>
      <c r="O9" s="13">
        <v>319128</v>
      </c>
      <c r="P9" s="13">
        <v>2744960</v>
      </c>
      <c r="Q9" s="13">
        <v>0</v>
      </c>
      <c r="R9" s="13">
        <v>0</v>
      </c>
      <c r="S9" s="13">
        <v>2515476</v>
      </c>
      <c r="T9" s="13">
        <v>27125375</v>
      </c>
      <c r="U9" s="13">
        <v>26226527</v>
      </c>
      <c r="V9" s="13">
        <v>1367566</v>
      </c>
      <c r="W9" s="13">
        <v>0</v>
      </c>
      <c r="X9" s="13">
        <v>5532121</v>
      </c>
      <c r="Y9" s="13">
        <v>1387433</v>
      </c>
      <c r="Z9" s="13">
        <v>9248592</v>
      </c>
      <c r="AA9" s="13">
        <v>14460657</v>
      </c>
      <c r="AB9" s="13">
        <v>819439</v>
      </c>
      <c r="AC9" s="13">
        <v>2656265</v>
      </c>
      <c r="AD9" s="13">
        <v>0</v>
      </c>
      <c r="AE9" s="19"/>
      <c r="AF9" s="13">
        <v>8745</v>
      </c>
      <c r="AG9" s="13">
        <v>63464</v>
      </c>
      <c r="AH9" s="13">
        <v>496779</v>
      </c>
      <c r="AI9" s="13">
        <v>1410649</v>
      </c>
      <c r="AJ9" s="13">
        <v>188875</v>
      </c>
      <c r="AK9" s="13">
        <v>216181</v>
      </c>
      <c r="AL9" s="13">
        <v>171</v>
      </c>
      <c r="AM9" s="13">
        <v>152793</v>
      </c>
      <c r="AN9" s="13">
        <v>799816</v>
      </c>
      <c r="AO9" s="13">
        <v>320563</v>
      </c>
      <c r="AP9" s="13">
        <v>4501632</v>
      </c>
      <c r="AQ9" s="13">
        <v>0</v>
      </c>
      <c r="AR9" s="13">
        <v>124522</v>
      </c>
      <c r="AS9" s="13">
        <v>3665780</v>
      </c>
      <c r="AT9" s="13">
        <v>20542</v>
      </c>
      <c r="AU9" s="13">
        <v>154168</v>
      </c>
      <c r="AV9" s="13">
        <v>244392</v>
      </c>
      <c r="AW9" s="13">
        <v>568711</v>
      </c>
      <c r="AX9" s="13">
        <v>149099</v>
      </c>
      <c r="AY9" s="13">
        <v>55765</v>
      </c>
      <c r="AZ9" s="13">
        <v>0</v>
      </c>
      <c r="BA9" s="13">
        <v>0</v>
      </c>
      <c r="BB9" s="13">
        <v>29524648</v>
      </c>
      <c r="BC9" s="13">
        <v>0</v>
      </c>
      <c r="BD9" s="13">
        <v>48985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F55F-994F-4B48-8E36-7E013042992B}">
  <dimension ref="A1:BD9"/>
  <sheetViews>
    <sheetView topLeftCell="AH1" workbookViewId="0">
      <selection activeCell="AN6" sqref="AN6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6">
      <c r="A1" s="33" t="s">
        <v>330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5814328</v>
      </c>
      <c r="D4" s="13">
        <v>20964193</v>
      </c>
      <c r="E4" s="13">
        <v>3640431</v>
      </c>
      <c r="F4" s="13">
        <v>4217365</v>
      </c>
      <c r="G4" s="14"/>
      <c r="H4" s="13">
        <v>20537</v>
      </c>
      <c r="I4" s="13">
        <v>2252328</v>
      </c>
      <c r="J4" s="13">
        <v>3245962</v>
      </c>
      <c r="K4" s="13">
        <v>513181</v>
      </c>
      <c r="L4" s="13">
        <v>1188446</v>
      </c>
      <c r="M4" s="13">
        <v>10899</v>
      </c>
      <c r="N4" s="13">
        <v>67520</v>
      </c>
      <c r="O4" s="13">
        <v>86510</v>
      </c>
      <c r="P4" s="13">
        <v>683683</v>
      </c>
      <c r="Q4" s="13">
        <v>0</v>
      </c>
      <c r="R4" s="13">
        <v>0</v>
      </c>
      <c r="S4" s="13">
        <v>0</v>
      </c>
      <c r="T4" s="13">
        <v>5688302</v>
      </c>
      <c r="U4" s="13">
        <v>2523829</v>
      </c>
      <c r="V4" s="13">
        <v>332815</v>
      </c>
      <c r="W4" s="13">
        <v>0</v>
      </c>
      <c r="X4" s="13">
        <v>1300825</v>
      </c>
      <c r="Y4" s="13">
        <v>483832</v>
      </c>
      <c r="Z4" s="13">
        <v>0</v>
      </c>
      <c r="AA4" s="13">
        <v>0</v>
      </c>
      <c r="AB4" s="13">
        <v>0</v>
      </c>
      <c r="AC4" s="13">
        <v>568715</v>
      </c>
      <c r="AD4" s="13">
        <v>0</v>
      </c>
      <c r="AE4" s="19"/>
      <c r="AF4" s="13">
        <v>0</v>
      </c>
      <c r="AG4" s="13">
        <v>16787</v>
      </c>
      <c r="AH4" s="13">
        <v>124801</v>
      </c>
      <c r="AI4" s="13">
        <v>233661</v>
      </c>
      <c r="AJ4" s="13">
        <v>45333</v>
      </c>
      <c r="AK4" s="13">
        <v>47348</v>
      </c>
      <c r="AL4" s="13">
        <v>127</v>
      </c>
      <c r="AM4" s="13">
        <v>26578</v>
      </c>
      <c r="AN4" s="13">
        <v>116543</v>
      </c>
      <c r="AO4" s="13">
        <v>66356</v>
      </c>
      <c r="AP4" s="13">
        <v>1411389</v>
      </c>
      <c r="AQ4" s="13">
        <v>0</v>
      </c>
      <c r="AR4" s="13">
        <v>11206</v>
      </c>
      <c r="AS4" s="13">
        <v>765116</v>
      </c>
      <c r="AT4" s="13">
        <v>7141</v>
      </c>
      <c r="AU4" s="13">
        <v>26018</v>
      </c>
      <c r="AV4" s="13">
        <v>33872</v>
      </c>
      <c r="AW4" s="13">
        <v>121728</v>
      </c>
      <c r="AX4" s="13">
        <v>90450</v>
      </c>
      <c r="AY4" s="13">
        <v>8764</v>
      </c>
      <c r="AZ4" s="13">
        <v>0</v>
      </c>
      <c r="BA4" s="13">
        <v>0</v>
      </c>
      <c r="BB4" s="13">
        <v>7240113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10172102</v>
      </c>
      <c r="D5" s="13">
        <v>38227658</v>
      </c>
      <c r="E5" s="13">
        <v>6960448</v>
      </c>
      <c r="F5" s="13">
        <v>7752069</v>
      </c>
      <c r="G5" s="14"/>
      <c r="H5" s="13">
        <v>32181</v>
      </c>
      <c r="I5" s="13">
        <v>4177126</v>
      </c>
      <c r="J5" s="13">
        <v>3502829</v>
      </c>
      <c r="K5" s="13">
        <v>985329</v>
      </c>
      <c r="L5" s="13">
        <v>2188959</v>
      </c>
      <c r="M5" s="13">
        <v>20788</v>
      </c>
      <c r="N5" s="13">
        <v>94879</v>
      </c>
      <c r="O5" s="13">
        <v>229452</v>
      </c>
      <c r="P5" s="13">
        <v>1241946</v>
      </c>
      <c r="Q5" s="13">
        <v>0</v>
      </c>
      <c r="R5" s="13">
        <v>0</v>
      </c>
      <c r="S5" s="13">
        <v>0</v>
      </c>
      <c r="T5" s="13">
        <v>10316944</v>
      </c>
      <c r="U5" s="13">
        <v>3029635</v>
      </c>
      <c r="V5" s="13">
        <v>624869</v>
      </c>
      <c r="W5" s="13">
        <v>0</v>
      </c>
      <c r="X5" s="13">
        <v>2339256</v>
      </c>
      <c r="Y5" s="13">
        <v>942537</v>
      </c>
      <c r="Z5" s="13">
        <v>296197</v>
      </c>
      <c r="AA5" s="13">
        <v>443550</v>
      </c>
      <c r="AB5" s="13">
        <v>478</v>
      </c>
      <c r="AC5" s="13">
        <v>1008756</v>
      </c>
      <c r="AD5" s="13">
        <v>0</v>
      </c>
      <c r="AE5" s="19"/>
      <c r="AF5" s="13">
        <v>0</v>
      </c>
      <c r="AG5" s="13">
        <v>30991</v>
      </c>
      <c r="AH5" s="13">
        <v>227688</v>
      </c>
      <c r="AI5" s="13">
        <v>409396</v>
      </c>
      <c r="AJ5" s="13">
        <v>82505</v>
      </c>
      <c r="AK5" s="13">
        <v>86504</v>
      </c>
      <c r="AL5" s="13">
        <v>1086</v>
      </c>
      <c r="AM5" s="13">
        <v>42789</v>
      </c>
      <c r="AN5" s="13">
        <v>301402</v>
      </c>
      <c r="AO5" s="13">
        <v>105007</v>
      </c>
      <c r="AP5" s="13">
        <v>2263326</v>
      </c>
      <c r="AQ5" s="13">
        <v>0</v>
      </c>
      <c r="AR5" s="13">
        <v>23906</v>
      </c>
      <c r="AS5" s="13">
        <v>1440160</v>
      </c>
      <c r="AT5" s="13">
        <v>10164</v>
      </c>
      <c r="AU5" s="13">
        <v>46222</v>
      </c>
      <c r="AV5" s="13">
        <v>46846</v>
      </c>
      <c r="AW5" s="13">
        <v>194260</v>
      </c>
      <c r="AX5" s="13">
        <v>150539</v>
      </c>
      <c r="AY5" s="13">
        <v>18117</v>
      </c>
      <c r="AZ5" s="13">
        <v>0</v>
      </c>
      <c r="BA5" s="13">
        <v>0</v>
      </c>
      <c r="BB5" s="13">
        <v>11620835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12811290</v>
      </c>
      <c r="D6" s="13">
        <v>48719427</v>
      </c>
      <c r="E6" s="13">
        <v>7513369</v>
      </c>
      <c r="F6" s="13">
        <v>9879055</v>
      </c>
      <c r="G6" s="14"/>
      <c r="H6" s="13">
        <v>35618</v>
      </c>
      <c r="I6" s="13">
        <v>5303931</v>
      </c>
      <c r="J6" s="13">
        <v>5373441</v>
      </c>
      <c r="K6" s="13">
        <v>1276372</v>
      </c>
      <c r="L6" s="13">
        <v>2750938</v>
      </c>
      <c r="M6" s="13">
        <v>27502</v>
      </c>
      <c r="N6" s="13">
        <v>111008</v>
      </c>
      <c r="O6" s="13">
        <v>334454</v>
      </c>
      <c r="P6" s="13">
        <v>1570139</v>
      </c>
      <c r="Q6" s="13">
        <v>0</v>
      </c>
      <c r="R6" s="13">
        <v>0</v>
      </c>
      <c r="S6" s="13">
        <v>1097982</v>
      </c>
      <c r="T6" s="13">
        <v>13568109</v>
      </c>
      <c r="U6" s="13">
        <v>6449912</v>
      </c>
      <c r="V6" s="13">
        <v>799203</v>
      </c>
      <c r="W6" s="13">
        <v>0</v>
      </c>
      <c r="X6" s="13">
        <v>2953599</v>
      </c>
      <c r="Y6" s="13">
        <v>1227821</v>
      </c>
      <c r="Z6" s="13">
        <v>2023514</v>
      </c>
      <c r="AA6" s="13">
        <v>2414473</v>
      </c>
      <c r="AB6" s="13">
        <v>311820</v>
      </c>
      <c r="AC6" s="13">
        <v>1272100</v>
      </c>
      <c r="AD6" s="13">
        <v>0</v>
      </c>
      <c r="AE6" s="19"/>
      <c r="AF6" s="13">
        <v>0</v>
      </c>
      <c r="AG6" s="13">
        <v>42329</v>
      </c>
      <c r="AH6" s="13">
        <v>289733</v>
      </c>
      <c r="AI6" s="13">
        <v>520028</v>
      </c>
      <c r="AJ6" s="13">
        <v>107079</v>
      </c>
      <c r="AK6" s="13">
        <v>104206</v>
      </c>
      <c r="AL6" s="13">
        <v>1429</v>
      </c>
      <c r="AM6" s="13">
        <v>51122</v>
      </c>
      <c r="AN6" s="13">
        <v>477163</v>
      </c>
      <c r="AO6" s="13">
        <v>123559</v>
      </c>
      <c r="AP6" s="13">
        <v>2812303</v>
      </c>
      <c r="AQ6" s="13">
        <v>0</v>
      </c>
      <c r="AR6" s="13">
        <v>33476</v>
      </c>
      <c r="AS6" s="13">
        <v>1780497</v>
      </c>
      <c r="AT6" s="13">
        <v>10164</v>
      </c>
      <c r="AU6" s="13">
        <v>60482</v>
      </c>
      <c r="AV6" s="13">
        <v>57896</v>
      </c>
      <c r="AW6" s="13">
        <v>234388</v>
      </c>
      <c r="AX6" s="13">
        <v>172153</v>
      </c>
      <c r="AY6" s="13">
        <v>27650</v>
      </c>
      <c r="AZ6" s="13">
        <v>0</v>
      </c>
      <c r="BA6" s="13">
        <v>75</v>
      </c>
      <c r="BB6" s="13">
        <v>15677919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16329462</v>
      </c>
      <c r="D7" s="13">
        <v>62588462</v>
      </c>
      <c r="E7" s="13">
        <v>7513369</v>
      </c>
      <c r="F7" s="13">
        <v>12721058</v>
      </c>
      <c r="G7" s="2"/>
      <c r="H7" s="13">
        <v>43354</v>
      </c>
      <c r="I7" s="13">
        <v>6811231</v>
      </c>
      <c r="J7" s="13">
        <v>7767066</v>
      </c>
      <c r="K7" s="13">
        <v>1662816</v>
      </c>
      <c r="L7" s="13">
        <v>3410160</v>
      </c>
      <c r="M7" s="13">
        <v>30156</v>
      </c>
      <c r="N7" s="13">
        <v>131176</v>
      </c>
      <c r="O7" s="13">
        <v>487580</v>
      </c>
      <c r="P7" s="13">
        <v>2016034</v>
      </c>
      <c r="Q7" s="13">
        <v>0</v>
      </c>
      <c r="R7" s="13">
        <v>0</v>
      </c>
      <c r="S7" s="13">
        <v>1507735</v>
      </c>
      <c r="T7" s="13">
        <v>17301430</v>
      </c>
      <c r="U7" s="13">
        <v>10887163</v>
      </c>
      <c r="V7" s="13">
        <v>1025944</v>
      </c>
      <c r="W7" s="13">
        <v>0</v>
      </c>
      <c r="X7" s="13">
        <v>3780095</v>
      </c>
      <c r="Y7" s="13">
        <v>1569421</v>
      </c>
      <c r="Z7" s="13">
        <v>3921324</v>
      </c>
      <c r="AA7" s="13">
        <v>4876213</v>
      </c>
      <c r="AB7" s="13">
        <v>462188</v>
      </c>
      <c r="AC7" s="13">
        <v>1545341</v>
      </c>
      <c r="AD7" s="13">
        <v>0</v>
      </c>
      <c r="AE7" s="19"/>
      <c r="AF7" s="13">
        <v>0</v>
      </c>
      <c r="AG7" s="13">
        <v>54239</v>
      </c>
      <c r="AH7" s="13">
        <v>371561</v>
      </c>
      <c r="AI7" s="13">
        <v>664739</v>
      </c>
      <c r="AJ7" s="13">
        <v>139428</v>
      </c>
      <c r="AK7" s="13">
        <v>124876</v>
      </c>
      <c r="AL7" s="13">
        <v>1429</v>
      </c>
      <c r="AM7" s="13">
        <v>52913</v>
      </c>
      <c r="AN7" s="13">
        <v>551547</v>
      </c>
      <c r="AO7" s="13">
        <v>139851</v>
      </c>
      <c r="AP7" s="13">
        <v>3509745</v>
      </c>
      <c r="AQ7" s="13">
        <v>0</v>
      </c>
      <c r="AR7" s="13">
        <v>43881</v>
      </c>
      <c r="AS7" s="13">
        <v>2245462</v>
      </c>
      <c r="AT7" s="13">
        <v>10164</v>
      </c>
      <c r="AU7" s="13">
        <v>103647</v>
      </c>
      <c r="AV7" s="13">
        <v>111196</v>
      </c>
      <c r="AW7" s="13">
        <v>289723</v>
      </c>
      <c r="AX7" s="13">
        <v>198259</v>
      </c>
      <c r="AY7" s="13">
        <v>25933</v>
      </c>
      <c r="AZ7" s="13">
        <v>0</v>
      </c>
      <c r="BA7" s="13">
        <v>116</v>
      </c>
      <c r="BB7" s="13">
        <v>20569698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22668599</v>
      </c>
      <c r="D9" s="13">
        <v>83385549</v>
      </c>
      <c r="E9" s="13">
        <v>7513369</v>
      </c>
      <c r="F9" s="13">
        <v>16979732</v>
      </c>
      <c r="G9" s="14"/>
      <c r="H9" s="13">
        <v>58824</v>
      </c>
      <c r="I9" s="13">
        <v>9023122</v>
      </c>
      <c r="J9" s="13">
        <v>10818605</v>
      </c>
      <c r="K9" s="13">
        <v>2241380</v>
      </c>
      <c r="L9" s="13">
        <v>4109400</v>
      </c>
      <c r="M9" s="13">
        <v>38021</v>
      </c>
      <c r="N9" s="13">
        <v>145581</v>
      </c>
      <c r="O9" s="13">
        <v>746996</v>
      </c>
      <c r="P9" s="13">
        <v>2694909</v>
      </c>
      <c r="Q9" s="13">
        <v>0</v>
      </c>
      <c r="R9" s="13">
        <v>0</v>
      </c>
      <c r="S9" s="13">
        <v>1507735</v>
      </c>
      <c r="T9" s="13">
        <v>21387466</v>
      </c>
      <c r="U9" s="13">
        <v>14804014</v>
      </c>
      <c r="V9" s="13">
        <v>1350461</v>
      </c>
      <c r="W9" s="13">
        <v>0</v>
      </c>
      <c r="X9" s="13">
        <v>5196299</v>
      </c>
      <c r="Y9" s="13">
        <v>2098098</v>
      </c>
      <c r="Z9" s="13">
        <v>4434126</v>
      </c>
      <c r="AA9" s="13">
        <v>7976422</v>
      </c>
      <c r="AB9" s="13">
        <v>462188</v>
      </c>
      <c r="AC9" s="13">
        <v>1737928</v>
      </c>
      <c r="AD9" s="13">
        <v>0</v>
      </c>
      <c r="AE9" s="19"/>
      <c r="AF9" s="13">
        <v>0</v>
      </c>
      <c r="AG9" s="13">
        <v>58536</v>
      </c>
      <c r="AH9" s="13">
        <v>493041</v>
      </c>
      <c r="AI9" s="13">
        <v>887217</v>
      </c>
      <c r="AJ9" s="13">
        <v>189499</v>
      </c>
      <c r="AK9" s="13">
        <v>160548</v>
      </c>
      <c r="AL9" s="13">
        <v>1429</v>
      </c>
      <c r="AM9" s="13">
        <v>54443</v>
      </c>
      <c r="AN9" s="13">
        <v>705564</v>
      </c>
      <c r="AO9" s="13">
        <v>165341</v>
      </c>
      <c r="AP9" s="13">
        <v>4631958</v>
      </c>
      <c r="AQ9" s="13">
        <v>0</v>
      </c>
      <c r="AR9" s="13">
        <v>59634</v>
      </c>
      <c r="AS9" s="13">
        <v>2872488</v>
      </c>
      <c r="AT9" s="13">
        <v>10164</v>
      </c>
      <c r="AU9" s="13">
        <v>116362</v>
      </c>
      <c r="AV9" s="13">
        <v>178315</v>
      </c>
      <c r="AW9" s="13">
        <v>370903</v>
      </c>
      <c r="AX9" s="13">
        <v>230608</v>
      </c>
      <c r="AY9" s="13">
        <v>44455</v>
      </c>
      <c r="AZ9" s="13">
        <v>0</v>
      </c>
      <c r="BA9" s="13">
        <v>116</v>
      </c>
      <c r="BB9" s="13">
        <v>20569698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5F38-8312-43A8-A288-87384599600C}">
  <dimension ref="A1:BD9"/>
  <sheetViews>
    <sheetView topLeftCell="J1" workbookViewId="0">
      <selection activeCell="I28" sqref="I28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6">
      <c r="A1" s="33" t="s">
        <v>331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0</v>
      </c>
      <c r="D4" s="13">
        <v>18226760</v>
      </c>
      <c r="E4" s="13">
        <v>3644190</v>
      </c>
      <c r="F4" s="13">
        <v>4257193</v>
      </c>
      <c r="G4" s="14"/>
      <c r="H4" s="13">
        <v>16584</v>
      </c>
      <c r="I4" s="13">
        <v>2213561</v>
      </c>
      <c r="J4" s="13">
        <v>935229</v>
      </c>
      <c r="K4" s="13">
        <v>558858</v>
      </c>
      <c r="L4" s="13">
        <v>1000741</v>
      </c>
      <c r="M4" s="13">
        <v>11455</v>
      </c>
      <c r="N4" s="13">
        <v>13581</v>
      </c>
      <c r="O4" s="13">
        <v>371694</v>
      </c>
      <c r="P4" s="13">
        <v>684240</v>
      </c>
      <c r="Q4" s="13">
        <v>0</v>
      </c>
      <c r="R4" s="13">
        <v>0</v>
      </c>
      <c r="S4" s="13">
        <v>1429494</v>
      </c>
      <c r="T4" s="13">
        <v>4027714</v>
      </c>
      <c r="U4" s="13">
        <v>2248508</v>
      </c>
      <c r="V4" s="13">
        <v>331018</v>
      </c>
      <c r="W4" s="13">
        <v>0</v>
      </c>
      <c r="X4" s="13">
        <v>1480615</v>
      </c>
      <c r="Y4" s="13">
        <v>694797</v>
      </c>
      <c r="Z4" s="13">
        <v>0</v>
      </c>
      <c r="AA4" s="13">
        <v>1515310</v>
      </c>
      <c r="AB4" s="13">
        <v>0</v>
      </c>
      <c r="AC4" s="13">
        <v>379470</v>
      </c>
      <c r="AD4" s="13">
        <v>0</v>
      </c>
      <c r="AE4" s="19"/>
      <c r="AF4" s="13">
        <v>0</v>
      </c>
      <c r="AG4" s="13">
        <v>13814</v>
      </c>
      <c r="AH4" s="13">
        <v>120321</v>
      </c>
      <c r="AI4" s="13">
        <v>206309</v>
      </c>
      <c r="AJ4" s="13">
        <v>51844</v>
      </c>
      <c r="AK4" s="13">
        <v>36463</v>
      </c>
      <c r="AL4" s="13">
        <v>187</v>
      </c>
      <c r="AM4" s="13">
        <v>5185</v>
      </c>
      <c r="AN4" s="13">
        <v>70540</v>
      </c>
      <c r="AO4" s="13">
        <v>34200</v>
      </c>
      <c r="AP4" s="13">
        <v>996329</v>
      </c>
      <c r="AQ4" s="13">
        <v>0</v>
      </c>
      <c r="AR4" s="13">
        <v>10681</v>
      </c>
      <c r="AS4" s="13">
        <v>578835</v>
      </c>
      <c r="AT4" s="13">
        <v>1718</v>
      </c>
      <c r="AU4" s="13">
        <v>18319</v>
      </c>
      <c r="AV4" s="13">
        <v>27626</v>
      </c>
      <c r="AW4" s="13">
        <v>75186</v>
      </c>
      <c r="AX4" s="13">
        <v>37876</v>
      </c>
      <c r="AY4" s="13">
        <v>11446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0</v>
      </c>
      <c r="D5" s="13">
        <v>33400674</v>
      </c>
      <c r="E5" s="13">
        <v>6967454</v>
      </c>
      <c r="F5" s="13">
        <v>7800073</v>
      </c>
      <c r="G5" s="14"/>
      <c r="H5" s="13">
        <v>28851</v>
      </c>
      <c r="I5" s="13">
        <v>4055467</v>
      </c>
      <c r="J5" s="13">
        <v>1088392</v>
      </c>
      <c r="K5" s="13">
        <v>1026124</v>
      </c>
      <c r="L5" s="13">
        <v>1914584</v>
      </c>
      <c r="M5" s="13">
        <v>20528</v>
      </c>
      <c r="N5" s="13">
        <v>30523</v>
      </c>
      <c r="O5" s="13">
        <v>590586</v>
      </c>
      <c r="P5" s="13">
        <v>1260251</v>
      </c>
      <c r="Q5" s="13">
        <v>0</v>
      </c>
      <c r="R5" s="13">
        <v>0</v>
      </c>
      <c r="S5" s="13">
        <v>1429494</v>
      </c>
      <c r="T5" s="13">
        <v>7329532</v>
      </c>
      <c r="U5" s="13">
        <v>3022786</v>
      </c>
      <c r="V5" s="13">
        <v>523765</v>
      </c>
      <c r="W5" s="13">
        <v>0</v>
      </c>
      <c r="X5" s="13">
        <v>2621406</v>
      </c>
      <c r="Y5" s="13">
        <v>1184410</v>
      </c>
      <c r="Z5" s="13">
        <v>298129</v>
      </c>
      <c r="AA5" s="13">
        <v>2189710</v>
      </c>
      <c r="AB5" s="13">
        <v>404</v>
      </c>
      <c r="AC5" s="13">
        <v>745287</v>
      </c>
      <c r="AD5" s="13">
        <v>0</v>
      </c>
      <c r="AE5" s="19"/>
      <c r="AF5" s="13">
        <v>0</v>
      </c>
      <c r="AG5" s="13">
        <v>26163</v>
      </c>
      <c r="AH5" s="13">
        <v>220406</v>
      </c>
      <c r="AI5" s="13">
        <v>382958</v>
      </c>
      <c r="AJ5" s="13">
        <v>82885</v>
      </c>
      <c r="AK5" s="13">
        <v>65491</v>
      </c>
      <c r="AL5" s="13">
        <v>963</v>
      </c>
      <c r="AM5" s="13">
        <v>11987</v>
      </c>
      <c r="AN5" s="13">
        <v>176453</v>
      </c>
      <c r="AO5" s="13">
        <v>62947</v>
      </c>
      <c r="AP5" s="13">
        <v>1838276</v>
      </c>
      <c r="AQ5" s="13">
        <v>0</v>
      </c>
      <c r="AR5" s="13">
        <v>23018</v>
      </c>
      <c r="AS5" s="13">
        <v>1132554</v>
      </c>
      <c r="AT5" s="13">
        <v>3637</v>
      </c>
      <c r="AU5" s="13">
        <v>30022</v>
      </c>
      <c r="AV5" s="13">
        <v>43756</v>
      </c>
      <c r="AW5" s="13">
        <v>144504</v>
      </c>
      <c r="AX5" s="13">
        <v>59915</v>
      </c>
      <c r="AY5" s="13">
        <v>17807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0</v>
      </c>
      <c r="D6" s="13">
        <v>43303847</v>
      </c>
      <c r="E6" s="13">
        <v>7511977</v>
      </c>
      <c r="F6" s="13">
        <v>9923899</v>
      </c>
      <c r="G6" s="14"/>
      <c r="H6" s="13">
        <v>35608</v>
      </c>
      <c r="I6" s="13">
        <v>5153658</v>
      </c>
      <c r="J6" s="13">
        <v>2884236</v>
      </c>
      <c r="K6" s="13">
        <v>1307761</v>
      </c>
      <c r="L6" s="13">
        <v>2434295</v>
      </c>
      <c r="M6" s="13">
        <v>27002</v>
      </c>
      <c r="N6" s="13">
        <v>39913</v>
      </c>
      <c r="O6" s="13">
        <v>631844</v>
      </c>
      <c r="P6" s="13">
        <v>1613800</v>
      </c>
      <c r="Q6" s="13">
        <v>0</v>
      </c>
      <c r="R6" s="13">
        <v>0</v>
      </c>
      <c r="S6" s="13">
        <v>1429494</v>
      </c>
      <c r="T6" s="13">
        <v>10348346</v>
      </c>
      <c r="U6" s="13">
        <v>6387655</v>
      </c>
      <c r="V6" s="13">
        <v>697793</v>
      </c>
      <c r="W6" s="13">
        <v>0</v>
      </c>
      <c r="X6" s="13">
        <v>3320270</v>
      </c>
      <c r="Y6" s="13">
        <v>1496599</v>
      </c>
      <c r="Z6" s="13">
        <v>1510412</v>
      </c>
      <c r="AA6" s="13">
        <v>4100130</v>
      </c>
      <c r="AB6" s="13">
        <v>290337</v>
      </c>
      <c r="AC6" s="13">
        <v>990584</v>
      </c>
      <c r="AD6" s="13">
        <v>0</v>
      </c>
      <c r="AE6" s="19"/>
      <c r="AF6" s="13">
        <v>0</v>
      </c>
      <c r="AG6" s="13">
        <v>37158</v>
      </c>
      <c r="AH6" s="13">
        <v>280995</v>
      </c>
      <c r="AI6" s="13">
        <v>486756</v>
      </c>
      <c r="AJ6" s="13">
        <v>106370</v>
      </c>
      <c r="AK6" s="13">
        <v>79736</v>
      </c>
      <c r="AL6" s="13">
        <v>1391</v>
      </c>
      <c r="AM6" s="13">
        <v>17059</v>
      </c>
      <c r="AN6" s="13">
        <v>302453</v>
      </c>
      <c r="AO6" s="13">
        <v>82889</v>
      </c>
      <c r="AP6" s="13">
        <v>2387725</v>
      </c>
      <c r="AQ6" s="13">
        <v>0</v>
      </c>
      <c r="AR6" s="13">
        <v>32239</v>
      </c>
      <c r="AS6" s="13">
        <v>1516189</v>
      </c>
      <c r="AT6" s="13">
        <v>3637</v>
      </c>
      <c r="AU6" s="13">
        <v>42408</v>
      </c>
      <c r="AV6" s="13">
        <v>51692</v>
      </c>
      <c r="AW6" s="13">
        <v>187545</v>
      </c>
      <c r="AX6" s="13">
        <v>80528</v>
      </c>
      <c r="AY6" s="13">
        <v>25002</v>
      </c>
      <c r="AZ6" s="13">
        <v>0</v>
      </c>
      <c r="BA6" s="13">
        <v>50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0</v>
      </c>
      <c r="D7" s="13">
        <v>56405656</v>
      </c>
      <c r="E7" s="13">
        <v>7511977</v>
      </c>
      <c r="F7" s="13">
        <v>12767546</v>
      </c>
      <c r="G7" s="2"/>
      <c r="H7" s="13">
        <v>50423</v>
      </c>
      <c r="I7" s="13">
        <v>6621626</v>
      </c>
      <c r="J7" s="13">
        <v>5296513</v>
      </c>
      <c r="K7" s="13">
        <v>1684329</v>
      </c>
      <c r="L7" s="13">
        <v>3066434</v>
      </c>
      <c r="M7" s="13">
        <v>27462</v>
      </c>
      <c r="N7" s="13">
        <v>51912</v>
      </c>
      <c r="O7" s="13">
        <v>682676</v>
      </c>
      <c r="P7" s="13">
        <v>2074833</v>
      </c>
      <c r="Q7" s="13">
        <v>0</v>
      </c>
      <c r="R7" s="13">
        <v>0</v>
      </c>
      <c r="S7" s="13">
        <v>1429494</v>
      </c>
      <c r="T7" s="13">
        <v>14885373</v>
      </c>
      <c r="U7" s="13">
        <v>11500802</v>
      </c>
      <c r="V7" s="13">
        <v>929468</v>
      </c>
      <c r="W7" s="13">
        <v>0</v>
      </c>
      <c r="X7" s="13">
        <v>4339295</v>
      </c>
      <c r="Y7" s="13">
        <v>1886639</v>
      </c>
      <c r="Z7" s="13">
        <v>3145943</v>
      </c>
      <c r="AA7" s="13">
        <v>6605304</v>
      </c>
      <c r="AB7" s="13">
        <v>428541</v>
      </c>
      <c r="AC7" s="13">
        <v>1270136</v>
      </c>
      <c r="AD7" s="13">
        <v>0</v>
      </c>
      <c r="AE7" s="19"/>
      <c r="AF7" s="13">
        <v>0</v>
      </c>
      <c r="AG7" s="13">
        <v>48935</v>
      </c>
      <c r="AH7" s="13">
        <v>361566</v>
      </c>
      <c r="AI7" s="13">
        <v>638195</v>
      </c>
      <c r="AJ7" s="13">
        <v>139565</v>
      </c>
      <c r="AK7" s="13">
        <v>99830</v>
      </c>
      <c r="AL7" s="13">
        <v>1391</v>
      </c>
      <c r="AM7" s="13">
        <v>23957</v>
      </c>
      <c r="AN7" s="13">
        <v>420653</v>
      </c>
      <c r="AO7" s="13">
        <v>116761</v>
      </c>
      <c r="AP7" s="13">
        <v>3194172</v>
      </c>
      <c r="AQ7" s="13">
        <v>0</v>
      </c>
      <c r="AR7" s="13">
        <v>43724</v>
      </c>
      <c r="AS7" s="13">
        <v>1971065</v>
      </c>
      <c r="AT7" s="13">
        <v>4310</v>
      </c>
      <c r="AU7" s="13">
        <v>65902</v>
      </c>
      <c r="AV7" s="13">
        <v>94782</v>
      </c>
      <c r="AW7" s="13">
        <v>243155</v>
      </c>
      <c r="AX7" s="13">
        <v>106818</v>
      </c>
      <c r="AY7" s="13">
        <v>34300</v>
      </c>
      <c r="AZ7" s="13">
        <v>0</v>
      </c>
      <c r="BA7" s="13">
        <v>50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2426492</v>
      </c>
      <c r="D9" s="13">
        <v>76091645</v>
      </c>
      <c r="E9" s="13">
        <v>7511977</v>
      </c>
      <c r="F9" s="13">
        <v>16973705</v>
      </c>
      <c r="G9" s="14"/>
      <c r="H9" s="13">
        <v>92922</v>
      </c>
      <c r="I9" s="13">
        <v>8830575</v>
      </c>
      <c r="J9" s="13">
        <v>9018579</v>
      </c>
      <c r="K9" s="13">
        <v>2232722</v>
      </c>
      <c r="L9" s="13">
        <v>3909891</v>
      </c>
      <c r="M9" s="13">
        <v>32778</v>
      </c>
      <c r="N9" s="13">
        <v>80435</v>
      </c>
      <c r="O9" s="13">
        <v>763992</v>
      </c>
      <c r="P9" s="13">
        <v>2774954</v>
      </c>
      <c r="Q9" s="13">
        <v>0</v>
      </c>
      <c r="R9" s="13">
        <v>0</v>
      </c>
      <c r="S9" s="13">
        <v>1429494</v>
      </c>
      <c r="T9" s="13">
        <v>20290888</v>
      </c>
      <c r="U9" s="13">
        <v>15226412</v>
      </c>
      <c r="V9" s="13">
        <v>1262716</v>
      </c>
      <c r="W9" s="13">
        <v>0</v>
      </c>
      <c r="X9" s="13">
        <v>5896274</v>
      </c>
      <c r="Y9" s="13">
        <v>2500486</v>
      </c>
      <c r="Z9" s="13">
        <v>3920073</v>
      </c>
      <c r="AA9" s="13">
        <v>10644041</v>
      </c>
      <c r="AB9" s="13">
        <v>438345</v>
      </c>
      <c r="AC9" s="13">
        <v>1599923</v>
      </c>
      <c r="AD9" s="13">
        <v>0</v>
      </c>
      <c r="AE9" s="19"/>
      <c r="AF9" s="13">
        <v>0</v>
      </c>
      <c r="AG9" s="13">
        <v>57509</v>
      </c>
      <c r="AH9" s="13">
        <v>486108</v>
      </c>
      <c r="AI9" s="13">
        <v>897586</v>
      </c>
      <c r="AJ9" s="13">
        <v>190283</v>
      </c>
      <c r="AK9" s="13">
        <v>135465</v>
      </c>
      <c r="AL9" s="13">
        <v>1391</v>
      </c>
      <c r="AM9" s="13">
        <v>41426</v>
      </c>
      <c r="AN9" s="13">
        <v>485407</v>
      </c>
      <c r="AO9" s="13">
        <v>171949</v>
      </c>
      <c r="AP9" s="13">
        <v>4316889</v>
      </c>
      <c r="AQ9" s="13">
        <v>0</v>
      </c>
      <c r="AR9" s="13">
        <v>67534</v>
      </c>
      <c r="AS9" s="13">
        <v>2673257</v>
      </c>
      <c r="AT9" s="13">
        <v>5744</v>
      </c>
      <c r="AU9" s="13">
        <v>83322</v>
      </c>
      <c r="AV9" s="13">
        <v>162302</v>
      </c>
      <c r="AW9" s="13">
        <v>325248</v>
      </c>
      <c r="AX9" s="13">
        <v>139805</v>
      </c>
      <c r="AY9" s="13">
        <v>48301</v>
      </c>
      <c r="AZ9" s="13">
        <v>0</v>
      </c>
      <c r="BA9" s="13">
        <v>50</v>
      </c>
      <c r="BB9" s="13">
        <v>2212629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ED63-C8B4-4279-B2DF-A460AF2F051B}">
  <dimension ref="A1:BD9"/>
  <sheetViews>
    <sheetView topLeftCell="Z1" workbookViewId="0">
      <selection activeCell="AO17" sqref="AO17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6">
      <c r="A1" s="33" t="s">
        <v>332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6256115</v>
      </c>
      <c r="D4" s="13">
        <v>20780034</v>
      </c>
      <c r="E4" s="13">
        <v>3768288</v>
      </c>
      <c r="F4" s="13">
        <v>4227021</v>
      </c>
      <c r="G4" s="14"/>
      <c r="H4" s="13">
        <v>60555</v>
      </c>
      <c r="I4" s="13">
        <v>2183672</v>
      </c>
      <c r="J4" s="13">
        <v>2351995</v>
      </c>
      <c r="K4" s="13">
        <v>555795</v>
      </c>
      <c r="L4" s="13">
        <v>1490538</v>
      </c>
      <c r="M4" s="13">
        <v>22625</v>
      </c>
      <c r="N4" s="13">
        <v>57720</v>
      </c>
      <c r="O4" s="13">
        <v>167858</v>
      </c>
      <c r="P4" s="13">
        <v>702248</v>
      </c>
      <c r="Q4" s="13">
        <v>0</v>
      </c>
      <c r="R4" s="13">
        <v>0</v>
      </c>
      <c r="S4" s="13">
        <v>0</v>
      </c>
      <c r="T4" s="13">
        <v>5033601</v>
      </c>
      <c r="U4" s="13">
        <v>2169120</v>
      </c>
      <c r="V4" s="13">
        <v>355390</v>
      </c>
      <c r="W4" s="13">
        <v>0</v>
      </c>
      <c r="X4" s="13">
        <v>1469977</v>
      </c>
      <c r="Y4" s="13">
        <v>668194</v>
      </c>
      <c r="Z4" s="13">
        <v>0</v>
      </c>
      <c r="AA4" s="13">
        <v>2535616</v>
      </c>
      <c r="AB4" s="13">
        <v>570502</v>
      </c>
      <c r="AC4" s="13">
        <v>861653</v>
      </c>
      <c r="AD4" s="13">
        <v>0</v>
      </c>
      <c r="AE4" s="19"/>
      <c r="AF4" s="13">
        <v>0</v>
      </c>
      <c r="AG4" s="13">
        <v>18717</v>
      </c>
      <c r="AH4" s="13">
        <v>126598</v>
      </c>
      <c r="AI4" s="13">
        <v>407576</v>
      </c>
      <c r="AJ4" s="13">
        <v>46974</v>
      </c>
      <c r="AK4" s="13">
        <v>46288</v>
      </c>
      <c r="AL4" s="13">
        <v>254</v>
      </c>
      <c r="AM4" s="13">
        <v>62278</v>
      </c>
      <c r="AN4" s="13">
        <v>70540</v>
      </c>
      <c r="AO4" s="13">
        <v>88737</v>
      </c>
      <c r="AP4" s="13">
        <v>1061856</v>
      </c>
      <c r="AQ4" s="13">
        <v>0</v>
      </c>
      <c r="AR4" s="13">
        <v>44149</v>
      </c>
      <c r="AS4" s="13">
        <v>1052616</v>
      </c>
      <c r="AT4" s="13">
        <v>0</v>
      </c>
      <c r="AU4" s="13">
        <v>31516</v>
      </c>
      <c r="AV4" s="13">
        <v>40406</v>
      </c>
      <c r="AW4" s="13">
        <v>136259</v>
      </c>
      <c r="AX4" s="13">
        <v>53247</v>
      </c>
      <c r="AY4" s="13">
        <v>14388</v>
      </c>
      <c r="AZ4" s="13">
        <v>0</v>
      </c>
      <c r="BA4" s="13">
        <v>0</v>
      </c>
      <c r="BB4" s="13">
        <v>7244645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11150766</v>
      </c>
      <c r="D5" s="13">
        <v>38284536</v>
      </c>
      <c r="E5" s="13">
        <v>7090419</v>
      </c>
      <c r="F5" s="13">
        <v>7752135</v>
      </c>
      <c r="G5" s="14"/>
      <c r="H5" s="13">
        <v>110202</v>
      </c>
      <c r="I5" s="13">
        <v>4020771</v>
      </c>
      <c r="J5" s="13">
        <v>4020968</v>
      </c>
      <c r="K5" s="13">
        <v>1025881</v>
      </c>
      <c r="L5" s="13">
        <v>2674897</v>
      </c>
      <c r="M5" s="13">
        <v>41329</v>
      </c>
      <c r="N5" s="13">
        <v>102178</v>
      </c>
      <c r="O5" s="13">
        <v>308797</v>
      </c>
      <c r="P5" s="13">
        <v>1280299</v>
      </c>
      <c r="Q5" s="13">
        <v>0</v>
      </c>
      <c r="R5" s="13">
        <v>0</v>
      </c>
      <c r="S5" s="13">
        <v>1341044</v>
      </c>
      <c r="T5" s="13">
        <v>9411320</v>
      </c>
      <c r="U5" s="13">
        <v>3697687</v>
      </c>
      <c r="V5" s="13">
        <v>649154</v>
      </c>
      <c r="W5" s="13">
        <v>0</v>
      </c>
      <c r="X5" s="13">
        <v>2554302</v>
      </c>
      <c r="Y5" s="13">
        <v>1084199</v>
      </c>
      <c r="Z5" s="13">
        <v>773771</v>
      </c>
      <c r="AA5" s="13">
        <v>3583209</v>
      </c>
      <c r="AB5" s="13">
        <v>579431</v>
      </c>
      <c r="AC5" s="13">
        <v>1522658</v>
      </c>
      <c r="AD5" s="13">
        <v>0</v>
      </c>
      <c r="AE5" s="19"/>
      <c r="AF5" s="13">
        <v>0</v>
      </c>
      <c r="AG5" s="13">
        <v>30961</v>
      </c>
      <c r="AH5" s="13">
        <v>228565</v>
      </c>
      <c r="AI5" s="13">
        <v>739975</v>
      </c>
      <c r="AJ5" s="13">
        <v>76333</v>
      </c>
      <c r="AK5" s="13">
        <v>88892</v>
      </c>
      <c r="AL5" s="13">
        <v>496</v>
      </c>
      <c r="AM5" s="13">
        <v>98343</v>
      </c>
      <c r="AN5" s="13">
        <v>219552</v>
      </c>
      <c r="AO5" s="13">
        <v>157008</v>
      </c>
      <c r="AP5" s="13">
        <v>2138160</v>
      </c>
      <c r="AQ5" s="13">
        <v>0</v>
      </c>
      <c r="AR5" s="13">
        <v>75036</v>
      </c>
      <c r="AS5" s="13">
        <v>1884700</v>
      </c>
      <c r="AT5" s="13">
        <v>0</v>
      </c>
      <c r="AU5" s="13">
        <v>58927</v>
      </c>
      <c r="AV5" s="13">
        <v>67336</v>
      </c>
      <c r="AW5" s="13">
        <v>256110</v>
      </c>
      <c r="AX5" s="13">
        <v>79545</v>
      </c>
      <c r="AY5" s="13">
        <v>25738</v>
      </c>
      <c r="AZ5" s="13">
        <v>0</v>
      </c>
      <c r="BA5" s="13">
        <v>0</v>
      </c>
      <c r="BB5" s="13">
        <v>12194577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16049819</v>
      </c>
      <c r="D6" s="13">
        <v>48922712</v>
      </c>
      <c r="E6" s="13">
        <v>7515653</v>
      </c>
      <c r="F6" s="13">
        <v>9900821</v>
      </c>
      <c r="G6" s="14"/>
      <c r="H6" s="13">
        <v>142027</v>
      </c>
      <c r="I6" s="13">
        <v>5109296</v>
      </c>
      <c r="J6" s="13">
        <v>6044007</v>
      </c>
      <c r="K6" s="13">
        <v>1303824</v>
      </c>
      <c r="L6" s="13">
        <v>3334009</v>
      </c>
      <c r="M6" s="13">
        <v>49897</v>
      </c>
      <c r="N6" s="13">
        <v>125017</v>
      </c>
      <c r="O6" s="13">
        <v>365453</v>
      </c>
      <c r="P6" s="13">
        <v>1632957</v>
      </c>
      <c r="Q6" s="13">
        <v>0</v>
      </c>
      <c r="R6" s="13">
        <v>0</v>
      </c>
      <c r="S6" s="13">
        <v>2086898</v>
      </c>
      <c r="T6" s="13">
        <v>12158333</v>
      </c>
      <c r="U6" s="13">
        <v>7705013</v>
      </c>
      <c r="V6" s="13">
        <v>826874</v>
      </c>
      <c r="W6" s="13">
        <v>0</v>
      </c>
      <c r="X6" s="13">
        <v>3196358</v>
      </c>
      <c r="Y6" s="13">
        <v>1248100</v>
      </c>
      <c r="Z6" s="13">
        <v>3010703</v>
      </c>
      <c r="AA6" s="13">
        <v>5548413</v>
      </c>
      <c r="AB6" s="13">
        <v>1043805</v>
      </c>
      <c r="AC6" s="13">
        <v>1890161</v>
      </c>
      <c r="AD6" s="13">
        <v>0</v>
      </c>
      <c r="AE6" s="19"/>
      <c r="AF6" s="13">
        <v>0</v>
      </c>
      <c r="AG6" s="13">
        <v>40572</v>
      </c>
      <c r="AH6" s="13">
        <v>289287</v>
      </c>
      <c r="AI6" s="13">
        <v>917426</v>
      </c>
      <c r="AJ6" s="13">
        <v>93865</v>
      </c>
      <c r="AK6" s="13">
        <v>112831</v>
      </c>
      <c r="AL6" s="13">
        <v>677</v>
      </c>
      <c r="AM6" s="13">
        <v>120890</v>
      </c>
      <c r="AN6" s="13">
        <v>388114</v>
      </c>
      <c r="AO6" s="13">
        <v>196879</v>
      </c>
      <c r="AP6" s="13">
        <v>2960374</v>
      </c>
      <c r="AQ6" s="13">
        <v>0</v>
      </c>
      <c r="AR6" s="13">
        <v>88198</v>
      </c>
      <c r="AS6" s="13">
        <v>2369163</v>
      </c>
      <c r="AT6" s="13">
        <v>0</v>
      </c>
      <c r="AU6" s="13">
        <v>80076</v>
      </c>
      <c r="AV6" s="13">
        <v>91197</v>
      </c>
      <c r="AW6" s="13">
        <v>329249</v>
      </c>
      <c r="AX6" s="13">
        <v>95836</v>
      </c>
      <c r="AY6" s="13">
        <v>32929</v>
      </c>
      <c r="AZ6" s="13">
        <v>0</v>
      </c>
      <c r="BA6" s="13">
        <v>37</v>
      </c>
      <c r="BB6" s="13">
        <v>16257675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23896839</v>
      </c>
      <c r="D7" s="13">
        <v>62998534</v>
      </c>
      <c r="E7" s="13">
        <v>7515653</v>
      </c>
      <c r="F7" s="13">
        <v>12747119</v>
      </c>
      <c r="G7" s="2"/>
      <c r="H7" s="13">
        <v>181931</v>
      </c>
      <c r="I7" s="13">
        <v>6557078</v>
      </c>
      <c r="J7" s="13">
        <v>8743809</v>
      </c>
      <c r="K7" s="13">
        <v>1690642</v>
      </c>
      <c r="L7" s="13">
        <v>4129310</v>
      </c>
      <c r="M7" s="13">
        <v>54482</v>
      </c>
      <c r="N7" s="13">
        <v>151057</v>
      </c>
      <c r="O7" s="13">
        <v>440596</v>
      </c>
      <c r="P7" s="13">
        <v>2094905</v>
      </c>
      <c r="Q7" s="13">
        <v>0</v>
      </c>
      <c r="R7" s="13">
        <v>0</v>
      </c>
      <c r="S7" s="13">
        <v>2086898</v>
      </c>
      <c r="T7" s="13">
        <v>15016821</v>
      </c>
      <c r="U7" s="13">
        <v>12740100</v>
      </c>
      <c r="V7" s="13">
        <v>1059988</v>
      </c>
      <c r="W7" s="13">
        <v>0</v>
      </c>
      <c r="X7" s="13">
        <v>4090871</v>
      </c>
      <c r="Y7" s="13">
        <v>1488554</v>
      </c>
      <c r="Z7" s="13">
        <v>5620519</v>
      </c>
      <c r="AA7" s="13">
        <v>8074411</v>
      </c>
      <c r="AB7" s="13">
        <v>1398552</v>
      </c>
      <c r="AC7" s="13">
        <v>2268705</v>
      </c>
      <c r="AD7" s="13">
        <v>0</v>
      </c>
      <c r="AE7" s="19"/>
      <c r="AF7" s="13">
        <v>0</v>
      </c>
      <c r="AG7" s="13">
        <v>53418</v>
      </c>
      <c r="AH7" s="13">
        <v>371104</v>
      </c>
      <c r="AI7" s="13">
        <v>1122520</v>
      </c>
      <c r="AJ7" s="13">
        <v>126621</v>
      </c>
      <c r="AK7" s="13">
        <v>144847</v>
      </c>
      <c r="AL7" s="13">
        <v>782</v>
      </c>
      <c r="AM7" s="13">
        <v>147879</v>
      </c>
      <c r="AN7" s="13">
        <v>485632</v>
      </c>
      <c r="AO7" s="13">
        <v>240797</v>
      </c>
      <c r="AP7" s="13">
        <v>4067168</v>
      </c>
      <c r="AQ7" s="13">
        <v>0</v>
      </c>
      <c r="AR7" s="13">
        <v>100376</v>
      </c>
      <c r="AS7" s="13">
        <v>2980007</v>
      </c>
      <c r="AT7" s="13">
        <v>0</v>
      </c>
      <c r="AU7" s="13">
        <v>128782</v>
      </c>
      <c r="AV7" s="13">
        <v>155146</v>
      </c>
      <c r="AW7" s="13">
        <v>420314</v>
      </c>
      <c r="AX7" s="13">
        <v>125110</v>
      </c>
      <c r="AY7" s="13">
        <v>42485</v>
      </c>
      <c r="AZ7" s="13">
        <v>0</v>
      </c>
      <c r="BA7" s="13">
        <v>49</v>
      </c>
      <c r="BB7" s="13">
        <v>21701390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35941667</v>
      </c>
      <c r="D9" s="13">
        <v>83937608</v>
      </c>
      <c r="E9" s="13">
        <v>7515653</v>
      </c>
      <c r="F9" s="13">
        <v>17000133</v>
      </c>
      <c r="G9" s="14"/>
      <c r="H9" s="13">
        <v>230761</v>
      </c>
      <c r="I9" s="13">
        <v>8745166</v>
      </c>
      <c r="J9" s="13">
        <v>9713498</v>
      </c>
      <c r="K9" s="13">
        <v>2245393</v>
      </c>
      <c r="L9" s="13">
        <v>5096049</v>
      </c>
      <c r="M9" s="13">
        <v>61366</v>
      </c>
      <c r="N9" s="13">
        <v>196445</v>
      </c>
      <c r="O9" s="13">
        <v>537613</v>
      </c>
      <c r="P9" s="13">
        <v>2799696</v>
      </c>
      <c r="Q9" s="13">
        <v>0</v>
      </c>
      <c r="R9" s="13">
        <v>0</v>
      </c>
      <c r="S9" s="13">
        <v>2086898</v>
      </c>
      <c r="T9" s="13">
        <v>17317799</v>
      </c>
      <c r="U9" s="13">
        <v>17380673</v>
      </c>
      <c r="V9" s="13">
        <v>1397640</v>
      </c>
      <c r="W9" s="13">
        <v>0</v>
      </c>
      <c r="X9" s="13">
        <v>5451024</v>
      </c>
      <c r="Y9" s="13">
        <v>1954155</v>
      </c>
      <c r="Z9" s="13">
        <v>7475882</v>
      </c>
      <c r="AA9" s="13">
        <v>11625480</v>
      </c>
      <c r="AB9" s="13">
        <v>1398552</v>
      </c>
      <c r="AC9" s="13">
        <v>2657882</v>
      </c>
      <c r="AD9" s="13">
        <v>0</v>
      </c>
      <c r="AE9" s="19"/>
      <c r="AF9" s="13">
        <v>33</v>
      </c>
      <c r="AG9" s="13">
        <v>61864</v>
      </c>
      <c r="AH9" s="13">
        <v>494941</v>
      </c>
      <c r="AI9" s="13">
        <v>1423776</v>
      </c>
      <c r="AJ9" s="13">
        <v>173848</v>
      </c>
      <c r="AK9" s="13">
        <v>196369</v>
      </c>
      <c r="AL9" s="13">
        <v>782</v>
      </c>
      <c r="AM9" s="13">
        <v>189278</v>
      </c>
      <c r="AN9" s="13">
        <v>757376</v>
      </c>
      <c r="AO9" s="13">
        <v>304971</v>
      </c>
      <c r="AP9" s="13">
        <v>5801749</v>
      </c>
      <c r="AQ9" s="13">
        <v>0</v>
      </c>
      <c r="AR9" s="13">
        <v>119364</v>
      </c>
      <c r="AS9" s="13">
        <v>3826257</v>
      </c>
      <c r="AT9" s="13">
        <v>0</v>
      </c>
      <c r="AU9" s="13">
        <v>141388</v>
      </c>
      <c r="AV9" s="13">
        <v>241563</v>
      </c>
      <c r="AW9" s="13">
        <v>562626</v>
      </c>
      <c r="AX9" s="13">
        <v>158412</v>
      </c>
      <c r="AY9" s="13">
        <v>56476</v>
      </c>
      <c r="AZ9" s="13">
        <v>0</v>
      </c>
      <c r="BA9" s="13">
        <v>49</v>
      </c>
      <c r="BB9" s="13">
        <v>27646179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FF96-73CE-4DF2-8BC1-5178559E05A1}">
  <dimension ref="A1:BD9"/>
  <sheetViews>
    <sheetView topLeftCell="M1" workbookViewId="0">
      <selection activeCell="AE5" sqref="AE5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6">
      <c r="A1" s="33" t="s">
        <v>333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3320621</v>
      </c>
      <c r="D4" s="13">
        <v>20151284</v>
      </c>
      <c r="E4" s="13">
        <v>3961282</v>
      </c>
      <c r="F4" s="13">
        <v>4005688</v>
      </c>
      <c r="G4" s="14"/>
      <c r="H4" s="13">
        <v>24168</v>
      </c>
      <c r="I4" s="13">
        <v>2162976</v>
      </c>
      <c r="J4" s="13">
        <v>763</v>
      </c>
      <c r="K4" s="13">
        <v>521066</v>
      </c>
      <c r="L4" s="13">
        <v>1545986</v>
      </c>
      <c r="M4" s="13">
        <v>21885</v>
      </c>
      <c r="N4" s="13">
        <v>73767</v>
      </c>
      <c r="O4" s="13">
        <v>150510</v>
      </c>
      <c r="P4" s="13">
        <v>697621</v>
      </c>
      <c r="Q4" s="13">
        <v>0</v>
      </c>
      <c r="R4" s="13">
        <v>0</v>
      </c>
      <c r="S4" s="13">
        <v>0</v>
      </c>
      <c r="T4" s="13">
        <v>2241446</v>
      </c>
      <c r="U4" s="13">
        <v>3696860</v>
      </c>
      <c r="V4" s="13">
        <v>340372</v>
      </c>
      <c r="W4" s="13">
        <v>0</v>
      </c>
      <c r="X4" s="13">
        <v>1538141</v>
      </c>
      <c r="Y4" s="13">
        <v>493107</v>
      </c>
      <c r="Z4" s="13">
        <v>0</v>
      </c>
      <c r="AA4" s="13">
        <v>2110152</v>
      </c>
      <c r="AB4" s="13">
        <v>0</v>
      </c>
      <c r="AC4" s="13">
        <v>855318</v>
      </c>
      <c r="AD4" s="13">
        <v>0</v>
      </c>
      <c r="AE4" s="19"/>
      <c r="AF4" s="13">
        <v>5241</v>
      </c>
      <c r="AG4" s="13">
        <v>19006</v>
      </c>
      <c r="AH4" s="13">
        <v>99775</v>
      </c>
      <c r="AI4" s="13">
        <v>404641</v>
      </c>
      <c r="AJ4" s="13">
        <v>49748</v>
      </c>
      <c r="AK4" s="13">
        <v>54785</v>
      </c>
      <c r="AL4" s="13">
        <v>230</v>
      </c>
      <c r="AM4" s="13">
        <v>52584</v>
      </c>
      <c r="AN4" s="13">
        <v>70540</v>
      </c>
      <c r="AO4" s="13">
        <v>97067</v>
      </c>
      <c r="AP4" s="13">
        <v>1517323</v>
      </c>
      <c r="AQ4" s="13">
        <v>0</v>
      </c>
      <c r="AR4" s="13">
        <v>40773</v>
      </c>
      <c r="AS4" s="13">
        <v>1003607</v>
      </c>
      <c r="AT4" s="13">
        <v>4448</v>
      </c>
      <c r="AU4" s="13">
        <v>35956</v>
      </c>
      <c r="AV4" s="13">
        <v>29785</v>
      </c>
      <c r="AW4" s="13">
        <v>191806</v>
      </c>
      <c r="AX4" s="13">
        <v>44545</v>
      </c>
      <c r="AY4" s="13">
        <v>14512</v>
      </c>
      <c r="AZ4" s="13">
        <v>0</v>
      </c>
      <c r="BA4" s="13">
        <v>0</v>
      </c>
      <c r="BB4" s="13">
        <v>3829964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3320621</v>
      </c>
      <c r="D5" s="13">
        <v>37031662</v>
      </c>
      <c r="E5" s="13">
        <v>7512720</v>
      </c>
      <c r="F5" s="13">
        <v>7606818</v>
      </c>
      <c r="G5" s="14"/>
      <c r="H5" s="13">
        <v>71327</v>
      </c>
      <c r="I5" s="13">
        <v>3823672</v>
      </c>
      <c r="J5" s="13">
        <v>797795</v>
      </c>
      <c r="K5" s="13">
        <v>978320</v>
      </c>
      <c r="L5" s="13">
        <v>2708315</v>
      </c>
      <c r="M5" s="13">
        <v>39937</v>
      </c>
      <c r="N5" s="13">
        <v>119185</v>
      </c>
      <c r="O5" s="13">
        <v>274230</v>
      </c>
      <c r="P5" s="13">
        <v>1260555</v>
      </c>
      <c r="Q5" s="13">
        <v>0</v>
      </c>
      <c r="R5" s="13">
        <v>0</v>
      </c>
      <c r="S5" s="13">
        <v>0</v>
      </c>
      <c r="T5" s="13">
        <v>4353877</v>
      </c>
      <c r="U5" s="13">
        <v>6428628</v>
      </c>
      <c r="V5" s="13">
        <v>635704</v>
      </c>
      <c r="W5" s="13">
        <v>0</v>
      </c>
      <c r="X5" s="13">
        <v>2996774</v>
      </c>
      <c r="Y5" s="13">
        <v>601039</v>
      </c>
      <c r="Z5" s="13">
        <v>1499317</v>
      </c>
      <c r="AA5" s="13">
        <v>2913135</v>
      </c>
      <c r="AB5" s="13">
        <v>9942</v>
      </c>
      <c r="AC5" s="13">
        <v>1525288</v>
      </c>
      <c r="AD5" s="13">
        <v>0</v>
      </c>
      <c r="AE5" s="19"/>
      <c r="AF5" s="13">
        <v>5612</v>
      </c>
      <c r="AG5" s="13">
        <v>33297</v>
      </c>
      <c r="AH5" s="13">
        <v>202195</v>
      </c>
      <c r="AI5" s="13">
        <v>721851</v>
      </c>
      <c r="AJ5" s="13">
        <v>79464</v>
      </c>
      <c r="AK5" s="13">
        <v>101849</v>
      </c>
      <c r="AL5" s="13">
        <v>233</v>
      </c>
      <c r="AM5" s="13">
        <v>92725</v>
      </c>
      <c r="AN5" s="13">
        <v>212087</v>
      </c>
      <c r="AO5" s="13">
        <v>161920</v>
      </c>
      <c r="AP5" s="13">
        <v>2657201</v>
      </c>
      <c r="AQ5" s="13">
        <v>0</v>
      </c>
      <c r="AR5" s="13">
        <v>72604</v>
      </c>
      <c r="AS5" s="13">
        <v>1827571</v>
      </c>
      <c r="AT5" s="13">
        <v>9464</v>
      </c>
      <c r="AU5" s="13">
        <v>60950</v>
      </c>
      <c r="AV5" s="13">
        <v>56456</v>
      </c>
      <c r="AW5" s="13">
        <v>337233</v>
      </c>
      <c r="AX5" s="13">
        <v>82038</v>
      </c>
      <c r="AY5" s="13">
        <v>26270</v>
      </c>
      <c r="AZ5" s="13">
        <v>0</v>
      </c>
      <c r="BA5" s="13">
        <v>0</v>
      </c>
      <c r="BB5" s="13">
        <v>3975714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3320621</v>
      </c>
      <c r="D6" s="13">
        <v>47117627</v>
      </c>
      <c r="E6" s="13">
        <v>7512720</v>
      </c>
      <c r="F6" s="13">
        <v>9768357</v>
      </c>
      <c r="G6" s="14"/>
      <c r="H6" s="13">
        <v>100092</v>
      </c>
      <c r="I6" s="13">
        <v>4934444</v>
      </c>
      <c r="J6" s="13">
        <v>3061962</v>
      </c>
      <c r="K6" s="13">
        <v>1259389</v>
      </c>
      <c r="L6" s="13">
        <v>3391340</v>
      </c>
      <c r="M6" s="13">
        <v>46815</v>
      </c>
      <c r="N6" s="13">
        <v>142554</v>
      </c>
      <c r="O6" s="13">
        <v>334113</v>
      </c>
      <c r="P6" s="13">
        <v>1600827</v>
      </c>
      <c r="Q6" s="13">
        <v>0</v>
      </c>
      <c r="R6" s="13">
        <v>0</v>
      </c>
      <c r="S6" s="13">
        <v>0</v>
      </c>
      <c r="T6" s="13">
        <v>7771320</v>
      </c>
      <c r="U6" s="13">
        <v>10021151</v>
      </c>
      <c r="V6" s="13">
        <v>813546</v>
      </c>
      <c r="W6" s="13">
        <v>0</v>
      </c>
      <c r="X6" s="13">
        <v>3873052</v>
      </c>
      <c r="Y6" s="13">
        <v>991604</v>
      </c>
      <c r="Z6" s="13">
        <v>3315691</v>
      </c>
      <c r="AA6" s="13">
        <v>5202912</v>
      </c>
      <c r="AB6" s="13">
        <v>503206</v>
      </c>
      <c r="AC6" s="13">
        <v>1924832</v>
      </c>
      <c r="AD6" s="13">
        <v>0</v>
      </c>
      <c r="AE6" s="19"/>
      <c r="AF6" s="13">
        <v>5612</v>
      </c>
      <c r="AG6" s="13">
        <v>45389</v>
      </c>
      <c r="AH6" s="13">
        <v>260278</v>
      </c>
      <c r="AI6" s="13">
        <v>885474</v>
      </c>
      <c r="AJ6" s="13">
        <v>97572</v>
      </c>
      <c r="AK6" s="13">
        <v>131488</v>
      </c>
      <c r="AL6" s="13">
        <v>233</v>
      </c>
      <c r="AM6" s="13">
        <v>118295</v>
      </c>
      <c r="AN6" s="13">
        <v>375845</v>
      </c>
      <c r="AO6" s="13">
        <v>199612</v>
      </c>
      <c r="AP6" s="13">
        <v>3407398</v>
      </c>
      <c r="AQ6" s="13">
        <v>0</v>
      </c>
      <c r="AR6" s="13">
        <v>89981</v>
      </c>
      <c r="AS6" s="13">
        <v>2310653</v>
      </c>
      <c r="AT6" s="13">
        <v>13095</v>
      </c>
      <c r="AU6" s="13">
        <v>76507</v>
      </c>
      <c r="AV6" s="13">
        <v>75092</v>
      </c>
      <c r="AW6" s="13">
        <v>410150</v>
      </c>
      <c r="AX6" s="13">
        <v>102378</v>
      </c>
      <c r="AY6" s="13">
        <v>33883</v>
      </c>
      <c r="AZ6" s="13">
        <v>0</v>
      </c>
      <c r="BA6" s="13">
        <v>0</v>
      </c>
      <c r="BB6" s="13">
        <v>3975714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3320621</v>
      </c>
      <c r="D7" s="13">
        <v>60409720</v>
      </c>
      <c r="E7" s="13">
        <v>7512720</v>
      </c>
      <c r="F7" s="13">
        <v>12649767</v>
      </c>
      <c r="G7" s="2"/>
      <c r="H7" s="13">
        <v>138504</v>
      </c>
      <c r="I7" s="13">
        <v>6387590</v>
      </c>
      <c r="J7" s="13">
        <v>5579395</v>
      </c>
      <c r="K7" s="13">
        <v>1648647</v>
      </c>
      <c r="L7" s="13">
        <v>4211748</v>
      </c>
      <c r="M7" s="13">
        <v>50362</v>
      </c>
      <c r="N7" s="13">
        <v>169455</v>
      </c>
      <c r="O7" s="13">
        <v>395461</v>
      </c>
      <c r="P7" s="13">
        <v>2060308</v>
      </c>
      <c r="Q7" s="13">
        <v>0</v>
      </c>
      <c r="R7" s="13">
        <v>0</v>
      </c>
      <c r="S7" s="13">
        <v>0</v>
      </c>
      <c r="T7" s="13">
        <v>12043423</v>
      </c>
      <c r="U7" s="13">
        <v>15180718</v>
      </c>
      <c r="V7" s="13">
        <v>1049654</v>
      </c>
      <c r="W7" s="13">
        <v>0</v>
      </c>
      <c r="X7" s="13">
        <v>5092864</v>
      </c>
      <c r="Y7" s="13">
        <v>1695352</v>
      </c>
      <c r="Z7" s="13">
        <v>5977348</v>
      </c>
      <c r="AA7" s="13">
        <v>7827365</v>
      </c>
      <c r="AB7" s="13">
        <v>897073</v>
      </c>
      <c r="AC7" s="13">
        <v>2367759</v>
      </c>
      <c r="AD7" s="13">
        <v>0</v>
      </c>
      <c r="AE7" s="19"/>
      <c r="AF7" s="13">
        <v>5612</v>
      </c>
      <c r="AG7" s="13">
        <v>60344</v>
      </c>
      <c r="AH7" s="13">
        <v>341241</v>
      </c>
      <c r="AI7" s="13">
        <v>1085121</v>
      </c>
      <c r="AJ7" s="13">
        <v>130609</v>
      </c>
      <c r="AK7" s="13">
        <v>162281</v>
      </c>
      <c r="AL7" s="13">
        <v>233</v>
      </c>
      <c r="AM7" s="13">
        <v>147737</v>
      </c>
      <c r="AN7" s="13">
        <v>502447</v>
      </c>
      <c r="AO7" s="13">
        <v>243116</v>
      </c>
      <c r="AP7" s="13">
        <v>4440552</v>
      </c>
      <c r="AQ7" s="13">
        <v>0</v>
      </c>
      <c r="AR7" s="13">
        <v>103103</v>
      </c>
      <c r="AS7" s="13">
        <v>2919289</v>
      </c>
      <c r="AT7" s="13">
        <v>17876</v>
      </c>
      <c r="AU7" s="13">
        <v>127031</v>
      </c>
      <c r="AV7" s="13">
        <v>141753</v>
      </c>
      <c r="AW7" s="13">
        <v>504243</v>
      </c>
      <c r="AX7" s="13">
        <v>125920</v>
      </c>
      <c r="AY7" s="13">
        <v>43673</v>
      </c>
      <c r="AZ7" s="13">
        <v>0</v>
      </c>
      <c r="BA7" s="13">
        <v>38</v>
      </c>
      <c r="BB7" s="13">
        <v>3975714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11054356</v>
      </c>
      <c r="D9" s="13">
        <v>80313999</v>
      </c>
      <c r="E9" s="13">
        <v>7512720</v>
      </c>
      <c r="F9" s="13">
        <v>16996544</v>
      </c>
      <c r="G9" s="14"/>
      <c r="H9" s="13">
        <v>172326</v>
      </c>
      <c r="I9" s="13">
        <v>8568458</v>
      </c>
      <c r="J9" s="13">
        <v>9527465</v>
      </c>
      <c r="K9" s="13">
        <v>2221119</v>
      </c>
      <c r="L9" s="13">
        <v>5218675</v>
      </c>
      <c r="M9" s="13">
        <v>59752</v>
      </c>
      <c r="N9" s="13">
        <v>216000</v>
      </c>
      <c r="O9" s="13">
        <v>520659</v>
      </c>
      <c r="P9" s="13">
        <v>2753987</v>
      </c>
      <c r="Q9" s="13">
        <v>0</v>
      </c>
      <c r="R9" s="13">
        <v>0</v>
      </c>
      <c r="S9" s="13">
        <v>43679</v>
      </c>
      <c r="T9" s="13">
        <v>13348278</v>
      </c>
      <c r="U9" s="13">
        <v>20242715</v>
      </c>
      <c r="V9" s="13">
        <v>1395346</v>
      </c>
      <c r="W9" s="13">
        <v>0</v>
      </c>
      <c r="X9" s="13">
        <v>6894498</v>
      </c>
      <c r="Y9" s="13">
        <v>2877351</v>
      </c>
      <c r="Z9" s="13">
        <v>6667688</v>
      </c>
      <c r="AA9" s="13">
        <v>11384159</v>
      </c>
      <c r="AB9" s="13">
        <v>897073</v>
      </c>
      <c r="AC9" s="13">
        <v>2784907</v>
      </c>
      <c r="AD9" s="13">
        <v>0</v>
      </c>
      <c r="AE9" s="19"/>
      <c r="AF9" s="13">
        <v>5991</v>
      </c>
      <c r="AG9" s="13">
        <v>69844</v>
      </c>
      <c r="AH9" s="13">
        <v>467734</v>
      </c>
      <c r="AI9" s="13">
        <v>1418872</v>
      </c>
      <c r="AJ9" s="13">
        <v>179310</v>
      </c>
      <c r="AK9" s="13">
        <v>215378</v>
      </c>
      <c r="AL9" s="13">
        <v>233</v>
      </c>
      <c r="AM9" s="13">
        <v>189840</v>
      </c>
      <c r="AN9" s="13">
        <v>774528.89853327035</v>
      </c>
      <c r="AO9" s="13">
        <v>303203</v>
      </c>
      <c r="AP9" s="13">
        <v>6023349</v>
      </c>
      <c r="AQ9" s="13">
        <v>0</v>
      </c>
      <c r="AR9" s="13">
        <v>128069</v>
      </c>
      <c r="AS9" s="13">
        <v>3826415</v>
      </c>
      <c r="AT9" s="13">
        <v>18875</v>
      </c>
      <c r="AU9" s="13">
        <v>145997</v>
      </c>
      <c r="AV9" s="13">
        <v>232264</v>
      </c>
      <c r="AW9" s="13">
        <v>645304</v>
      </c>
      <c r="AX9" s="13">
        <v>153938</v>
      </c>
      <c r="AY9" s="13">
        <v>57880</v>
      </c>
      <c r="AZ9" s="13">
        <v>0</v>
      </c>
      <c r="BA9" s="13">
        <v>38</v>
      </c>
      <c r="BB9" s="13">
        <v>3975714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D71E-5FFC-41B7-929E-E80E96B38129}">
  <dimension ref="A1:BD9"/>
  <sheetViews>
    <sheetView topLeftCell="N1" workbookViewId="0">
      <selection activeCell="G1" sqref="A1:XFD9"/>
    </sheetView>
  </sheetViews>
  <sheetFormatPr defaultColWidth="11.7109375" defaultRowHeight="15"/>
  <cols>
    <col min="7" max="7" width="2.7109375" customWidth="1"/>
    <col min="24" max="24" width="15.7109375" bestFit="1" customWidth="1"/>
    <col min="40" max="40" width="12.5703125" bestFit="1" customWidth="1"/>
  </cols>
  <sheetData>
    <row r="1" spans="1:56">
      <c r="A1" s="33" t="s">
        <v>334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5539565</v>
      </c>
      <c r="D4" s="13">
        <v>18685385</v>
      </c>
      <c r="E4" s="13">
        <v>3800415</v>
      </c>
      <c r="F4" s="13">
        <v>4238309</v>
      </c>
      <c r="G4" s="14"/>
      <c r="H4" s="13">
        <v>45842</v>
      </c>
      <c r="I4" s="13">
        <v>2170679</v>
      </c>
      <c r="J4" s="13">
        <v>2953897</v>
      </c>
      <c r="K4" s="13">
        <v>442904</v>
      </c>
      <c r="L4" s="13">
        <v>1562831</v>
      </c>
      <c r="M4" s="13">
        <v>25772</v>
      </c>
      <c r="N4" s="13">
        <v>64064</v>
      </c>
      <c r="O4" s="13">
        <v>267640</v>
      </c>
      <c r="P4" s="13">
        <v>669710</v>
      </c>
      <c r="Q4" s="13">
        <v>0</v>
      </c>
      <c r="R4" s="13">
        <v>0</v>
      </c>
      <c r="S4" s="13">
        <v>1318511</v>
      </c>
      <c r="T4" s="13">
        <v>3621807</v>
      </c>
      <c r="U4" s="13">
        <v>3655858</v>
      </c>
      <c r="V4" s="13">
        <v>373456</v>
      </c>
      <c r="W4" s="13">
        <v>2263</v>
      </c>
      <c r="X4" s="13">
        <v>1847425</v>
      </c>
      <c r="Y4" s="13">
        <v>1164830</v>
      </c>
      <c r="Z4" s="13">
        <v>3243595</v>
      </c>
      <c r="AA4" s="13">
        <v>2650836</v>
      </c>
      <c r="AB4" s="13">
        <v>48216</v>
      </c>
      <c r="AC4" s="13">
        <v>884843</v>
      </c>
      <c r="AD4" s="13">
        <v>0</v>
      </c>
      <c r="AE4" s="19"/>
      <c r="AF4" s="13">
        <v>4355</v>
      </c>
      <c r="AG4" s="13">
        <v>19892</v>
      </c>
      <c r="AH4" s="13">
        <v>129770</v>
      </c>
      <c r="AI4" s="13">
        <v>444946</v>
      </c>
      <c r="AJ4" s="13">
        <v>50171</v>
      </c>
      <c r="AK4" s="13">
        <v>47366</v>
      </c>
      <c r="AL4" s="13">
        <v>0</v>
      </c>
      <c r="AM4" s="13">
        <v>52171</v>
      </c>
      <c r="AN4" s="13">
        <v>84844</v>
      </c>
      <c r="AO4" s="13">
        <v>87857</v>
      </c>
      <c r="AP4" s="13">
        <v>1515280</v>
      </c>
      <c r="AQ4" s="13">
        <v>0</v>
      </c>
      <c r="AR4" s="13">
        <v>43480</v>
      </c>
      <c r="AS4" s="13">
        <v>1026740</v>
      </c>
      <c r="AT4" s="13">
        <v>0</v>
      </c>
      <c r="AU4" s="13">
        <v>30843</v>
      </c>
      <c r="AV4" s="13">
        <v>38906</v>
      </c>
      <c r="AW4" s="13">
        <v>173425</v>
      </c>
      <c r="AX4" s="13">
        <v>44504</v>
      </c>
      <c r="AY4" s="13">
        <v>14816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6119048</v>
      </c>
      <c r="D5" s="13">
        <v>34204708</v>
      </c>
      <c r="E5" s="13">
        <v>7125698</v>
      </c>
      <c r="F5" s="13">
        <v>7766852</v>
      </c>
      <c r="G5" s="14"/>
      <c r="H5" s="13">
        <v>53895</v>
      </c>
      <c r="I5" s="13">
        <v>3991843</v>
      </c>
      <c r="J5" s="13">
        <v>3814312</v>
      </c>
      <c r="K5" s="13">
        <v>932346</v>
      </c>
      <c r="L5" s="13">
        <v>2718493</v>
      </c>
      <c r="M5" s="13">
        <v>44196</v>
      </c>
      <c r="N5" s="13">
        <v>102020</v>
      </c>
      <c r="O5" s="13">
        <v>481727</v>
      </c>
      <c r="P5" s="13">
        <v>1223474</v>
      </c>
      <c r="Q5" s="13">
        <v>0</v>
      </c>
      <c r="R5" s="13">
        <v>0</v>
      </c>
      <c r="S5" s="13">
        <v>1683756</v>
      </c>
      <c r="T5" s="13">
        <v>7878427</v>
      </c>
      <c r="U5" s="13">
        <v>8571901</v>
      </c>
      <c r="V5" s="13">
        <v>682249</v>
      </c>
      <c r="W5" s="13">
        <v>2263</v>
      </c>
      <c r="X5" s="13">
        <v>3412832</v>
      </c>
      <c r="Y5" s="13">
        <v>1887498</v>
      </c>
      <c r="Z5" s="13">
        <v>6426710</v>
      </c>
      <c r="AA5" s="13">
        <v>3299665</v>
      </c>
      <c r="AB5" s="13">
        <v>58155</v>
      </c>
      <c r="AC5" s="13">
        <v>1540468</v>
      </c>
      <c r="AD5" s="13">
        <v>0</v>
      </c>
      <c r="AE5" s="19"/>
      <c r="AF5" s="13">
        <v>5936</v>
      </c>
      <c r="AG5" s="13">
        <v>33870</v>
      </c>
      <c r="AH5" s="13">
        <v>233635</v>
      </c>
      <c r="AI5" s="13">
        <v>746781</v>
      </c>
      <c r="AJ5" s="13">
        <v>76191</v>
      </c>
      <c r="AK5" s="13">
        <v>94439</v>
      </c>
      <c r="AL5" s="13">
        <v>172</v>
      </c>
      <c r="AM5" s="13">
        <v>85146</v>
      </c>
      <c r="AN5" s="13">
        <v>220158</v>
      </c>
      <c r="AO5" s="13">
        <v>154408</v>
      </c>
      <c r="AP5" s="13">
        <v>2798063</v>
      </c>
      <c r="AQ5" s="13">
        <v>0</v>
      </c>
      <c r="AR5" s="13">
        <v>75664</v>
      </c>
      <c r="AS5" s="13">
        <v>1868014</v>
      </c>
      <c r="AT5" s="13">
        <v>0</v>
      </c>
      <c r="AU5" s="13">
        <v>58226</v>
      </c>
      <c r="AV5" s="13">
        <v>71642</v>
      </c>
      <c r="AW5" s="13">
        <v>333568</v>
      </c>
      <c r="AX5" s="13">
        <v>74023</v>
      </c>
      <c r="AY5" s="13">
        <v>26504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8347021</v>
      </c>
      <c r="D6" s="13">
        <v>45109416</v>
      </c>
      <c r="E6" s="13">
        <v>7516476</v>
      </c>
      <c r="F6" s="13">
        <v>9885199</v>
      </c>
      <c r="G6" s="14"/>
      <c r="H6" s="13">
        <v>63484</v>
      </c>
      <c r="I6" s="13">
        <v>5084989</v>
      </c>
      <c r="J6" s="13">
        <v>5965472</v>
      </c>
      <c r="K6" s="13">
        <v>1224459</v>
      </c>
      <c r="L6" s="13">
        <v>3384988</v>
      </c>
      <c r="M6" s="13">
        <v>51331</v>
      </c>
      <c r="N6" s="13">
        <v>118869</v>
      </c>
      <c r="O6" s="13">
        <v>597539</v>
      </c>
      <c r="P6" s="13">
        <v>1569646</v>
      </c>
      <c r="Q6" s="13">
        <v>0</v>
      </c>
      <c r="R6" s="13">
        <v>0</v>
      </c>
      <c r="S6" s="13">
        <v>4019870</v>
      </c>
      <c r="T6" s="13">
        <v>11484133</v>
      </c>
      <c r="U6" s="13">
        <v>11566162</v>
      </c>
      <c r="V6" s="13">
        <v>864537</v>
      </c>
      <c r="W6" s="13">
        <v>2263</v>
      </c>
      <c r="X6" s="13">
        <v>4003601</v>
      </c>
      <c r="Y6" s="13">
        <v>2293535</v>
      </c>
      <c r="Z6" s="13">
        <v>8567307</v>
      </c>
      <c r="AA6" s="13">
        <v>5540575</v>
      </c>
      <c r="AB6" s="13">
        <v>697565</v>
      </c>
      <c r="AC6" s="13">
        <v>1929106</v>
      </c>
      <c r="AD6" s="13">
        <v>0</v>
      </c>
      <c r="AE6" s="19"/>
      <c r="AF6" s="13">
        <v>7785</v>
      </c>
      <c r="AG6" s="13">
        <v>44812</v>
      </c>
      <c r="AH6" s="13">
        <v>295512</v>
      </c>
      <c r="AI6" s="13">
        <v>906789</v>
      </c>
      <c r="AJ6" s="13">
        <v>100411</v>
      </c>
      <c r="AK6" s="13">
        <v>122427</v>
      </c>
      <c r="AL6" s="13">
        <v>209</v>
      </c>
      <c r="AM6" s="13">
        <v>109866</v>
      </c>
      <c r="AN6" s="13">
        <v>310581</v>
      </c>
      <c r="AO6" s="13">
        <v>194137</v>
      </c>
      <c r="AP6" s="13">
        <v>3615867</v>
      </c>
      <c r="AQ6" s="13">
        <v>0</v>
      </c>
      <c r="AR6" s="13">
        <v>90611</v>
      </c>
      <c r="AS6" s="13">
        <v>2379821</v>
      </c>
      <c r="AT6" s="13">
        <v>764</v>
      </c>
      <c r="AU6" s="13">
        <v>74762</v>
      </c>
      <c r="AV6" s="13">
        <v>89521</v>
      </c>
      <c r="AW6" s="13">
        <v>407366</v>
      </c>
      <c r="AX6" s="13">
        <v>94947</v>
      </c>
      <c r="AY6" s="13">
        <v>34037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14704529</v>
      </c>
      <c r="D7" s="13">
        <v>60330105</v>
      </c>
      <c r="E7" s="13">
        <v>7516476</v>
      </c>
      <c r="F7" s="13">
        <v>12724581</v>
      </c>
      <c r="G7" s="2"/>
      <c r="H7" s="13">
        <v>93244</v>
      </c>
      <c r="I7" s="13">
        <v>6541831</v>
      </c>
      <c r="J7" s="13">
        <v>8663158</v>
      </c>
      <c r="K7" s="13">
        <v>1617253</v>
      </c>
      <c r="L7" s="13">
        <v>4183377</v>
      </c>
      <c r="M7" s="13">
        <v>53941</v>
      </c>
      <c r="N7" s="13">
        <v>140301</v>
      </c>
      <c r="O7" s="13">
        <v>754965</v>
      </c>
      <c r="P7" s="13">
        <v>2036127</v>
      </c>
      <c r="Q7" s="13">
        <v>0</v>
      </c>
      <c r="R7" s="13">
        <v>0</v>
      </c>
      <c r="S7" s="13">
        <v>4165119</v>
      </c>
      <c r="T7" s="13">
        <v>16060593</v>
      </c>
      <c r="U7" s="13">
        <v>18476003</v>
      </c>
      <c r="V7" s="13">
        <v>1109001</v>
      </c>
      <c r="W7" s="13">
        <v>2263</v>
      </c>
      <c r="X7" s="13">
        <v>5401872</v>
      </c>
      <c r="Y7" s="13">
        <v>2943963</v>
      </c>
      <c r="Z7" s="13">
        <v>11226707</v>
      </c>
      <c r="AA7" s="13">
        <v>8324870</v>
      </c>
      <c r="AB7" s="13">
        <v>965645</v>
      </c>
      <c r="AC7" s="13">
        <v>2329951</v>
      </c>
      <c r="AD7" s="13">
        <v>0</v>
      </c>
      <c r="AE7" s="19"/>
      <c r="AF7" s="13">
        <v>7910</v>
      </c>
      <c r="AG7" s="13">
        <v>59103</v>
      </c>
      <c r="AH7" s="13">
        <v>378093</v>
      </c>
      <c r="AI7" s="13">
        <v>1086926</v>
      </c>
      <c r="AJ7" s="13">
        <v>148268</v>
      </c>
      <c r="AK7" s="13">
        <v>160258</v>
      </c>
      <c r="AL7" s="13">
        <v>370</v>
      </c>
      <c r="AM7" s="13">
        <v>137415</v>
      </c>
      <c r="AN7" s="13">
        <v>511407</v>
      </c>
      <c r="AO7" s="13">
        <v>241445</v>
      </c>
      <c r="AP7" s="13">
        <v>4561350</v>
      </c>
      <c r="AQ7" s="13">
        <v>0</v>
      </c>
      <c r="AR7" s="13">
        <v>104383</v>
      </c>
      <c r="AS7" s="13">
        <v>3050332</v>
      </c>
      <c r="AT7" s="13">
        <v>764</v>
      </c>
      <c r="AU7" s="13">
        <v>127230</v>
      </c>
      <c r="AV7" s="13">
        <v>154205</v>
      </c>
      <c r="AW7" s="13">
        <v>500765</v>
      </c>
      <c r="AX7" s="13">
        <v>123296</v>
      </c>
      <c r="AY7" s="13">
        <v>43688</v>
      </c>
      <c r="AZ7" s="13">
        <v>0</v>
      </c>
      <c r="BA7" s="13">
        <v>97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24463834</v>
      </c>
      <c r="D9" s="13">
        <v>83248286</v>
      </c>
      <c r="E9" s="13">
        <v>7516476</v>
      </c>
      <c r="F9" s="13">
        <v>16987291</v>
      </c>
      <c r="G9" s="14"/>
      <c r="H9" s="13">
        <v>154629</v>
      </c>
      <c r="I9" s="13">
        <v>8709814</v>
      </c>
      <c r="J9" s="13">
        <v>12135560</v>
      </c>
      <c r="K9" s="13">
        <v>2301786</v>
      </c>
      <c r="L9" s="13">
        <v>5185335</v>
      </c>
      <c r="M9" s="13">
        <v>58881</v>
      </c>
      <c r="N9" s="13">
        <v>186695</v>
      </c>
      <c r="O9" s="13">
        <v>971181</v>
      </c>
      <c r="P9" s="13">
        <v>2728526</v>
      </c>
      <c r="Q9" s="13">
        <v>0</v>
      </c>
      <c r="R9" s="13">
        <v>0</v>
      </c>
      <c r="S9" s="13">
        <v>4165119</v>
      </c>
      <c r="T9" s="13">
        <v>19454821</v>
      </c>
      <c r="U9" s="13">
        <v>23652867</v>
      </c>
      <c r="V9" s="13">
        <v>1463827</v>
      </c>
      <c r="W9" s="13">
        <v>2263</v>
      </c>
      <c r="X9" s="13">
        <v>7094670</v>
      </c>
      <c r="Y9" s="13">
        <v>4099713</v>
      </c>
      <c r="Z9" s="13">
        <v>14009951</v>
      </c>
      <c r="AA9" s="13">
        <v>11957822</v>
      </c>
      <c r="AB9" s="13">
        <v>972770</v>
      </c>
      <c r="AC9" s="13">
        <v>2723008</v>
      </c>
      <c r="AD9" s="13">
        <v>0</v>
      </c>
      <c r="AE9" s="19"/>
      <c r="AF9" s="13">
        <v>8392</v>
      </c>
      <c r="AG9" s="13">
        <v>68318</v>
      </c>
      <c r="AH9" s="13">
        <v>504466</v>
      </c>
      <c r="AI9" s="13">
        <v>1414422</v>
      </c>
      <c r="AJ9" s="13">
        <v>213734</v>
      </c>
      <c r="AK9" s="13">
        <v>218249</v>
      </c>
      <c r="AL9" s="13">
        <v>370</v>
      </c>
      <c r="AM9" s="13">
        <v>179485</v>
      </c>
      <c r="AN9" s="13">
        <v>759345</v>
      </c>
      <c r="AO9" s="13">
        <v>317243</v>
      </c>
      <c r="AP9" s="13">
        <v>6002490</v>
      </c>
      <c r="AQ9" s="13">
        <v>0</v>
      </c>
      <c r="AR9" s="13">
        <v>122312</v>
      </c>
      <c r="AS9" s="13">
        <v>3987300</v>
      </c>
      <c r="AT9" s="13">
        <v>764</v>
      </c>
      <c r="AU9" s="13">
        <v>144736</v>
      </c>
      <c r="AV9" s="13">
        <v>236877</v>
      </c>
      <c r="AW9" s="13">
        <v>637819</v>
      </c>
      <c r="AX9" s="13">
        <v>158160</v>
      </c>
      <c r="AY9" s="13">
        <v>57933</v>
      </c>
      <c r="AZ9" s="13">
        <v>0</v>
      </c>
      <c r="BA9" s="13">
        <v>97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45C2-ABA4-4B20-BD37-089A9AE93986}">
  <dimension ref="A1:BD9"/>
  <sheetViews>
    <sheetView topLeftCell="O1" workbookViewId="0">
      <selection activeCell="G1" sqref="A1:XFD9"/>
    </sheetView>
  </sheetViews>
  <sheetFormatPr defaultRowHeight="15"/>
  <sheetData>
    <row r="1" spans="1:56">
      <c r="A1" s="33" t="s">
        <v>335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9737420</v>
      </c>
      <c r="D4" s="13">
        <v>16670211</v>
      </c>
      <c r="E4" s="13">
        <v>3874019</v>
      </c>
      <c r="F4" s="13">
        <v>4234310</v>
      </c>
      <c r="G4" s="14"/>
      <c r="H4" s="13">
        <v>57308</v>
      </c>
      <c r="I4" s="13">
        <v>2286012</v>
      </c>
      <c r="J4" s="13">
        <v>2546948</v>
      </c>
      <c r="K4" s="13">
        <v>544153</v>
      </c>
      <c r="L4" s="13">
        <v>1560792</v>
      </c>
      <c r="M4" s="13">
        <v>24172</v>
      </c>
      <c r="N4" s="13">
        <v>73837</v>
      </c>
      <c r="O4" s="13">
        <v>203422</v>
      </c>
      <c r="P4" s="13">
        <v>678003</v>
      </c>
      <c r="Q4" s="13">
        <v>0</v>
      </c>
      <c r="R4" s="13">
        <v>0</v>
      </c>
      <c r="S4" s="13">
        <v>0</v>
      </c>
      <c r="T4" s="13">
        <v>4350659</v>
      </c>
      <c r="U4" s="13">
        <v>3483889</v>
      </c>
      <c r="V4" s="13">
        <v>351520</v>
      </c>
      <c r="W4" s="13">
        <v>12093</v>
      </c>
      <c r="X4" s="13">
        <v>1724571</v>
      </c>
      <c r="Y4" s="13">
        <v>1163083</v>
      </c>
      <c r="Z4" s="13">
        <v>2571599</v>
      </c>
      <c r="AA4" s="13">
        <v>3444392</v>
      </c>
      <c r="AB4" s="13">
        <v>354258</v>
      </c>
      <c r="AC4" s="13">
        <v>898365</v>
      </c>
      <c r="AD4" s="13">
        <v>0</v>
      </c>
      <c r="AE4" s="19"/>
      <c r="AF4" s="13">
        <v>4416</v>
      </c>
      <c r="AG4" s="13">
        <v>18671</v>
      </c>
      <c r="AH4" s="13">
        <v>119946</v>
      </c>
      <c r="AI4" s="13">
        <v>399578</v>
      </c>
      <c r="AJ4" s="13">
        <v>65254</v>
      </c>
      <c r="AK4" s="13">
        <v>55884</v>
      </c>
      <c r="AL4" s="13">
        <v>174</v>
      </c>
      <c r="AM4" s="13">
        <v>48305</v>
      </c>
      <c r="AN4" s="13">
        <v>70540</v>
      </c>
      <c r="AO4" s="13">
        <v>105117</v>
      </c>
      <c r="AP4" s="13">
        <v>1335972</v>
      </c>
      <c r="AQ4" s="13">
        <v>0</v>
      </c>
      <c r="AR4" s="13">
        <v>39031</v>
      </c>
      <c r="AS4" s="13">
        <v>1147924</v>
      </c>
      <c r="AT4" s="13">
        <v>0</v>
      </c>
      <c r="AU4" s="13">
        <v>31576</v>
      </c>
      <c r="AV4" s="13">
        <v>37425</v>
      </c>
      <c r="AW4" s="13">
        <v>192556</v>
      </c>
      <c r="AX4" s="13">
        <v>49174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17872965</v>
      </c>
      <c r="D5" s="13">
        <v>30183270</v>
      </c>
      <c r="E5" s="13">
        <v>7203211</v>
      </c>
      <c r="F5" s="13">
        <v>7762242</v>
      </c>
      <c r="G5" s="14"/>
      <c r="H5" s="13">
        <v>94739</v>
      </c>
      <c r="I5" s="13">
        <v>4410819</v>
      </c>
      <c r="J5" s="13">
        <v>3590582</v>
      </c>
      <c r="K5" s="13">
        <v>1036170</v>
      </c>
      <c r="L5" s="13">
        <v>2726170</v>
      </c>
      <c r="M5" s="13">
        <v>43324</v>
      </c>
      <c r="N5" s="13">
        <v>120935</v>
      </c>
      <c r="O5" s="13">
        <v>407656</v>
      </c>
      <c r="P5" s="13">
        <v>1255521</v>
      </c>
      <c r="Q5" s="13">
        <v>0</v>
      </c>
      <c r="R5" s="13">
        <v>0</v>
      </c>
      <c r="S5" s="13">
        <v>0</v>
      </c>
      <c r="T5" s="13">
        <v>8513814</v>
      </c>
      <c r="U5" s="13">
        <v>8152097</v>
      </c>
      <c r="V5" s="13">
        <v>646366</v>
      </c>
      <c r="W5" s="13">
        <v>12093</v>
      </c>
      <c r="X5" s="13">
        <v>2874421</v>
      </c>
      <c r="Y5" s="13">
        <v>2184595</v>
      </c>
      <c r="Z5" s="13">
        <v>3115690</v>
      </c>
      <c r="AA5" s="13">
        <v>6373024</v>
      </c>
      <c r="AB5" s="13">
        <v>334157</v>
      </c>
      <c r="AC5" s="13">
        <v>1582754</v>
      </c>
      <c r="AD5" s="13">
        <v>0</v>
      </c>
      <c r="AE5" s="19"/>
      <c r="AF5" s="13">
        <v>5677</v>
      </c>
      <c r="AG5" s="13">
        <v>32293</v>
      </c>
      <c r="AH5" s="13">
        <v>222650</v>
      </c>
      <c r="AI5" s="13">
        <v>716793</v>
      </c>
      <c r="AJ5" s="13">
        <v>114594</v>
      </c>
      <c r="AK5" s="13">
        <v>107229</v>
      </c>
      <c r="AL5" s="13">
        <v>1432</v>
      </c>
      <c r="AM5" s="13">
        <v>77004</v>
      </c>
      <c r="AN5" s="13">
        <v>211235</v>
      </c>
      <c r="AO5" s="13">
        <v>184662</v>
      </c>
      <c r="AP5" s="13">
        <v>2647507</v>
      </c>
      <c r="AQ5" s="13">
        <v>0</v>
      </c>
      <c r="AR5" s="13">
        <v>70532</v>
      </c>
      <c r="AS5" s="13">
        <v>1976824</v>
      </c>
      <c r="AT5" s="13">
        <v>413</v>
      </c>
      <c r="AU5" s="13">
        <v>59567</v>
      </c>
      <c r="AV5" s="13">
        <v>74115</v>
      </c>
      <c r="AW5" s="13">
        <v>329982</v>
      </c>
      <c r="AX5" s="13">
        <v>82142</v>
      </c>
      <c r="AY5" s="13">
        <v>26327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22760486</v>
      </c>
      <c r="D6" s="13">
        <v>38912771</v>
      </c>
      <c r="E6" s="13">
        <v>7514348</v>
      </c>
      <c r="F6" s="13">
        <v>9880590</v>
      </c>
      <c r="G6" s="14"/>
      <c r="H6" s="13">
        <v>125458</v>
      </c>
      <c r="I6" s="13">
        <v>5531632</v>
      </c>
      <c r="J6" s="13">
        <v>5748533</v>
      </c>
      <c r="K6" s="13">
        <v>1330501</v>
      </c>
      <c r="L6" s="13">
        <v>3379010</v>
      </c>
      <c r="M6" s="13">
        <v>50230</v>
      </c>
      <c r="N6" s="13">
        <v>147691</v>
      </c>
      <c r="O6" s="13">
        <v>534292</v>
      </c>
      <c r="P6" s="13">
        <v>1597563</v>
      </c>
      <c r="Q6" s="13">
        <v>0</v>
      </c>
      <c r="R6" s="13">
        <v>0</v>
      </c>
      <c r="S6" s="13">
        <v>858923</v>
      </c>
      <c r="T6" s="13">
        <v>12065977</v>
      </c>
      <c r="U6" s="13">
        <f>8422943+4289708</f>
        <v>12712651</v>
      </c>
      <c r="V6" s="13">
        <v>826361</v>
      </c>
      <c r="W6" s="13">
        <v>12093</v>
      </c>
      <c r="X6" s="13">
        <v>4014934</v>
      </c>
      <c r="Y6" s="13">
        <v>2803550</v>
      </c>
      <c r="Z6" s="13">
        <v>5094142</v>
      </c>
      <c r="AA6" s="13">
        <v>8523668</v>
      </c>
      <c r="AB6" s="13">
        <v>829086</v>
      </c>
      <c r="AC6" s="13">
        <v>1974859</v>
      </c>
      <c r="AD6" s="13">
        <v>0</v>
      </c>
      <c r="AE6" s="19"/>
      <c r="AF6" s="13">
        <v>5677</v>
      </c>
      <c r="AG6" s="13">
        <v>43896</v>
      </c>
      <c r="AH6" s="13">
        <v>284406</v>
      </c>
      <c r="AI6" s="13">
        <v>882379</v>
      </c>
      <c r="AJ6" s="13">
        <v>145788</v>
      </c>
      <c r="AK6" s="13">
        <v>139571</v>
      </c>
      <c r="AL6" s="13">
        <v>1502</v>
      </c>
      <c r="AM6" s="13">
        <v>96701</v>
      </c>
      <c r="AN6" s="13">
        <v>305151</v>
      </c>
      <c r="AO6" s="13">
        <v>227079</v>
      </c>
      <c r="AP6" s="13">
        <v>3406203</v>
      </c>
      <c r="AQ6" s="13">
        <v>0</v>
      </c>
      <c r="AR6" s="13">
        <v>86796</v>
      </c>
      <c r="AS6" s="13">
        <v>2488598</v>
      </c>
      <c r="AT6" s="13">
        <v>4650</v>
      </c>
      <c r="AU6" s="13">
        <v>79745</v>
      </c>
      <c r="AV6" s="13">
        <v>92969</v>
      </c>
      <c r="AW6" s="13">
        <v>399661</v>
      </c>
      <c r="AX6" s="13">
        <v>105311</v>
      </c>
      <c r="AY6" s="13">
        <v>33860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30857228</v>
      </c>
      <c r="D7" s="13">
        <v>50861026</v>
      </c>
      <c r="E7" s="13">
        <v>7514348</v>
      </c>
      <c r="F7" s="13">
        <v>12713568</v>
      </c>
      <c r="G7" s="2"/>
      <c r="H7" s="13">
        <v>166211</v>
      </c>
      <c r="I7" s="13">
        <v>6975419</v>
      </c>
      <c r="J7" s="13">
        <v>8527973</v>
      </c>
      <c r="K7" s="13">
        <v>1728589</v>
      </c>
      <c r="L7" s="13">
        <v>4155716</v>
      </c>
      <c r="M7" s="13">
        <v>52641</v>
      </c>
      <c r="N7" s="13">
        <v>177010</v>
      </c>
      <c r="O7" s="13">
        <v>637995</v>
      </c>
      <c r="P7" s="13">
        <v>2054364</v>
      </c>
      <c r="Q7" s="13">
        <v>0</v>
      </c>
      <c r="R7" s="13">
        <v>0</v>
      </c>
      <c r="S7" s="13">
        <v>1384966</v>
      </c>
      <c r="T7" s="13">
        <v>16543681</v>
      </c>
      <c r="U7" s="13">
        <v>18282010</v>
      </c>
      <c r="V7" s="13">
        <v>1068621</v>
      </c>
      <c r="W7" s="13">
        <v>12093</v>
      </c>
      <c r="X7" s="13">
        <v>5159018</v>
      </c>
      <c r="Y7" s="13">
        <v>3663466</v>
      </c>
      <c r="Z7" s="13">
        <v>7615125</v>
      </c>
      <c r="AA7" s="13">
        <v>11243377</v>
      </c>
      <c r="AB7" s="13">
        <v>1115602</v>
      </c>
      <c r="AC7" s="13">
        <v>2384498</v>
      </c>
      <c r="AD7" s="13">
        <v>0</v>
      </c>
      <c r="AE7" s="19"/>
      <c r="AF7" s="13">
        <v>5677</v>
      </c>
      <c r="AG7" s="13">
        <v>56948</v>
      </c>
      <c r="AH7" s="13">
        <v>366520</v>
      </c>
      <c r="AI7" s="13">
        <v>1080815</v>
      </c>
      <c r="AJ7" s="13">
        <v>201808</v>
      </c>
      <c r="AK7" s="13">
        <v>174998</v>
      </c>
      <c r="AL7" s="13">
        <v>1688</v>
      </c>
      <c r="AM7" s="13">
        <v>119316</v>
      </c>
      <c r="AN7" s="13">
        <v>723899</v>
      </c>
      <c r="AO7" s="13">
        <v>271832</v>
      </c>
      <c r="AP7" s="13">
        <v>4436166</v>
      </c>
      <c r="AQ7" s="13">
        <v>0</v>
      </c>
      <c r="AR7" s="13">
        <v>103694</v>
      </c>
      <c r="AS7" s="13">
        <v>3078926</v>
      </c>
      <c r="AT7" s="13">
        <v>11309</v>
      </c>
      <c r="AU7" s="13">
        <v>129744</v>
      </c>
      <c r="AV7" s="13">
        <v>150635</v>
      </c>
      <c r="AW7" s="13">
        <v>493205</v>
      </c>
      <c r="AX7" s="13">
        <v>133595</v>
      </c>
      <c r="AY7" s="13">
        <v>43447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43577991</v>
      </c>
      <c r="D9" s="13">
        <v>69021323</v>
      </c>
      <c r="E9" s="13">
        <v>7514348</v>
      </c>
      <c r="F9" s="13">
        <v>16994388</v>
      </c>
      <c r="G9" s="14"/>
      <c r="H9" s="13">
        <v>221755</v>
      </c>
      <c r="I9" s="13">
        <v>9130079</v>
      </c>
      <c r="J9" s="13">
        <v>12098020</v>
      </c>
      <c r="K9" s="13">
        <v>2324035</v>
      </c>
      <c r="L9" s="13">
        <v>5146484</v>
      </c>
      <c r="M9" s="13">
        <v>57572</v>
      </c>
      <c r="N9" s="13">
        <v>226966</v>
      </c>
      <c r="O9" s="13">
        <v>827789</v>
      </c>
      <c r="P9" s="13">
        <v>2741608</v>
      </c>
      <c r="Q9" s="13">
        <v>0</v>
      </c>
      <c r="R9" s="13">
        <v>0</v>
      </c>
      <c r="S9" s="13">
        <v>1384966</v>
      </c>
      <c r="T9" s="13">
        <v>20382607</v>
      </c>
      <c r="U9" s="13">
        <v>24207296</v>
      </c>
      <c r="V9" s="13">
        <v>1427375</v>
      </c>
      <c r="W9" s="13">
        <v>12093</v>
      </c>
      <c r="X9" s="13">
        <v>6808730</v>
      </c>
      <c r="Y9" s="13">
        <v>5010371</v>
      </c>
      <c r="Z9" s="13">
        <v>10932517</v>
      </c>
      <c r="AA9" s="13">
        <v>15097035</v>
      </c>
      <c r="AB9" s="13">
        <v>1126909</v>
      </c>
      <c r="AC9" s="13">
        <v>2783585</v>
      </c>
      <c r="AD9" s="13">
        <v>0</v>
      </c>
      <c r="AE9" s="19"/>
      <c r="AF9" s="13">
        <v>5677</v>
      </c>
      <c r="AG9" s="13">
        <v>66222</v>
      </c>
      <c r="AH9" s="13">
        <v>493557</v>
      </c>
      <c r="AI9" s="13">
        <v>1451198</v>
      </c>
      <c r="AJ9" s="13">
        <v>278916</v>
      </c>
      <c r="AK9" s="13">
        <v>227216</v>
      </c>
      <c r="AL9" s="13">
        <v>1688</v>
      </c>
      <c r="AM9" s="13">
        <v>151875</v>
      </c>
      <c r="AN9" s="13">
        <v>711456</v>
      </c>
      <c r="AO9" s="13">
        <v>345336</v>
      </c>
      <c r="AP9" s="13">
        <v>5798997</v>
      </c>
      <c r="AQ9" s="13">
        <v>0</v>
      </c>
      <c r="AR9" s="13">
        <v>127058</v>
      </c>
      <c r="AS9" s="13">
        <v>3958058</v>
      </c>
      <c r="AT9" s="13">
        <v>20938</v>
      </c>
      <c r="AU9" s="13">
        <v>145008</v>
      </c>
      <c r="AV9" s="13">
        <v>242557</v>
      </c>
      <c r="AW9" s="13">
        <v>629251</v>
      </c>
      <c r="AX9" s="13">
        <v>163356</v>
      </c>
      <c r="AY9" s="13">
        <v>57525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FD95-EFA3-4C2D-9AFB-4B9C279F29CE}">
  <sheetPr codeName="Sheet28"/>
  <dimension ref="A1:BC9"/>
  <sheetViews>
    <sheetView workbookViewId="0">
      <selection activeCell="E24" sqref="E24"/>
    </sheetView>
  </sheetViews>
  <sheetFormatPr defaultColWidth="11.7109375" defaultRowHeight="15"/>
  <cols>
    <col min="3" max="3" width="11.85546875" customWidth="1"/>
    <col min="7" max="7" width="3" customWidth="1"/>
  </cols>
  <sheetData>
    <row r="1" spans="1:55">
      <c r="A1" s="33" t="s">
        <v>81</v>
      </c>
      <c r="B1" s="34"/>
      <c r="C1" s="31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1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25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30931184</v>
      </c>
      <c r="D4" s="13">
        <v>0</v>
      </c>
      <c r="E4" s="13">
        <v>3680113</v>
      </c>
      <c r="F4" s="13">
        <v>12478948</v>
      </c>
      <c r="G4" s="14"/>
      <c r="H4" s="13">
        <v>6196</v>
      </c>
      <c r="I4" s="13">
        <v>2803157</v>
      </c>
      <c r="J4" s="13">
        <v>0</v>
      </c>
      <c r="K4" s="13">
        <v>437682</v>
      </c>
      <c r="L4" s="13">
        <v>4413968</v>
      </c>
      <c r="M4" s="13">
        <v>37722</v>
      </c>
      <c r="N4" s="13">
        <v>17551</v>
      </c>
      <c r="O4" s="13">
        <v>740534</v>
      </c>
      <c r="P4" s="13">
        <v>700173</v>
      </c>
      <c r="Q4" s="13">
        <v>2284738</v>
      </c>
      <c r="R4" s="13">
        <v>0</v>
      </c>
      <c r="S4" s="13">
        <v>0</v>
      </c>
      <c r="T4" s="13">
        <v>1542752</v>
      </c>
      <c r="U4" s="13">
        <v>2534450</v>
      </c>
      <c r="V4" s="13">
        <v>383992</v>
      </c>
      <c r="W4" s="13">
        <v>0</v>
      </c>
      <c r="X4" s="13">
        <v>1714492</v>
      </c>
      <c r="Y4" s="13">
        <v>377492</v>
      </c>
      <c r="Z4" s="13">
        <v>3077429</v>
      </c>
      <c r="AA4" s="13">
        <v>1485</v>
      </c>
      <c r="AB4" s="13">
        <v>0</v>
      </c>
      <c r="AC4" s="13">
        <v>5880234</v>
      </c>
      <c r="AD4" s="13">
        <v>2728628</v>
      </c>
      <c r="AE4" s="19"/>
      <c r="AF4" s="13">
        <v>0</v>
      </c>
      <c r="AG4" s="13">
        <v>299595</v>
      </c>
      <c r="AH4" s="13">
        <v>129553</v>
      </c>
      <c r="AI4" s="13">
        <v>58126</v>
      </c>
      <c r="AJ4" s="13">
        <v>73039</v>
      </c>
      <c r="AK4" s="13">
        <v>41446</v>
      </c>
      <c r="AL4" s="13">
        <v>0</v>
      </c>
      <c r="AM4" s="13">
        <v>22785</v>
      </c>
      <c r="AN4" s="13">
        <v>1371886</v>
      </c>
      <c r="AO4" s="13">
        <v>85971</v>
      </c>
      <c r="AP4" s="13">
        <v>60550</v>
      </c>
      <c r="AQ4" s="13">
        <v>16415</v>
      </c>
      <c r="AR4" s="13">
        <v>31251</v>
      </c>
      <c r="AS4" s="13">
        <v>617650</v>
      </c>
      <c r="AT4" s="13">
        <v>0</v>
      </c>
      <c r="AU4" s="13">
        <v>31994</v>
      </c>
      <c r="AV4" s="13">
        <v>33306</v>
      </c>
      <c r="AW4" s="13">
        <v>353188</v>
      </c>
      <c r="AX4" s="13">
        <v>334334</v>
      </c>
      <c r="AY4" s="13">
        <v>48068</v>
      </c>
      <c r="AZ4" s="13">
        <v>10171035</v>
      </c>
      <c r="BA4" s="13">
        <v>5746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56603244</v>
      </c>
      <c r="D5" s="13">
        <v>0</v>
      </c>
      <c r="E5" s="13">
        <v>6942195</v>
      </c>
      <c r="F5" s="13">
        <v>22932921</v>
      </c>
      <c r="G5" s="14"/>
      <c r="H5" s="13">
        <v>11438</v>
      </c>
      <c r="I5" s="13">
        <v>5041084</v>
      </c>
      <c r="J5" s="13">
        <v>0</v>
      </c>
      <c r="K5" s="13">
        <v>810056</v>
      </c>
      <c r="L5" s="13">
        <v>7826158</v>
      </c>
      <c r="M5" s="13">
        <v>69490</v>
      </c>
      <c r="N5" s="13">
        <v>31698</v>
      </c>
      <c r="O5" s="13">
        <v>1314176</v>
      </c>
      <c r="P5" s="13">
        <v>1278456</v>
      </c>
      <c r="Q5" s="13">
        <v>4441178</v>
      </c>
      <c r="R5" s="13">
        <v>0</v>
      </c>
      <c r="S5" s="13">
        <v>0</v>
      </c>
      <c r="T5" s="13">
        <v>1608658</v>
      </c>
      <c r="U5" s="13">
        <v>4728122</v>
      </c>
      <c r="V5" s="13">
        <v>704248</v>
      </c>
      <c r="W5" s="13">
        <v>0</v>
      </c>
      <c r="X5" s="13">
        <v>3839689</v>
      </c>
      <c r="Y5" s="13">
        <v>613563</v>
      </c>
      <c r="Z5" s="13">
        <v>5719135</v>
      </c>
      <c r="AA5" s="13">
        <v>1426909</v>
      </c>
      <c r="AB5" s="13">
        <v>0</v>
      </c>
      <c r="AC5" s="13">
        <v>10410777</v>
      </c>
      <c r="AD5" s="13">
        <v>5169433</v>
      </c>
      <c r="AE5" s="19"/>
      <c r="AF5" s="13">
        <v>0</v>
      </c>
      <c r="AG5" s="13">
        <v>520647</v>
      </c>
      <c r="AH5" s="13">
        <v>236907</v>
      </c>
      <c r="AI5" s="13">
        <v>96179</v>
      </c>
      <c r="AJ5" s="13">
        <v>129696</v>
      </c>
      <c r="AK5" s="13">
        <v>78721</v>
      </c>
      <c r="AL5" s="13">
        <v>0</v>
      </c>
      <c r="AM5" s="13">
        <v>45230</v>
      </c>
      <c r="AN5" s="13">
        <v>2399598</v>
      </c>
      <c r="AO5" s="13">
        <v>141733</v>
      </c>
      <c r="AP5" s="13">
        <v>61717</v>
      </c>
      <c r="AQ5" s="13">
        <v>1824500</v>
      </c>
      <c r="AR5" s="13">
        <v>54435</v>
      </c>
      <c r="AS5" s="13">
        <v>1157474</v>
      </c>
      <c r="AT5" s="13">
        <v>0</v>
      </c>
      <c r="AU5" s="13">
        <v>56943</v>
      </c>
      <c r="AV5" s="13">
        <v>44544</v>
      </c>
      <c r="AW5" s="13">
        <v>660199</v>
      </c>
      <c r="AX5" s="13">
        <v>616467</v>
      </c>
      <c r="AY5" s="13">
        <v>81160</v>
      </c>
      <c r="AZ5" s="13">
        <v>18762186</v>
      </c>
      <c r="BA5" s="13">
        <v>10022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72032086</v>
      </c>
      <c r="D6" s="13">
        <v>0</v>
      </c>
      <c r="E6" s="13">
        <v>7513823</v>
      </c>
      <c r="F6" s="13">
        <v>29208469</v>
      </c>
      <c r="G6" s="14"/>
      <c r="H6" s="13">
        <v>14593</v>
      </c>
      <c r="I6" s="13">
        <v>6388198</v>
      </c>
      <c r="J6" s="13">
        <v>0</v>
      </c>
      <c r="K6" s="13">
        <v>1036305</v>
      </c>
      <c r="L6" s="13">
        <v>12949404</v>
      </c>
      <c r="M6" s="13">
        <v>87156</v>
      </c>
      <c r="N6" s="13">
        <v>40246</v>
      </c>
      <c r="O6" s="13">
        <v>1814003</v>
      </c>
      <c r="P6" s="13">
        <v>1622220</v>
      </c>
      <c r="Q6" s="13">
        <v>6197452</v>
      </c>
      <c r="R6" s="13">
        <v>0</v>
      </c>
      <c r="S6" s="13">
        <v>0</v>
      </c>
      <c r="T6" s="13">
        <v>1648283</v>
      </c>
      <c r="U6" s="13">
        <v>7069104</v>
      </c>
      <c r="V6" s="13">
        <v>895805</v>
      </c>
      <c r="W6" s="13">
        <v>0</v>
      </c>
      <c r="X6" s="13">
        <v>5060131</v>
      </c>
      <c r="Y6" s="13">
        <v>628396</v>
      </c>
      <c r="Z6" s="13">
        <v>7641590</v>
      </c>
      <c r="AA6" s="13">
        <v>3773448</v>
      </c>
      <c r="AB6" s="13">
        <v>0</v>
      </c>
      <c r="AC6" s="13">
        <v>13798017</v>
      </c>
      <c r="AD6" s="13">
        <v>7068952</v>
      </c>
      <c r="AE6" s="19"/>
      <c r="AF6" s="13">
        <v>0</v>
      </c>
      <c r="AG6" s="13">
        <v>705446</v>
      </c>
      <c r="AH6" s="13">
        <v>302418</v>
      </c>
      <c r="AI6" s="13">
        <v>119169</v>
      </c>
      <c r="AJ6" s="13">
        <v>170428</v>
      </c>
      <c r="AK6" s="13">
        <v>100966</v>
      </c>
      <c r="AL6" s="13">
        <v>0</v>
      </c>
      <c r="AM6" s="13">
        <v>61091</v>
      </c>
      <c r="AN6" s="13">
        <v>3134356</v>
      </c>
      <c r="AO6" s="13">
        <v>171235</v>
      </c>
      <c r="AP6" s="13">
        <v>64363</v>
      </c>
      <c r="AQ6" s="13">
        <v>4154815</v>
      </c>
      <c r="AR6" s="13">
        <v>67530</v>
      </c>
      <c r="AS6" s="13">
        <v>1485122</v>
      </c>
      <c r="AT6" s="13">
        <v>0</v>
      </c>
      <c r="AU6" s="13">
        <v>71661</v>
      </c>
      <c r="AV6" s="13">
        <v>51820</v>
      </c>
      <c r="AW6" s="13">
        <v>830303</v>
      </c>
      <c r="AX6" s="13">
        <v>775617</v>
      </c>
      <c r="AY6" s="13">
        <v>105668</v>
      </c>
      <c r="AZ6" s="13">
        <v>23721406</v>
      </c>
      <c r="BA6" s="13">
        <v>13669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91577917</v>
      </c>
      <c r="D7" s="13">
        <v>0</v>
      </c>
      <c r="E7" s="13">
        <v>7513823</v>
      </c>
      <c r="F7" s="13">
        <v>37568374</v>
      </c>
      <c r="G7" s="14"/>
      <c r="H7" s="13">
        <v>18453</v>
      </c>
      <c r="I7" s="13">
        <v>8183306</v>
      </c>
      <c r="J7" s="13">
        <v>0</v>
      </c>
      <c r="K7" s="13">
        <v>1330269</v>
      </c>
      <c r="L7" s="13">
        <v>16496403</v>
      </c>
      <c r="M7" s="13">
        <v>110403</v>
      </c>
      <c r="N7" s="13">
        <v>51039</v>
      </c>
      <c r="O7" s="13">
        <v>2282027</v>
      </c>
      <c r="P7" s="13">
        <v>2080500</v>
      </c>
      <c r="Q7" s="13">
        <v>7926230</v>
      </c>
      <c r="R7" s="13">
        <v>0</v>
      </c>
      <c r="S7" s="13">
        <v>0</v>
      </c>
      <c r="T7" s="13">
        <v>1995186</v>
      </c>
      <c r="U7" s="13">
        <v>9412816</v>
      </c>
      <c r="V7" s="13">
        <v>1150599</v>
      </c>
      <c r="W7" s="13">
        <v>0</v>
      </c>
      <c r="X7" s="13">
        <v>6600454</v>
      </c>
      <c r="Y7" s="13">
        <v>762262</v>
      </c>
      <c r="Z7" s="13">
        <v>9797946</v>
      </c>
      <c r="AA7" s="13">
        <v>6258372</v>
      </c>
      <c r="AB7" s="13">
        <v>0</v>
      </c>
      <c r="AC7" s="13">
        <v>17282885</v>
      </c>
      <c r="AD7" s="13">
        <v>8931134</v>
      </c>
      <c r="AE7" s="19"/>
      <c r="AF7" s="13">
        <v>0</v>
      </c>
      <c r="AG7" s="13">
        <v>888838</v>
      </c>
      <c r="AH7" s="13">
        <v>387681</v>
      </c>
      <c r="AI7" s="13">
        <v>143167</v>
      </c>
      <c r="AJ7" s="13">
        <v>212281</v>
      </c>
      <c r="AK7" s="13">
        <v>124496</v>
      </c>
      <c r="AL7" s="13">
        <v>0</v>
      </c>
      <c r="AM7" s="13">
        <v>75260</v>
      </c>
      <c r="AN7" s="13">
        <v>3887725</v>
      </c>
      <c r="AO7" s="13">
        <v>204214</v>
      </c>
      <c r="AP7" s="13">
        <v>70192</v>
      </c>
      <c r="AQ7" s="13">
        <v>5751295</v>
      </c>
      <c r="AR7" s="13">
        <v>83433</v>
      </c>
      <c r="AS7" s="13">
        <v>1883579</v>
      </c>
      <c r="AT7" s="13">
        <v>0</v>
      </c>
      <c r="AU7" s="13">
        <v>105973</v>
      </c>
      <c r="AV7" s="13">
        <v>107807</v>
      </c>
      <c r="AW7" s="13">
        <v>1043527</v>
      </c>
      <c r="AX7" s="13">
        <v>928896</v>
      </c>
      <c r="AY7" s="13">
        <v>128819</v>
      </c>
      <c r="AZ7" s="13">
        <v>30205605</v>
      </c>
      <c r="BA7" s="13">
        <v>17100</v>
      </c>
      <c r="BB7" s="13">
        <v>0</v>
      </c>
      <c r="BC7" s="13">
        <v>0</v>
      </c>
    </row>
    <row r="8" spans="1:55" ht="7.9" customHeight="1" thickBot="1">
      <c r="A8" s="1"/>
      <c r="B8" s="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 ht="15.75" thickBot="1">
      <c r="A9" s="28" t="s">
        <v>76</v>
      </c>
      <c r="B9" s="29"/>
      <c r="C9" s="13">
        <v>127043026</v>
      </c>
      <c r="D9" s="13">
        <v>0</v>
      </c>
      <c r="E9" s="13">
        <v>7513823</v>
      </c>
      <c r="F9" s="13">
        <v>50170663</v>
      </c>
      <c r="G9" s="14"/>
      <c r="H9" s="13">
        <v>23809</v>
      </c>
      <c r="I9" s="13">
        <v>10888518</v>
      </c>
      <c r="J9" s="13">
        <v>0</v>
      </c>
      <c r="K9" s="13">
        <v>1772488</v>
      </c>
      <c r="L9" s="13">
        <v>19237259</v>
      </c>
      <c r="M9" s="13">
        <v>146192</v>
      </c>
      <c r="N9" s="13">
        <v>67127</v>
      </c>
      <c r="O9" s="13">
        <v>2756241</v>
      </c>
      <c r="P9" s="13">
        <v>2779386</v>
      </c>
      <c r="Q9" s="13">
        <v>9453287</v>
      </c>
      <c r="R9" s="13">
        <v>0</v>
      </c>
      <c r="S9" s="13">
        <v>0</v>
      </c>
      <c r="T9" s="13">
        <v>3855954</v>
      </c>
      <c r="U9" s="13">
        <v>11949637</v>
      </c>
      <c r="V9" s="13">
        <v>1531333</v>
      </c>
      <c r="W9" s="13">
        <v>0</v>
      </c>
      <c r="X9" s="13">
        <v>9056105</v>
      </c>
      <c r="Y9" s="13">
        <v>1083762</v>
      </c>
      <c r="Z9" s="13">
        <v>12735164</v>
      </c>
      <c r="AA9" s="13">
        <v>6704592</v>
      </c>
      <c r="AB9" s="13">
        <v>0</v>
      </c>
      <c r="AC9" s="13">
        <v>21124636</v>
      </c>
      <c r="AD9" s="13">
        <v>9983364</v>
      </c>
      <c r="AE9" s="23"/>
      <c r="AF9" s="13">
        <v>0</v>
      </c>
      <c r="AG9" s="13">
        <v>1084653</v>
      </c>
      <c r="AH9" s="13">
        <v>512739</v>
      </c>
      <c r="AI9" s="13">
        <v>177393</v>
      </c>
      <c r="AJ9" s="13">
        <v>270347</v>
      </c>
      <c r="AK9" s="13">
        <v>161160</v>
      </c>
      <c r="AL9" s="13">
        <v>0</v>
      </c>
      <c r="AM9" s="13">
        <v>90107</v>
      </c>
      <c r="AN9" s="13">
        <v>4779573</v>
      </c>
      <c r="AO9" s="13">
        <v>254316</v>
      </c>
      <c r="AP9" s="13">
        <v>94532</v>
      </c>
      <c r="AQ9" s="13">
        <v>5752795</v>
      </c>
      <c r="AR9" s="13">
        <v>105216</v>
      </c>
      <c r="AS9" s="13">
        <v>2542167</v>
      </c>
      <c r="AT9" s="13">
        <v>0</v>
      </c>
      <c r="AU9" s="13">
        <v>118391</v>
      </c>
      <c r="AV9" s="13">
        <v>158295</v>
      </c>
      <c r="AW9" s="13">
        <v>1312071</v>
      </c>
      <c r="AX9" s="13">
        <v>1110694</v>
      </c>
      <c r="AY9" s="13">
        <v>156887</v>
      </c>
      <c r="AZ9" s="13">
        <v>40388082</v>
      </c>
      <c r="BA9" s="13">
        <v>21519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1521-A7C4-4B80-AC94-84CF0023D8DC}">
  <dimension ref="A1:BD9"/>
  <sheetViews>
    <sheetView workbookViewId="0">
      <selection activeCell="G1" sqref="A1:XFD9"/>
    </sheetView>
  </sheetViews>
  <sheetFormatPr defaultColWidth="11.7109375" defaultRowHeight="15"/>
  <sheetData>
    <row r="1" spans="1:56">
      <c r="A1" s="33" t="s">
        <v>336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5630188</v>
      </c>
      <c r="D4" s="13">
        <v>18913658</v>
      </c>
      <c r="E4" s="13">
        <v>3817837</v>
      </c>
      <c r="F4" s="13">
        <v>4281484</v>
      </c>
      <c r="G4" s="14"/>
      <c r="H4" s="13">
        <v>65335</v>
      </c>
      <c r="I4" s="13">
        <v>1977009</v>
      </c>
      <c r="J4" s="13">
        <v>3252921</v>
      </c>
      <c r="K4" s="13">
        <v>598609</v>
      </c>
      <c r="L4" s="13">
        <v>1534801</v>
      </c>
      <c r="M4" s="13">
        <v>22997</v>
      </c>
      <c r="N4" s="13">
        <v>75363</v>
      </c>
      <c r="O4" s="13">
        <v>171634</v>
      </c>
      <c r="P4" s="13">
        <v>671469</v>
      </c>
      <c r="Q4" s="13">
        <v>0</v>
      </c>
      <c r="R4" s="13">
        <v>0</v>
      </c>
      <c r="S4" s="13">
        <v>1797</v>
      </c>
      <c r="T4" s="13">
        <v>4067707</v>
      </c>
      <c r="U4" s="13">
        <v>3986299</v>
      </c>
      <c r="V4" s="13">
        <v>393026</v>
      </c>
      <c r="W4" s="13">
        <v>0</v>
      </c>
      <c r="X4" s="13">
        <v>1660336</v>
      </c>
      <c r="Y4" s="13">
        <v>1388345</v>
      </c>
      <c r="Z4" s="13">
        <v>3861588</v>
      </c>
      <c r="AA4" s="13">
        <v>3782590</v>
      </c>
      <c r="AB4" s="13">
        <v>682213</v>
      </c>
      <c r="AC4" s="13">
        <v>848713</v>
      </c>
      <c r="AD4" s="13">
        <v>0</v>
      </c>
      <c r="AE4" s="19"/>
      <c r="AF4" s="13">
        <v>0</v>
      </c>
      <c r="AG4" s="13">
        <v>20123</v>
      </c>
      <c r="AH4" s="13">
        <v>128526</v>
      </c>
      <c r="AI4" s="13">
        <v>430069</v>
      </c>
      <c r="AJ4" s="13">
        <v>62510</v>
      </c>
      <c r="AK4" s="13">
        <v>54468</v>
      </c>
      <c r="AL4" s="13">
        <v>0</v>
      </c>
      <c r="AM4" s="13">
        <v>40852</v>
      </c>
      <c r="AN4" s="13">
        <v>70540</v>
      </c>
      <c r="AO4" s="13">
        <v>105833</v>
      </c>
      <c r="AP4" s="13">
        <v>1418679</v>
      </c>
      <c r="AQ4" s="13">
        <v>0</v>
      </c>
      <c r="AR4" s="13">
        <v>45105</v>
      </c>
      <c r="AS4" s="13">
        <v>1043735</v>
      </c>
      <c r="AT4" s="13">
        <v>8695</v>
      </c>
      <c r="AU4" s="13">
        <v>62491</v>
      </c>
      <c r="AV4" s="13">
        <v>34037</v>
      </c>
      <c r="AW4" s="13">
        <v>187993</v>
      </c>
      <c r="AX4" s="13">
        <v>56466</v>
      </c>
      <c r="AY4" s="13">
        <v>14629</v>
      </c>
      <c r="AZ4" s="13">
        <v>0</v>
      </c>
      <c r="BA4" s="13">
        <v>0</v>
      </c>
      <c r="BB4" s="13">
        <v>398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9980136</v>
      </c>
      <c r="D5" s="13">
        <v>34722930</v>
      </c>
      <c r="E5" s="13">
        <v>7139203</v>
      </c>
      <c r="F5" s="13">
        <v>7849187</v>
      </c>
      <c r="G5" s="14"/>
      <c r="H5" s="13">
        <v>116199</v>
      </c>
      <c r="I5" s="13">
        <v>3811075</v>
      </c>
      <c r="J5" s="13">
        <v>4297637</v>
      </c>
      <c r="K5" s="13">
        <v>1086183</v>
      </c>
      <c r="L5" s="13">
        <v>2651906</v>
      </c>
      <c r="M5" s="13">
        <v>40808</v>
      </c>
      <c r="N5" s="13">
        <v>114190</v>
      </c>
      <c r="O5" s="13">
        <v>315885</v>
      </c>
      <c r="P5" s="13">
        <v>1237298</v>
      </c>
      <c r="Q5" s="13">
        <v>0</v>
      </c>
      <c r="R5" s="13">
        <v>0</v>
      </c>
      <c r="S5" s="13">
        <v>1000560</v>
      </c>
      <c r="T5" s="13">
        <v>8654959</v>
      </c>
      <c r="U5" s="13">
        <v>8048328</v>
      </c>
      <c r="V5" s="13">
        <v>698772</v>
      </c>
      <c r="W5" s="13">
        <v>0</v>
      </c>
      <c r="X5" s="13">
        <v>3094616</v>
      </c>
      <c r="Y5" s="13">
        <v>2834227</v>
      </c>
      <c r="Z5" s="13">
        <v>6782309</v>
      </c>
      <c r="AA5" s="13">
        <v>6624378</v>
      </c>
      <c r="AB5" s="13">
        <v>691948</v>
      </c>
      <c r="AC5" s="13">
        <v>1491236</v>
      </c>
      <c r="AD5" s="13">
        <v>0</v>
      </c>
      <c r="AE5" s="19"/>
      <c r="AF5" s="13">
        <v>0</v>
      </c>
      <c r="AG5" s="13">
        <v>34834</v>
      </c>
      <c r="AH5" s="13">
        <v>228685</v>
      </c>
      <c r="AI5" s="13">
        <v>756896</v>
      </c>
      <c r="AJ5" s="13">
        <v>104194</v>
      </c>
      <c r="AK5" s="13">
        <v>102762</v>
      </c>
      <c r="AL5" s="13">
        <v>136</v>
      </c>
      <c r="AM5" s="13">
        <v>98592</v>
      </c>
      <c r="AN5" s="13">
        <v>276544</v>
      </c>
      <c r="AO5" s="13">
        <v>184490</v>
      </c>
      <c r="AP5" s="13">
        <v>2790116</v>
      </c>
      <c r="AQ5" s="13">
        <v>0</v>
      </c>
      <c r="AR5" s="13">
        <v>77655</v>
      </c>
      <c r="AS5" s="13">
        <v>1905580</v>
      </c>
      <c r="AT5" s="13">
        <v>15709</v>
      </c>
      <c r="AU5" s="13">
        <v>86536</v>
      </c>
      <c r="AV5" s="13">
        <v>53188</v>
      </c>
      <c r="AW5" s="13">
        <v>279513</v>
      </c>
      <c r="AX5" s="13">
        <v>86715</v>
      </c>
      <c r="AY5" s="13">
        <v>26476</v>
      </c>
      <c r="AZ5" s="13">
        <v>0</v>
      </c>
      <c r="BA5" s="13">
        <v>0</v>
      </c>
      <c r="BB5" s="13">
        <v>398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12606686</v>
      </c>
      <c r="D6" s="13">
        <v>45044887</v>
      </c>
      <c r="E6" s="13">
        <v>7515105</v>
      </c>
      <c r="F6" s="13">
        <v>9990497</v>
      </c>
      <c r="G6" s="14"/>
      <c r="H6" s="13">
        <v>140211</v>
      </c>
      <c r="I6" s="13">
        <v>4894736</v>
      </c>
      <c r="J6" s="13">
        <v>6190783</v>
      </c>
      <c r="K6" s="13">
        <v>1343203</v>
      </c>
      <c r="L6" s="13">
        <v>3303012</v>
      </c>
      <c r="M6" s="13">
        <v>46821</v>
      </c>
      <c r="N6" s="13">
        <v>136000</v>
      </c>
      <c r="O6" s="13">
        <v>417379</v>
      </c>
      <c r="P6" s="13">
        <v>1577316</v>
      </c>
      <c r="Q6" s="13">
        <v>0</v>
      </c>
      <c r="R6" s="13">
        <v>0</v>
      </c>
      <c r="S6" s="13">
        <v>3238388</v>
      </c>
      <c r="T6" s="13">
        <v>11384254</v>
      </c>
      <c r="U6" s="13">
        <v>12036945</v>
      </c>
      <c r="V6" s="13">
        <v>882584</v>
      </c>
      <c r="W6" s="13">
        <v>0</v>
      </c>
      <c r="X6" s="13">
        <v>3983330</v>
      </c>
      <c r="Y6" s="13">
        <v>3726970</v>
      </c>
      <c r="Z6" s="13">
        <v>8598891</v>
      </c>
      <c r="AA6" s="13">
        <v>8506147</v>
      </c>
      <c r="AB6" s="13">
        <v>1125269</v>
      </c>
      <c r="AC6" s="13">
        <v>1851225</v>
      </c>
      <c r="AD6" s="13">
        <v>0</v>
      </c>
      <c r="AE6" s="19"/>
      <c r="AF6" s="13">
        <v>0</v>
      </c>
      <c r="AG6" s="13">
        <v>45926</v>
      </c>
      <c r="AH6" s="13">
        <v>288361</v>
      </c>
      <c r="AI6" s="13">
        <v>925867</v>
      </c>
      <c r="AJ6" s="13">
        <v>131407</v>
      </c>
      <c r="AK6" s="13">
        <v>131617</v>
      </c>
      <c r="AL6" s="13">
        <v>176</v>
      </c>
      <c r="AM6" s="13">
        <v>118471</v>
      </c>
      <c r="AN6" s="13">
        <v>386544</v>
      </c>
      <c r="AO6" s="13">
        <v>228260</v>
      </c>
      <c r="AP6" s="13">
        <v>3676085</v>
      </c>
      <c r="AQ6" s="13">
        <v>0</v>
      </c>
      <c r="AR6" s="13">
        <v>93181</v>
      </c>
      <c r="AS6" s="13">
        <v>2361041</v>
      </c>
      <c r="AT6" s="13">
        <v>20051</v>
      </c>
      <c r="AU6" s="13">
        <v>103276</v>
      </c>
      <c r="AV6" s="13">
        <v>65849</v>
      </c>
      <c r="AW6" s="13">
        <v>294905</v>
      </c>
      <c r="AX6" s="13">
        <v>108033</v>
      </c>
      <c r="AY6" s="13">
        <v>34023</v>
      </c>
      <c r="AZ6" s="13">
        <v>0</v>
      </c>
      <c r="BA6" s="13">
        <v>0</v>
      </c>
      <c r="BB6" s="13">
        <v>398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18118308</v>
      </c>
      <c r="D7" s="13">
        <v>59264761</v>
      </c>
      <c r="E7" s="13">
        <v>7515105</v>
      </c>
      <c r="F7" s="13">
        <v>12844814</v>
      </c>
      <c r="G7" s="2"/>
      <c r="H7" s="13">
        <v>145811</v>
      </c>
      <c r="I7" s="13">
        <v>6339354</v>
      </c>
      <c r="J7" s="13">
        <v>8896289</v>
      </c>
      <c r="K7" s="13">
        <v>1601229</v>
      </c>
      <c r="L7" s="13">
        <v>4051735</v>
      </c>
      <c r="M7" s="13">
        <v>52768</v>
      </c>
      <c r="N7" s="13">
        <v>162458</v>
      </c>
      <c r="O7" s="13">
        <v>543936</v>
      </c>
      <c r="P7" s="13">
        <v>2040353</v>
      </c>
      <c r="Q7" s="13">
        <v>0</v>
      </c>
      <c r="R7" s="13">
        <v>0</v>
      </c>
      <c r="S7" s="13">
        <v>4720457</v>
      </c>
      <c r="T7" s="13">
        <v>13817542</v>
      </c>
      <c r="U7" s="13">
        <v>16671116</v>
      </c>
      <c r="V7" s="13">
        <v>1126666</v>
      </c>
      <c r="W7" s="13">
        <v>0</v>
      </c>
      <c r="X7" s="13">
        <v>5176866</v>
      </c>
      <c r="Y7" s="13">
        <v>4870765</v>
      </c>
      <c r="Z7" s="13">
        <v>11180405</v>
      </c>
      <c r="AA7" s="13">
        <v>11147370</v>
      </c>
      <c r="AB7" s="13">
        <v>1413315</v>
      </c>
      <c r="AC7" s="13">
        <v>2217452</v>
      </c>
      <c r="AD7" s="13">
        <v>0</v>
      </c>
      <c r="AE7" s="19"/>
      <c r="AF7" s="13">
        <v>0</v>
      </c>
      <c r="AG7" s="13">
        <v>59557</v>
      </c>
      <c r="AH7" s="13">
        <v>369569</v>
      </c>
      <c r="AI7" s="13">
        <v>1123678</v>
      </c>
      <c r="AJ7" s="13">
        <v>179849</v>
      </c>
      <c r="AK7" s="13">
        <v>165267</v>
      </c>
      <c r="AL7" s="13">
        <v>292</v>
      </c>
      <c r="AM7" s="13">
        <v>135750</v>
      </c>
      <c r="AN7" s="13">
        <v>450118</v>
      </c>
      <c r="AO7" s="13">
        <v>271160</v>
      </c>
      <c r="AP7" s="13">
        <v>4752807</v>
      </c>
      <c r="AQ7" s="13">
        <v>0</v>
      </c>
      <c r="AR7" s="13">
        <v>108440</v>
      </c>
      <c r="AS7" s="13">
        <v>2918062</v>
      </c>
      <c r="AT7" s="13">
        <v>26325</v>
      </c>
      <c r="AU7" s="13">
        <v>155396</v>
      </c>
      <c r="AV7" s="13">
        <v>119914</v>
      </c>
      <c r="AW7" s="13">
        <v>312638</v>
      </c>
      <c r="AX7" s="13">
        <v>130353</v>
      </c>
      <c r="AY7" s="13">
        <v>43686</v>
      </c>
      <c r="AZ7" s="13">
        <v>0</v>
      </c>
      <c r="BA7" s="13">
        <v>0</v>
      </c>
      <c r="BB7" s="13">
        <v>398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26172773</v>
      </c>
      <c r="D9" s="13">
        <v>80521745</v>
      </c>
      <c r="E9" s="13">
        <v>7515105</v>
      </c>
      <c r="F9" s="13">
        <v>16996673</v>
      </c>
      <c r="G9" s="14"/>
      <c r="H9" s="13">
        <v>159088</v>
      </c>
      <c r="I9" s="13">
        <v>8537515</v>
      </c>
      <c r="J9" s="13">
        <v>9281865</v>
      </c>
      <c r="K9" s="13">
        <v>2013225</v>
      </c>
      <c r="L9" s="13">
        <v>4929492</v>
      </c>
      <c r="M9" s="13">
        <v>58294</v>
      </c>
      <c r="N9" s="13">
        <v>205647</v>
      </c>
      <c r="O9" s="13">
        <v>754477</v>
      </c>
      <c r="P9" s="13">
        <v>2735169</v>
      </c>
      <c r="Q9" s="13">
        <v>0</v>
      </c>
      <c r="R9" s="13">
        <v>0</v>
      </c>
      <c r="S9" s="13">
        <v>4720457</v>
      </c>
      <c r="T9" s="13">
        <v>14229495</v>
      </c>
      <c r="U9" s="13">
        <v>20675034</v>
      </c>
      <c r="V9" s="13">
        <v>1485709</v>
      </c>
      <c r="W9" s="13">
        <v>0</v>
      </c>
      <c r="X9" s="13">
        <v>7043454</v>
      </c>
      <c r="Y9" s="13">
        <v>6614358</v>
      </c>
      <c r="Z9" s="13">
        <v>11686206</v>
      </c>
      <c r="AA9" s="13">
        <v>13957428</v>
      </c>
      <c r="AB9" s="13">
        <v>1413315</v>
      </c>
      <c r="AC9" s="13">
        <v>2522749</v>
      </c>
      <c r="AD9" s="13">
        <v>0</v>
      </c>
      <c r="AE9" s="19"/>
      <c r="AF9" s="13">
        <v>0</v>
      </c>
      <c r="AG9" s="13">
        <v>68544</v>
      </c>
      <c r="AH9" s="13">
        <v>492209</v>
      </c>
      <c r="AI9" s="13">
        <v>1397802</v>
      </c>
      <c r="AJ9" s="13">
        <v>236142</v>
      </c>
      <c r="AK9" s="13">
        <v>210777</v>
      </c>
      <c r="AL9" s="13">
        <v>292</v>
      </c>
      <c r="AM9" s="13">
        <v>165391</v>
      </c>
      <c r="AN9" s="13">
        <v>661687.58317327546</v>
      </c>
      <c r="AO9" s="13">
        <v>330913</v>
      </c>
      <c r="AP9" s="13">
        <v>6480118</v>
      </c>
      <c r="AQ9" s="13">
        <v>0</v>
      </c>
      <c r="AR9" s="13">
        <v>129539</v>
      </c>
      <c r="AS9" s="13">
        <v>3771292</v>
      </c>
      <c r="AT9" s="13">
        <v>35252</v>
      </c>
      <c r="AU9" s="13">
        <v>166723</v>
      </c>
      <c r="AV9" s="13">
        <v>198779</v>
      </c>
      <c r="AW9" s="13">
        <v>435251</v>
      </c>
      <c r="AX9" s="13">
        <v>156463</v>
      </c>
      <c r="AY9" s="13">
        <v>57862</v>
      </c>
      <c r="AZ9" s="13">
        <v>0</v>
      </c>
      <c r="BA9" s="13">
        <v>0</v>
      </c>
      <c r="BB9" s="13">
        <v>398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4E93-7A09-41DF-8847-9DAA59A34E86}">
  <dimension ref="A1:BD9"/>
  <sheetViews>
    <sheetView topLeftCell="X1" workbookViewId="0">
      <selection activeCell="M44" sqref="M44"/>
    </sheetView>
  </sheetViews>
  <sheetFormatPr defaultColWidth="11.7109375" defaultRowHeight="15"/>
  <sheetData>
    <row r="1" spans="1:56">
      <c r="A1" s="33" t="s">
        <v>337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4746798</v>
      </c>
      <c r="D4" s="13">
        <v>9986396</v>
      </c>
      <c r="E4" s="13">
        <v>3866582</v>
      </c>
      <c r="F4" s="13">
        <v>4832292</v>
      </c>
      <c r="G4" s="14"/>
      <c r="H4" s="13">
        <v>13575</v>
      </c>
      <c r="I4" s="13">
        <v>2215297</v>
      </c>
      <c r="J4" s="13">
        <v>0</v>
      </c>
      <c r="K4" s="13">
        <v>499560</v>
      </c>
      <c r="L4" s="13">
        <v>1186114</v>
      </c>
      <c r="M4" s="13">
        <v>12907</v>
      </c>
      <c r="N4" s="13">
        <v>63721</v>
      </c>
      <c r="O4" s="13">
        <v>229734</v>
      </c>
      <c r="P4" s="13">
        <v>676672</v>
      </c>
      <c r="Q4" s="13">
        <v>0</v>
      </c>
      <c r="R4" s="13">
        <v>0</v>
      </c>
      <c r="S4" s="13">
        <v>0</v>
      </c>
      <c r="T4" s="13">
        <v>1534759</v>
      </c>
      <c r="U4" s="13">
        <v>2822129</v>
      </c>
      <c r="V4" s="13">
        <v>356935</v>
      </c>
      <c r="W4" s="13">
        <v>0</v>
      </c>
      <c r="X4" s="13">
        <v>1920810</v>
      </c>
      <c r="Y4" s="13">
        <v>1279662</v>
      </c>
      <c r="Z4" s="13">
        <v>0</v>
      </c>
      <c r="AA4" s="13">
        <v>1319103</v>
      </c>
      <c r="AB4" s="13">
        <v>0</v>
      </c>
      <c r="AC4" s="13">
        <v>650507</v>
      </c>
      <c r="AD4" s="13">
        <v>0</v>
      </c>
      <c r="AE4" s="19"/>
      <c r="AF4" s="13">
        <v>0</v>
      </c>
      <c r="AG4" s="13">
        <v>19237</v>
      </c>
      <c r="AH4" s="13">
        <v>123739</v>
      </c>
      <c r="AI4" s="13">
        <v>237395</v>
      </c>
      <c r="AJ4" s="13">
        <v>61042</v>
      </c>
      <c r="AK4" s="13">
        <v>47855</v>
      </c>
      <c r="AL4" s="13">
        <v>188</v>
      </c>
      <c r="AM4" s="13">
        <v>13604</v>
      </c>
      <c r="AN4" s="13">
        <v>154897</v>
      </c>
      <c r="AO4" s="13">
        <v>67651</v>
      </c>
      <c r="AP4" s="13">
        <v>1779246</v>
      </c>
      <c r="AQ4" s="13">
        <v>0</v>
      </c>
      <c r="AR4" s="13">
        <v>19068</v>
      </c>
      <c r="AS4" s="13">
        <v>739837</v>
      </c>
      <c r="AT4" s="13">
        <v>8582</v>
      </c>
      <c r="AU4" s="13">
        <v>26757</v>
      </c>
      <c r="AV4" s="13">
        <v>22595</v>
      </c>
      <c r="AW4" s="13">
        <v>117261</v>
      </c>
      <c r="AX4" s="13">
        <v>84149</v>
      </c>
      <c r="AY4" s="13">
        <v>15031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4746798</v>
      </c>
      <c r="D5" s="13">
        <v>11591428</v>
      </c>
      <c r="E5" s="13">
        <v>4532706</v>
      </c>
      <c r="F5" s="13">
        <v>5639835</v>
      </c>
      <c r="G5" s="14"/>
      <c r="H5" s="13">
        <v>14660</v>
      </c>
      <c r="I5" s="13">
        <v>2582314</v>
      </c>
      <c r="J5" s="13">
        <v>0</v>
      </c>
      <c r="K5" s="13">
        <v>598650</v>
      </c>
      <c r="L5" s="13">
        <v>1400655</v>
      </c>
      <c r="M5" s="13">
        <v>14813</v>
      </c>
      <c r="N5" s="13">
        <v>70710</v>
      </c>
      <c r="O5" s="13">
        <v>268656</v>
      </c>
      <c r="P5" s="13">
        <v>789007</v>
      </c>
      <c r="Q5" s="13">
        <v>0</v>
      </c>
      <c r="R5" s="13">
        <v>0</v>
      </c>
      <c r="S5" s="13">
        <v>0</v>
      </c>
      <c r="T5" s="13">
        <v>1825337</v>
      </c>
      <c r="U5" s="13">
        <v>3246179</v>
      </c>
      <c r="V5" s="13">
        <v>415905</v>
      </c>
      <c r="W5" s="13">
        <v>0</v>
      </c>
      <c r="X5" s="13">
        <v>2234140</v>
      </c>
      <c r="Y5" s="13">
        <v>1375647</v>
      </c>
      <c r="Z5" s="13">
        <v>0</v>
      </c>
      <c r="AA5" s="13">
        <v>1319103</v>
      </c>
      <c r="AB5" s="13">
        <v>0</v>
      </c>
      <c r="AC5" s="13">
        <v>750305</v>
      </c>
      <c r="AD5" s="13">
        <v>0</v>
      </c>
      <c r="AE5" s="19"/>
      <c r="AF5" s="13">
        <v>0</v>
      </c>
      <c r="AG5" s="13">
        <v>22619</v>
      </c>
      <c r="AH5" s="13">
        <v>144301</v>
      </c>
      <c r="AI5" s="13">
        <v>274797</v>
      </c>
      <c r="AJ5" s="13">
        <v>70901</v>
      </c>
      <c r="AK5" s="13">
        <v>55729</v>
      </c>
      <c r="AL5" s="13">
        <v>559</v>
      </c>
      <c r="AM5" s="13">
        <v>15141</v>
      </c>
      <c r="AN5" s="13">
        <v>190654</v>
      </c>
      <c r="AO5" s="13">
        <v>80290</v>
      </c>
      <c r="AP5" s="13">
        <v>2045743</v>
      </c>
      <c r="AQ5" s="13">
        <v>0</v>
      </c>
      <c r="AR5" s="13">
        <v>22448</v>
      </c>
      <c r="AS5" s="13">
        <v>872110</v>
      </c>
      <c r="AT5" s="13">
        <v>9873</v>
      </c>
      <c r="AU5" s="13">
        <v>31553</v>
      </c>
      <c r="AV5" s="13">
        <v>29362</v>
      </c>
      <c r="AW5" s="13">
        <v>131579</v>
      </c>
      <c r="AX5" s="13">
        <v>106575</v>
      </c>
      <c r="AY5" s="13">
        <v>17438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4746798</v>
      </c>
      <c r="D6" s="13">
        <v>23526891</v>
      </c>
      <c r="E6" s="13">
        <v>7514269</v>
      </c>
      <c r="F6" s="13">
        <v>11293562</v>
      </c>
      <c r="G6" s="14"/>
      <c r="H6" s="13">
        <v>31357</v>
      </c>
      <c r="I6" s="13">
        <v>5172056</v>
      </c>
      <c r="J6" s="13">
        <v>1556751</v>
      </c>
      <c r="K6" s="13">
        <v>1284860</v>
      </c>
      <c r="L6" s="13">
        <v>2740023</v>
      </c>
      <c r="M6" s="13">
        <v>29427</v>
      </c>
      <c r="N6" s="13">
        <v>107560</v>
      </c>
      <c r="O6" s="13">
        <v>506663</v>
      </c>
      <c r="P6" s="13">
        <v>1583580</v>
      </c>
      <c r="Q6" s="13">
        <v>0</v>
      </c>
      <c r="R6" s="13">
        <v>0</v>
      </c>
      <c r="S6" s="13">
        <v>990339</v>
      </c>
      <c r="T6" s="13">
        <v>4925723</v>
      </c>
      <c r="U6" s="13">
        <v>7424419</v>
      </c>
      <c r="V6" s="13">
        <v>834627</v>
      </c>
      <c r="W6" s="13">
        <v>0</v>
      </c>
      <c r="X6" s="13">
        <v>4344341</v>
      </c>
      <c r="Y6" s="13">
        <v>2224579</v>
      </c>
      <c r="Z6" s="13">
        <v>1134772</v>
      </c>
      <c r="AA6" s="13">
        <v>2825779</v>
      </c>
      <c r="AB6" s="13">
        <v>486</v>
      </c>
      <c r="AC6" s="13">
        <v>1380777</v>
      </c>
      <c r="AD6" s="13">
        <v>0</v>
      </c>
      <c r="AE6" s="19"/>
      <c r="AF6" s="13">
        <v>0</v>
      </c>
      <c r="AG6" s="13">
        <v>47321</v>
      </c>
      <c r="AH6" s="13">
        <v>288335</v>
      </c>
      <c r="AI6" s="13">
        <v>521048</v>
      </c>
      <c r="AJ6" s="13">
        <v>147292</v>
      </c>
      <c r="AK6" s="13">
        <v>103817</v>
      </c>
      <c r="AL6" s="13">
        <v>763</v>
      </c>
      <c r="AM6" s="13">
        <v>25668</v>
      </c>
      <c r="AN6" s="13">
        <v>320765</v>
      </c>
      <c r="AO6" s="13">
        <v>151873</v>
      </c>
      <c r="AP6" s="13">
        <v>4106948</v>
      </c>
      <c r="AQ6" s="13">
        <v>0</v>
      </c>
      <c r="AR6" s="13">
        <v>41945</v>
      </c>
      <c r="AS6" s="13">
        <v>1588108</v>
      </c>
      <c r="AT6" s="13">
        <v>19680</v>
      </c>
      <c r="AU6" s="13">
        <v>57041</v>
      </c>
      <c r="AV6" s="13">
        <v>56380</v>
      </c>
      <c r="AW6" s="13">
        <v>233393</v>
      </c>
      <c r="AX6" s="13">
        <v>159530</v>
      </c>
      <c r="AY6" s="13">
        <v>31742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8701349</v>
      </c>
      <c r="D7" s="13">
        <v>30757570</v>
      </c>
      <c r="E7" s="13">
        <v>7514269</v>
      </c>
      <c r="F7" s="13">
        <v>14524248</v>
      </c>
      <c r="G7" s="2"/>
      <c r="H7" s="13">
        <v>38674</v>
      </c>
      <c r="I7" s="13">
        <v>6621827</v>
      </c>
      <c r="J7" s="13">
        <v>3922769</v>
      </c>
      <c r="K7" s="13">
        <v>1675284</v>
      </c>
      <c r="L7" s="13">
        <v>3386640</v>
      </c>
      <c r="M7" s="13">
        <v>36387</v>
      </c>
      <c r="N7" s="13">
        <v>120011</v>
      </c>
      <c r="O7" s="13">
        <v>656917</v>
      </c>
      <c r="P7" s="13">
        <v>2041353</v>
      </c>
      <c r="Q7" s="13">
        <v>0</v>
      </c>
      <c r="R7" s="13">
        <v>0</v>
      </c>
      <c r="S7" s="13">
        <v>1050285</v>
      </c>
      <c r="T7" s="13">
        <v>7250730</v>
      </c>
      <c r="U7" s="13">
        <v>9069493</v>
      </c>
      <c r="V7" s="13">
        <v>1074903</v>
      </c>
      <c r="W7" s="13">
        <v>0</v>
      </c>
      <c r="X7" s="13">
        <v>5550130</v>
      </c>
      <c r="Y7" s="13">
        <v>2776494</v>
      </c>
      <c r="Z7" s="13">
        <v>2824870</v>
      </c>
      <c r="AA7" s="13">
        <v>5084078</v>
      </c>
      <c r="AB7" s="13">
        <v>486</v>
      </c>
      <c r="AC7" s="13">
        <v>1664966</v>
      </c>
      <c r="AD7" s="13">
        <v>0</v>
      </c>
      <c r="AE7" s="19"/>
      <c r="AF7" s="13">
        <v>0</v>
      </c>
      <c r="AG7" s="13">
        <v>60432</v>
      </c>
      <c r="AH7" s="13">
        <v>371798</v>
      </c>
      <c r="AI7" s="13">
        <v>669197</v>
      </c>
      <c r="AJ7" s="13">
        <v>185842</v>
      </c>
      <c r="AK7" s="13">
        <v>129759</v>
      </c>
      <c r="AL7" s="13">
        <v>763</v>
      </c>
      <c r="AM7" s="13">
        <v>29151</v>
      </c>
      <c r="AN7" s="13">
        <v>450152</v>
      </c>
      <c r="AO7" s="13">
        <v>173486</v>
      </c>
      <c r="AP7" s="13">
        <v>5151222</v>
      </c>
      <c r="AQ7" s="13">
        <v>0</v>
      </c>
      <c r="AR7" s="13">
        <v>54069</v>
      </c>
      <c r="AS7" s="13">
        <v>2033219</v>
      </c>
      <c r="AT7" s="13">
        <v>25840</v>
      </c>
      <c r="AU7" s="13">
        <v>95518</v>
      </c>
      <c r="AV7" s="13">
        <v>85679</v>
      </c>
      <c r="AW7" s="13">
        <v>290299</v>
      </c>
      <c r="AX7" s="13">
        <v>183236</v>
      </c>
      <c r="AY7" s="13">
        <v>41324</v>
      </c>
      <c r="AZ7" s="13">
        <v>0</v>
      </c>
      <c r="BA7" s="13">
        <v>43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18241539</v>
      </c>
      <c r="D9" s="13">
        <v>41292935</v>
      </c>
      <c r="E9" s="13">
        <v>7514269</v>
      </c>
      <c r="F9" s="13">
        <v>19370743</v>
      </c>
      <c r="G9" s="14"/>
      <c r="H9" s="13">
        <v>43698</v>
      </c>
      <c r="I9" s="13">
        <v>8802047</v>
      </c>
      <c r="J9" s="13">
        <v>4389483</v>
      </c>
      <c r="K9" s="13">
        <v>2261372</v>
      </c>
      <c r="L9" s="13">
        <v>4078917</v>
      </c>
      <c r="M9" s="13">
        <v>46749</v>
      </c>
      <c r="N9" s="13">
        <v>131741</v>
      </c>
      <c r="O9" s="13">
        <v>837043</v>
      </c>
      <c r="P9" s="13">
        <v>2533122</v>
      </c>
      <c r="Q9" s="13">
        <v>0</v>
      </c>
      <c r="R9" s="13">
        <v>0</v>
      </c>
      <c r="S9" s="13">
        <v>1050285</v>
      </c>
      <c r="T9" s="13">
        <v>10948944</v>
      </c>
      <c r="U9" s="13">
        <v>13212670</v>
      </c>
      <c r="V9" s="13">
        <v>1433309</v>
      </c>
      <c r="W9" s="13">
        <v>0</v>
      </c>
      <c r="X9" s="13">
        <v>7348566</v>
      </c>
      <c r="Y9" s="13">
        <v>3628666</v>
      </c>
      <c r="Z9" s="13">
        <v>3952042</v>
      </c>
      <c r="AA9" s="13">
        <v>8912620</v>
      </c>
      <c r="AB9" s="13">
        <v>486</v>
      </c>
      <c r="AC9" s="13">
        <v>1885307</v>
      </c>
      <c r="AD9" s="13">
        <v>0</v>
      </c>
      <c r="AE9" s="19"/>
      <c r="AF9" s="13">
        <v>0</v>
      </c>
      <c r="AG9" s="13">
        <v>66202</v>
      </c>
      <c r="AH9" s="13">
        <v>496720</v>
      </c>
      <c r="AI9" s="13">
        <v>865272</v>
      </c>
      <c r="AJ9" s="13">
        <v>252746</v>
      </c>
      <c r="AK9" s="13">
        <v>161548</v>
      </c>
      <c r="AL9" s="13">
        <v>763</v>
      </c>
      <c r="AM9" s="13">
        <v>32937</v>
      </c>
      <c r="AN9" s="13">
        <v>735942</v>
      </c>
      <c r="AO9" s="13">
        <v>201717</v>
      </c>
      <c r="AP9" s="13">
        <v>6780149</v>
      </c>
      <c r="AQ9" s="13">
        <v>0</v>
      </c>
      <c r="AR9" s="13">
        <v>71027</v>
      </c>
      <c r="AS9" s="13">
        <v>2715360</v>
      </c>
      <c r="AT9" s="13">
        <v>35648</v>
      </c>
      <c r="AU9" s="13">
        <v>108837</v>
      </c>
      <c r="AV9" s="13">
        <v>149368</v>
      </c>
      <c r="AW9" s="13">
        <v>371237</v>
      </c>
      <c r="AX9" s="13">
        <v>204345</v>
      </c>
      <c r="AY9" s="13">
        <v>54400</v>
      </c>
      <c r="AZ9" s="13">
        <v>0</v>
      </c>
      <c r="BA9" s="13">
        <v>43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9CE4-E76C-4053-92BF-F27E32E40446}">
  <dimension ref="A1:BD9"/>
  <sheetViews>
    <sheetView workbookViewId="0">
      <selection activeCell="G1" sqref="A1:XFD17"/>
    </sheetView>
  </sheetViews>
  <sheetFormatPr defaultColWidth="11.7109375" defaultRowHeight="15"/>
  <sheetData>
    <row r="1" spans="1:56">
      <c r="A1" s="33" t="s">
        <v>338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4084585</v>
      </c>
      <c r="D4" s="13">
        <v>13358311</v>
      </c>
      <c r="E4" s="13">
        <v>3782483</v>
      </c>
      <c r="F4" s="13">
        <v>5316683</v>
      </c>
      <c r="G4" s="14"/>
      <c r="H4" s="13">
        <v>10460</v>
      </c>
      <c r="I4" s="13">
        <v>2158469</v>
      </c>
      <c r="J4" s="13">
        <v>0</v>
      </c>
      <c r="K4" s="13">
        <v>591127</v>
      </c>
      <c r="L4" s="13">
        <v>974046</v>
      </c>
      <c r="M4" s="13">
        <v>15585</v>
      </c>
      <c r="N4" s="13">
        <v>17163</v>
      </c>
      <c r="O4" s="13">
        <v>210455</v>
      </c>
      <c r="P4" s="13">
        <v>420181</v>
      </c>
      <c r="Q4" s="13">
        <v>0</v>
      </c>
      <c r="R4" s="13">
        <v>0</v>
      </c>
      <c r="S4" s="13">
        <v>0</v>
      </c>
      <c r="T4" s="13">
        <v>4469907</v>
      </c>
      <c r="U4" s="13">
        <v>2986547</v>
      </c>
      <c r="V4" s="13">
        <v>360983</v>
      </c>
      <c r="W4" s="13">
        <v>0</v>
      </c>
      <c r="X4" s="13">
        <v>1675570</v>
      </c>
      <c r="Y4" s="13">
        <v>701649</v>
      </c>
      <c r="Z4" s="13">
        <v>0</v>
      </c>
      <c r="AA4" s="13">
        <v>2217076</v>
      </c>
      <c r="AB4" s="13">
        <v>0</v>
      </c>
      <c r="AC4" s="13">
        <v>451499</v>
      </c>
      <c r="AD4" s="13">
        <v>0</v>
      </c>
      <c r="AE4" s="19"/>
      <c r="AF4" s="13">
        <v>0</v>
      </c>
      <c r="AG4" s="13">
        <v>15294</v>
      </c>
      <c r="AH4" s="13">
        <v>125501</v>
      </c>
      <c r="AI4" s="13">
        <v>172808</v>
      </c>
      <c r="AJ4" s="13">
        <v>71742</v>
      </c>
      <c r="AK4" s="13">
        <v>32139</v>
      </c>
      <c r="AL4" s="13">
        <v>0</v>
      </c>
      <c r="AM4" s="13">
        <v>8213</v>
      </c>
      <c r="AN4" s="13">
        <v>180514</v>
      </c>
      <c r="AO4" s="13">
        <v>36902</v>
      </c>
      <c r="AP4" s="13">
        <v>1540289</v>
      </c>
      <c r="AQ4" s="13">
        <v>0</v>
      </c>
      <c r="AR4" s="13">
        <v>15649</v>
      </c>
      <c r="AS4" s="13">
        <v>700273</v>
      </c>
      <c r="AT4" s="13">
        <v>8341</v>
      </c>
      <c r="AU4" s="13">
        <v>18367</v>
      </c>
      <c r="AV4" s="13">
        <v>22774</v>
      </c>
      <c r="AW4" s="13">
        <v>82538</v>
      </c>
      <c r="AX4" s="13">
        <v>23777</v>
      </c>
      <c r="AY4" s="13">
        <v>14352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4084585</v>
      </c>
      <c r="D5" s="13">
        <v>24832700</v>
      </c>
      <c r="E5" s="13">
        <v>7102801</v>
      </c>
      <c r="F5" s="13">
        <v>9751822</v>
      </c>
      <c r="G5" s="14"/>
      <c r="H5" s="13">
        <v>23320</v>
      </c>
      <c r="I5" s="13">
        <v>4018359</v>
      </c>
      <c r="J5" s="13">
        <v>338445</v>
      </c>
      <c r="K5" s="13">
        <v>1074717</v>
      </c>
      <c r="L5" s="13">
        <v>1839793</v>
      </c>
      <c r="M5" s="13">
        <v>25291</v>
      </c>
      <c r="N5" s="13">
        <v>34293</v>
      </c>
      <c r="O5" s="13">
        <v>339618</v>
      </c>
      <c r="P5" s="13">
        <v>736233</v>
      </c>
      <c r="Q5" s="13">
        <v>0</v>
      </c>
      <c r="R5" s="13">
        <v>0</v>
      </c>
      <c r="S5" s="13">
        <v>0</v>
      </c>
      <c r="T5" s="13">
        <v>8201254</v>
      </c>
      <c r="U5" s="13">
        <v>5755598</v>
      </c>
      <c r="V5" s="13">
        <v>657280</v>
      </c>
      <c r="W5" s="13">
        <v>0</v>
      </c>
      <c r="X5" s="13">
        <v>3142136</v>
      </c>
      <c r="Y5" s="13">
        <v>1242051</v>
      </c>
      <c r="Z5" s="13">
        <v>152369</v>
      </c>
      <c r="AA5" s="13">
        <v>2382009</v>
      </c>
      <c r="AB5" s="13">
        <v>407</v>
      </c>
      <c r="AC5" s="13">
        <v>852668</v>
      </c>
      <c r="AD5" s="13">
        <v>0</v>
      </c>
      <c r="AE5" s="19"/>
      <c r="AF5" s="13">
        <v>0</v>
      </c>
      <c r="AG5" s="13">
        <v>26566</v>
      </c>
      <c r="AH5" s="13">
        <v>229764</v>
      </c>
      <c r="AI5" s="13">
        <v>318368</v>
      </c>
      <c r="AJ5" s="13">
        <v>120651</v>
      </c>
      <c r="AK5" s="13">
        <v>63288</v>
      </c>
      <c r="AL5" s="13">
        <v>163</v>
      </c>
      <c r="AM5" s="13">
        <v>19139</v>
      </c>
      <c r="AN5" s="13">
        <v>226543</v>
      </c>
      <c r="AO5" s="13">
        <v>64932</v>
      </c>
      <c r="AP5" s="13">
        <v>2677233</v>
      </c>
      <c r="AQ5" s="13">
        <v>0</v>
      </c>
      <c r="AR5" s="13">
        <v>29265</v>
      </c>
      <c r="AS5" s="13">
        <v>1217349</v>
      </c>
      <c r="AT5" s="13">
        <v>14339</v>
      </c>
      <c r="AU5" s="13">
        <v>34269</v>
      </c>
      <c r="AV5" s="13">
        <v>35832</v>
      </c>
      <c r="AW5" s="13">
        <v>152263</v>
      </c>
      <c r="AX5" s="13">
        <v>47410</v>
      </c>
      <c r="AY5" s="13">
        <v>25965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4084585</v>
      </c>
      <c r="D6" s="13">
        <v>34492797</v>
      </c>
      <c r="E6" s="13">
        <v>7518659</v>
      </c>
      <c r="F6" s="13">
        <v>12414022</v>
      </c>
      <c r="G6" s="14"/>
      <c r="H6" s="13">
        <v>31981</v>
      </c>
      <c r="I6" s="13">
        <v>5100481</v>
      </c>
      <c r="J6" s="13">
        <v>2409200</v>
      </c>
      <c r="K6" s="13">
        <v>1366928</v>
      </c>
      <c r="L6" s="13">
        <v>2324483</v>
      </c>
      <c r="M6" s="13">
        <v>31207</v>
      </c>
      <c r="N6" s="13">
        <v>45256</v>
      </c>
      <c r="O6" s="13">
        <v>466481</v>
      </c>
      <c r="P6" s="13">
        <v>927911</v>
      </c>
      <c r="Q6" s="13">
        <v>0</v>
      </c>
      <c r="R6" s="13">
        <v>0</v>
      </c>
      <c r="S6" s="13">
        <v>0</v>
      </c>
      <c r="T6" s="13">
        <v>11230167</v>
      </c>
      <c r="U6" s="13">
        <v>9012800</v>
      </c>
      <c r="V6" s="13">
        <v>838336</v>
      </c>
      <c r="W6" s="13">
        <v>0</v>
      </c>
      <c r="X6" s="13">
        <v>4064837</v>
      </c>
      <c r="Y6" s="13">
        <v>1610641</v>
      </c>
      <c r="Z6" s="13">
        <v>1578988</v>
      </c>
      <c r="AA6" s="13">
        <v>4378161</v>
      </c>
      <c r="AB6" s="13">
        <v>401214</v>
      </c>
      <c r="AC6" s="13">
        <v>1108869</v>
      </c>
      <c r="AD6" s="13">
        <v>0</v>
      </c>
      <c r="AE6" s="19"/>
      <c r="AF6" s="13">
        <v>0</v>
      </c>
      <c r="AG6" s="13">
        <v>36171</v>
      </c>
      <c r="AH6" s="13">
        <v>291938</v>
      </c>
      <c r="AI6" s="13">
        <v>412416</v>
      </c>
      <c r="AJ6" s="13">
        <v>148228</v>
      </c>
      <c r="AK6" s="13">
        <v>82316</v>
      </c>
      <c r="AL6" s="13">
        <v>339</v>
      </c>
      <c r="AM6" s="13">
        <v>24530</v>
      </c>
      <c r="AN6" s="13">
        <v>303986</v>
      </c>
      <c r="AO6" s="13">
        <v>86932</v>
      </c>
      <c r="AP6" s="13">
        <v>3451246</v>
      </c>
      <c r="AQ6" s="13">
        <v>0</v>
      </c>
      <c r="AR6" s="13">
        <v>39541</v>
      </c>
      <c r="AS6" s="13">
        <v>1483970</v>
      </c>
      <c r="AT6" s="13">
        <v>18154</v>
      </c>
      <c r="AU6" s="13">
        <v>41831</v>
      </c>
      <c r="AV6" s="13">
        <v>38655</v>
      </c>
      <c r="AW6" s="13">
        <v>193468</v>
      </c>
      <c r="AX6" s="13">
        <v>67297</v>
      </c>
      <c r="AY6" s="13">
        <v>33158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4893594</v>
      </c>
      <c r="D7" s="13">
        <v>46601132</v>
      </c>
      <c r="E7" s="13">
        <v>7518659</v>
      </c>
      <c r="F7" s="13">
        <v>15964154</v>
      </c>
      <c r="G7" s="2"/>
      <c r="H7" s="13">
        <v>47441</v>
      </c>
      <c r="I7" s="13">
        <v>6576068</v>
      </c>
      <c r="J7" s="13">
        <v>5161288</v>
      </c>
      <c r="K7" s="13">
        <v>1744495</v>
      </c>
      <c r="L7" s="13">
        <v>2922108</v>
      </c>
      <c r="M7" s="13">
        <v>38417</v>
      </c>
      <c r="N7" s="13">
        <v>57966</v>
      </c>
      <c r="O7" s="13">
        <v>589858</v>
      </c>
      <c r="P7" s="13">
        <v>1179681</v>
      </c>
      <c r="Q7" s="13">
        <v>0</v>
      </c>
      <c r="R7" s="13">
        <v>0</v>
      </c>
      <c r="S7" s="13">
        <v>0</v>
      </c>
      <c r="T7" s="13">
        <v>14601580</v>
      </c>
      <c r="U7" s="13">
        <v>14480823</v>
      </c>
      <c r="V7" s="13">
        <v>1079256</v>
      </c>
      <c r="W7" s="13">
        <v>0</v>
      </c>
      <c r="X7" s="13">
        <v>5331947</v>
      </c>
      <c r="Y7" s="13">
        <v>2163497</v>
      </c>
      <c r="Z7" s="13">
        <v>3325679</v>
      </c>
      <c r="AA7" s="13">
        <v>6886054</v>
      </c>
      <c r="AB7" s="13">
        <v>590816</v>
      </c>
      <c r="AC7" s="13">
        <v>1397004</v>
      </c>
      <c r="AD7" s="13">
        <v>0</v>
      </c>
      <c r="AE7" s="19"/>
      <c r="AF7" s="13">
        <v>0</v>
      </c>
      <c r="AG7" s="13">
        <v>47096</v>
      </c>
      <c r="AH7" s="13">
        <v>375314</v>
      </c>
      <c r="AI7" s="13">
        <v>541583</v>
      </c>
      <c r="AJ7" s="13">
        <v>186754</v>
      </c>
      <c r="AK7" s="13">
        <v>110167</v>
      </c>
      <c r="AL7" s="13">
        <v>339</v>
      </c>
      <c r="AM7" s="13">
        <v>31782</v>
      </c>
      <c r="AN7" s="13">
        <v>451232</v>
      </c>
      <c r="AO7" s="13">
        <v>121287</v>
      </c>
      <c r="AP7" s="13">
        <v>4555080</v>
      </c>
      <c r="AQ7" s="13">
        <v>0</v>
      </c>
      <c r="AR7" s="13">
        <v>51634</v>
      </c>
      <c r="AS7" s="13">
        <v>1893890</v>
      </c>
      <c r="AT7" s="13">
        <v>23544</v>
      </c>
      <c r="AU7" s="13">
        <v>76470</v>
      </c>
      <c r="AV7" s="13">
        <v>73978</v>
      </c>
      <c r="AW7" s="13">
        <v>247725</v>
      </c>
      <c r="AX7" s="13">
        <v>89060</v>
      </c>
      <c r="AY7" s="13">
        <v>42407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12679862</v>
      </c>
      <c r="D9" s="13">
        <v>64430292</v>
      </c>
      <c r="E9" s="13">
        <v>7518659</v>
      </c>
      <c r="F9" s="13">
        <v>21289099</v>
      </c>
      <c r="G9" s="14"/>
      <c r="H9" s="13">
        <v>94688</v>
      </c>
      <c r="I9" s="13">
        <v>8766682</v>
      </c>
      <c r="J9" s="13">
        <v>8162725</v>
      </c>
      <c r="K9" s="13">
        <v>2316862</v>
      </c>
      <c r="L9" s="13">
        <v>3738320</v>
      </c>
      <c r="M9" s="13">
        <v>49838</v>
      </c>
      <c r="N9" s="13">
        <v>88143</v>
      </c>
      <c r="O9" s="13">
        <v>840472</v>
      </c>
      <c r="P9" s="13">
        <v>1541867</v>
      </c>
      <c r="Q9" s="13">
        <v>0</v>
      </c>
      <c r="R9" s="13">
        <v>0</v>
      </c>
      <c r="S9" s="13">
        <v>0</v>
      </c>
      <c r="T9" s="13">
        <v>17140518</v>
      </c>
      <c r="U9" s="13">
        <v>19861614</v>
      </c>
      <c r="V9" s="13">
        <v>1438299</v>
      </c>
      <c r="W9" s="13">
        <v>0</v>
      </c>
      <c r="X9" s="13">
        <v>7228368</v>
      </c>
      <c r="Y9" s="13">
        <v>2991669</v>
      </c>
      <c r="Z9" s="13">
        <v>6034250</v>
      </c>
      <c r="AA9" s="13">
        <v>9829900</v>
      </c>
      <c r="AB9" s="13">
        <v>590816</v>
      </c>
      <c r="AC9" s="13">
        <v>1747840</v>
      </c>
      <c r="AD9" s="13">
        <v>0</v>
      </c>
      <c r="AE9" s="19"/>
      <c r="AF9" s="13">
        <v>0</v>
      </c>
      <c r="AG9" s="13">
        <v>56596</v>
      </c>
      <c r="AH9" s="13">
        <v>500699</v>
      </c>
      <c r="AI9" s="13">
        <v>780788</v>
      </c>
      <c r="AJ9" s="13">
        <v>247110</v>
      </c>
      <c r="AK9" s="13">
        <v>149642</v>
      </c>
      <c r="AL9" s="13">
        <v>339</v>
      </c>
      <c r="AM9" s="13">
        <v>47002</v>
      </c>
      <c r="AN9" s="13">
        <v>596475.19050002098</v>
      </c>
      <c r="AO9" s="13">
        <v>183544</v>
      </c>
      <c r="AP9" s="13">
        <v>6291823</v>
      </c>
      <c r="AQ9" s="13">
        <v>0</v>
      </c>
      <c r="AR9" s="13">
        <v>75816</v>
      </c>
      <c r="AS9" s="13">
        <v>2650576</v>
      </c>
      <c r="AT9" s="13">
        <v>27333</v>
      </c>
      <c r="AU9" s="13">
        <v>89980</v>
      </c>
      <c r="AV9" s="13">
        <v>142050</v>
      </c>
      <c r="AW9" s="13">
        <v>323762</v>
      </c>
      <c r="AX9" s="13">
        <v>116011</v>
      </c>
      <c r="AY9" s="13">
        <v>56542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B3D-F6A6-44E5-8214-670FEE0EFDC1}">
  <dimension ref="A1:BD9"/>
  <sheetViews>
    <sheetView workbookViewId="0">
      <selection activeCell="G1" sqref="A1:XFD9"/>
    </sheetView>
  </sheetViews>
  <sheetFormatPr defaultColWidth="11.7109375" defaultRowHeight="15"/>
  <cols>
    <col min="7" max="7" width="11.42578125" customWidth="1"/>
  </cols>
  <sheetData>
    <row r="1" spans="1:56">
      <c r="A1" s="33" t="s">
        <v>339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7820219</v>
      </c>
      <c r="D4" s="13">
        <v>16694489</v>
      </c>
      <c r="E4" s="13">
        <v>3766300</v>
      </c>
      <c r="F4" s="13">
        <v>4254726</v>
      </c>
      <c r="G4" s="14"/>
      <c r="H4" s="13">
        <v>61870</v>
      </c>
      <c r="I4" s="13">
        <v>2199937</v>
      </c>
      <c r="J4" s="13">
        <v>4296067</v>
      </c>
      <c r="K4" s="13">
        <v>577987</v>
      </c>
      <c r="L4" s="13">
        <v>1477590</v>
      </c>
      <c r="M4" s="13">
        <v>22949</v>
      </c>
      <c r="N4" s="13">
        <v>58843</v>
      </c>
      <c r="O4" s="13">
        <v>279093</v>
      </c>
      <c r="P4" s="13">
        <v>350496</v>
      </c>
      <c r="Q4" s="13">
        <v>0</v>
      </c>
      <c r="R4" s="13">
        <v>0</v>
      </c>
      <c r="S4" s="13">
        <v>0</v>
      </c>
      <c r="T4" s="13">
        <v>4805117</v>
      </c>
      <c r="U4" s="13">
        <v>7605860</v>
      </c>
      <c r="V4" s="13">
        <v>350484</v>
      </c>
      <c r="W4" s="13">
        <v>0</v>
      </c>
      <c r="X4" s="13">
        <v>1924247</v>
      </c>
      <c r="Y4" s="13">
        <v>824162</v>
      </c>
      <c r="Z4" s="13">
        <v>3370076</v>
      </c>
      <c r="AA4" s="13">
        <v>4142543</v>
      </c>
      <c r="AB4" s="13">
        <v>0</v>
      </c>
      <c r="AC4" s="13">
        <v>926118</v>
      </c>
      <c r="AD4" s="13">
        <v>0</v>
      </c>
      <c r="AE4" s="19"/>
      <c r="AF4" s="13">
        <v>2833</v>
      </c>
      <c r="AG4" s="13">
        <v>18652</v>
      </c>
      <c r="AH4" s="13">
        <v>124606</v>
      </c>
      <c r="AI4" s="13">
        <v>374958</v>
      </c>
      <c r="AJ4" s="13">
        <v>58415</v>
      </c>
      <c r="AK4" s="13">
        <v>53049</v>
      </c>
      <c r="AL4" s="13">
        <v>0</v>
      </c>
      <c r="AM4" s="13">
        <v>49855</v>
      </c>
      <c r="AN4" s="13">
        <v>70540</v>
      </c>
      <c r="AO4" s="13">
        <v>101536</v>
      </c>
      <c r="AP4" s="13">
        <v>1615060</v>
      </c>
      <c r="AQ4" s="13">
        <v>0</v>
      </c>
      <c r="AR4" s="13">
        <v>45959</v>
      </c>
      <c r="AS4" s="13">
        <v>1142695</v>
      </c>
      <c r="AT4" s="13">
        <v>3534</v>
      </c>
      <c r="AU4" s="13">
        <v>30296</v>
      </c>
      <c r="AV4" s="13">
        <v>36680</v>
      </c>
      <c r="AW4" s="13">
        <v>131717</v>
      </c>
      <c r="AX4" s="13">
        <v>4465</v>
      </c>
      <c r="AY4" s="13">
        <v>14377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14320347</v>
      </c>
      <c r="D5" s="13">
        <v>31368918</v>
      </c>
      <c r="E5" s="13">
        <v>7102128</v>
      </c>
      <c r="F5" s="13">
        <v>7787793</v>
      </c>
      <c r="G5" s="14"/>
      <c r="H5" s="13">
        <v>108842</v>
      </c>
      <c r="I5" s="13">
        <v>4094443</v>
      </c>
      <c r="J5" s="13">
        <v>7672048</v>
      </c>
      <c r="K5" s="13">
        <v>1049658</v>
      </c>
      <c r="L5" s="13">
        <v>2613090</v>
      </c>
      <c r="M5" s="13">
        <v>41854</v>
      </c>
      <c r="N5" s="13">
        <v>106785</v>
      </c>
      <c r="O5" s="13">
        <v>535702</v>
      </c>
      <c r="P5" s="13">
        <v>653077</v>
      </c>
      <c r="Q5" s="13">
        <v>0</v>
      </c>
      <c r="R5" s="13">
        <v>0</v>
      </c>
      <c r="S5" s="13">
        <v>2111487</v>
      </c>
      <c r="T5" s="13">
        <v>9112683</v>
      </c>
      <c r="U5" s="13">
        <v>14115294</v>
      </c>
      <c r="V5" s="13">
        <v>647716</v>
      </c>
      <c r="W5" s="13">
        <v>0</v>
      </c>
      <c r="X5" s="13">
        <v>3441007</v>
      </c>
      <c r="Y5" s="13">
        <v>1538167</v>
      </c>
      <c r="Z5" s="13">
        <v>6073083</v>
      </c>
      <c r="AA5" s="13">
        <v>7717836</v>
      </c>
      <c r="AB5" s="13">
        <v>9954</v>
      </c>
      <c r="AC5" s="13">
        <v>1627532</v>
      </c>
      <c r="AD5" s="13">
        <v>0</v>
      </c>
      <c r="AE5" s="19"/>
      <c r="AF5" s="13">
        <v>4259</v>
      </c>
      <c r="AG5" s="13">
        <v>32198</v>
      </c>
      <c r="AH5" s="13">
        <v>229189</v>
      </c>
      <c r="AI5" s="13">
        <v>693448</v>
      </c>
      <c r="AJ5" s="13">
        <v>101171</v>
      </c>
      <c r="AK5" s="13">
        <v>100114</v>
      </c>
      <c r="AL5" s="13">
        <v>434</v>
      </c>
      <c r="AM5" s="13">
        <v>90320</v>
      </c>
      <c r="AN5" s="13">
        <v>275432</v>
      </c>
      <c r="AO5" s="13">
        <v>177277</v>
      </c>
      <c r="AP5" s="13">
        <v>2967499</v>
      </c>
      <c r="AQ5" s="13">
        <v>0</v>
      </c>
      <c r="AR5" s="13">
        <v>78154</v>
      </c>
      <c r="AS5" s="13">
        <v>2021355</v>
      </c>
      <c r="AT5" s="13">
        <v>8009</v>
      </c>
      <c r="AU5" s="13">
        <v>51932</v>
      </c>
      <c r="AV5" s="13">
        <v>58883</v>
      </c>
      <c r="AW5" s="13">
        <v>257252</v>
      </c>
      <c r="AX5" s="13">
        <v>72008</v>
      </c>
      <c r="AY5" s="13">
        <v>25710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18221338</v>
      </c>
      <c r="D6" s="13">
        <v>43158932</v>
      </c>
      <c r="E6" s="13">
        <v>7514038</v>
      </c>
      <c r="F6" s="13">
        <v>9907850</v>
      </c>
      <c r="G6" s="14"/>
      <c r="H6" s="13">
        <v>133572</v>
      </c>
      <c r="I6" s="13">
        <v>5260148</v>
      </c>
      <c r="J6" s="13">
        <v>9996266</v>
      </c>
      <c r="K6" s="13">
        <v>1328044</v>
      </c>
      <c r="L6" s="13">
        <v>3271955</v>
      </c>
      <c r="M6" s="13">
        <v>49969</v>
      </c>
      <c r="N6" s="13">
        <v>129769</v>
      </c>
      <c r="O6" s="13">
        <v>658143</v>
      </c>
      <c r="P6" s="13">
        <v>854450</v>
      </c>
      <c r="Q6" s="13">
        <v>0</v>
      </c>
      <c r="R6" s="13">
        <v>0</v>
      </c>
      <c r="S6" s="13">
        <v>4713439</v>
      </c>
      <c r="T6" s="13">
        <v>12074344</v>
      </c>
      <c r="U6" s="13">
        <v>18624248</v>
      </c>
      <c r="V6" s="13">
        <v>833160</v>
      </c>
      <c r="W6" s="13">
        <v>0</v>
      </c>
      <c r="X6" s="13">
        <v>4315119</v>
      </c>
      <c r="Y6" s="13">
        <v>2051482</v>
      </c>
      <c r="Z6" s="13">
        <v>7852568</v>
      </c>
      <c r="AA6" s="13">
        <v>9538295</v>
      </c>
      <c r="AB6" s="13">
        <v>492798</v>
      </c>
      <c r="AC6" s="13">
        <v>2071382</v>
      </c>
      <c r="AD6" s="13">
        <v>0</v>
      </c>
      <c r="AE6" s="19"/>
      <c r="AF6" s="13">
        <v>4259</v>
      </c>
      <c r="AG6" s="13">
        <v>42644</v>
      </c>
      <c r="AH6" s="13">
        <v>291916</v>
      </c>
      <c r="AI6" s="13">
        <v>872828</v>
      </c>
      <c r="AJ6" s="13">
        <v>125227</v>
      </c>
      <c r="AK6" s="13">
        <v>129367</v>
      </c>
      <c r="AL6" s="13">
        <v>509</v>
      </c>
      <c r="AM6" s="13">
        <v>111299</v>
      </c>
      <c r="AN6" s="13">
        <v>404659</v>
      </c>
      <c r="AO6" s="13">
        <v>221001</v>
      </c>
      <c r="AP6" s="13">
        <v>3869650</v>
      </c>
      <c r="AQ6" s="13">
        <v>0</v>
      </c>
      <c r="AR6" s="13">
        <v>91369</v>
      </c>
      <c r="AS6" s="13">
        <v>2517053</v>
      </c>
      <c r="AT6" s="13">
        <v>10827</v>
      </c>
      <c r="AU6" s="13">
        <v>67449</v>
      </c>
      <c r="AV6" s="13">
        <v>78095</v>
      </c>
      <c r="AW6" s="13">
        <v>327275</v>
      </c>
      <c r="AX6" s="13">
        <v>91321</v>
      </c>
      <c r="AY6" s="13">
        <v>33102</v>
      </c>
      <c r="AZ6" s="13">
        <v>0</v>
      </c>
      <c r="BA6" s="13">
        <v>0</v>
      </c>
      <c r="BB6" s="13">
        <v>1277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26147321</v>
      </c>
      <c r="D7" s="13">
        <v>58937801</v>
      </c>
      <c r="E7" s="13">
        <v>7514038</v>
      </c>
      <c r="F7" s="13">
        <v>12734843</v>
      </c>
      <c r="G7" s="2"/>
      <c r="H7" s="13">
        <v>143921</v>
      </c>
      <c r="I7" s="13">
        <v>6831222</v>
      </c>
      <c r="J7" s="13">
        <v>13086712</v>
      </c>
      <c r="K7" s="13">
        <v>1715615</v>
      </c>
      <c r="L7" s="13">
        <v>4027229</v>
      </c>
      <c r="M7" s="13">
        <v>60309</v>
      </c>
      <c r="N7" s="13">
        <v>158186</v>
      </c>
      <c r="O7" s="13">
        <v>782988</v>
      </c>
      <c r="P7" s="13">
        <v>1107126</v>
      </c>
      <c r="Q7" s="13">
        <v>0</v>
      </c>
      <c r="R7" s="13">
        <v>0</v>
      </c>
      <c r="S7" s="13">
        <v>6647632</v>
      </c>
      <c r="T7" s="13">
        <v>16100523</v>
      </c>
      <c r="U7" s="13">
        <v>24196671</v>
      </c>
      <c r="V7" s="13">
        <v>1077840</v>
      </c>
      <c r="W7" s="13">
        <v>0</v>
      </c>
      <c r="X7" s="13">
        <v>5478598</v>
      </c>
      <c r="Y7" s="13">
        <v>2703401</v>
      </c>
      <c r="Z7" s="13">
        <v>10508694</v>
      </c>
      <c r="AA7" s="13">
        <v>12319290</v>
      </c>
      <c r="AB7" s="13">
        <v>826862</v>
      </c>
      <c r="AC7" s="13">
        <v>2496365</v>
      </c>
      <c r="AD7" s="13">
        <v>0</v>
      </c>
      <c r="AE7" s="19"/>
      <c r="AF7" s="13">
        <v>4259</v>
      </c>
      <c r="AG7" s="13">
        <v>56147</v>
      </c>
      <c r="AH7" s="13">
        <v>375377</v>
      </c>
      <c r="AI7" s="13">
        <v>1080969</v>
      </c>
      <c r="AJ7" s="13">
        <v>168735</v>
      </c>
      <c r="AK7" s="13">
        <v>165823</v>
      </c>
      <c r="AL7" s="13">
        <v>509</v>
      </c>
      <c r="AM7" s="13">
        <v>140156</v>
      </c>
      <c r="AN7" s="13">
        <v>576863</v>
      </c>
      <c r="AO7" s="13">
        <v>269577</v>
      </c>
      <c r="AP7" s="13">
        <v>5071238</v>
      </c>
      <c r="AQ7" s="13">
        <v>0</v>
      </c>
      <c r="AR7" s="13">
        <v>104917</v>
      </c>
      <c r="AS7" s="13">
        <v>3165544</v>
      </c>
      <c r="AT7" s="13">
        <v>16285</v>
      </c>
      <c r="AU7" s="13">
        <v>117739</v>
      </c>
      <c r="AV7" s="13">
        <v>136023</v>
      </c>
      <c r="AW7" s="13">
        <v>420088</v>
      </c>
      <c r="AX7" s="13">
        <v>116928</v>
      </c>
      <c r="AY7" s="13">
        <v>42742</v>
      </c>
      <c r="AZ7" s="13">
        <v>0</v>
      </c>
      <c r="BA7" s="13">
        <v>0</v>
      </c>
      <c r="BB7" s="13">
        <v>1277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41118963</v>
      </c>
      <c r="D9" s="13">
        <v>82589660</v>
      </c>
      <c r="E9" s="13">
        <v>7514038</v>
      </c>
      <c r="F9" s="13">
        <v>16974822</v>
      </c>
      <c r="G9" s="14"/>
      <c r="H9" s="13">
        <v>180125</v>
      </c>
      <c r="I9" s="13">
        <v>9136140</v>
      </c>
      <c r="J9" s="13">
        <v>17163527</v>
      </c>
      <c r="K9" s="13">
        <v>2305142</v>
      </c>
      <c r="L9" s="13">
        <v>4991542</v>
      </c>
      <c r="M9" s="13">
        <v>73500</v>
      </c>
      <c r="N9" s="13">
        <v>211182</v>
      </c>
      <c r="O9" s="13">
        <v>972368</v>
      </c>
      <c r="P9" s="13">
        <v>1491580</v>
      </c>
      <c r="Q9" s="13">
        <v>0</v>
      </c>
      <c r="R9" s="13">
        <v>0</v>
      </c>
      <c r="S9" s="13">
        <v>6647632</v>
      </c>
      <c r="T9" s="13">
        <v>21838502</v>
      </c>
      <c r="U9" s="13">
        <v>32652337</v>
      </c>
      <c r="V9" s="13">
        <v>1465836</v>
      </c>
      <c r="W9" s="13">
        <v>0</v>
      </c>
      <c r="X9" s="13">
        <v>7241652</v>
      </c>
      <c r="Y9" s="13">
        <v>3636159</v>
      </c>
      <c r="Z9" s="13">
        <v>14160821</v>
      </c>
      <c r="AA9" s="13">
        <v>17007728</v>
      </c>
      <c r="AB9" s="13">
        <v>836632</v>
      </c>
      <c r="AC9" s="13">
        <v>2909144</v>
      </c>
      <c r="AD9" s="13">
        <v>0</v>
      </c>
      <c r="AE9" s="19"/>
      <c r="AF9" s="13">
        <v>4259</v>
      </c>
      <c r="AG9" s="13">
        <v>65234</v>
      </c>
      <c r="AH9" s="13">
        <v>504584</v>
      </c>
      <c r="AI9" s="13">
        <v>1421119</v>
      </c>
      <c r="AJ9" s="13">
        <v>230675</v>
      </c>
      <c r="AK9" s="13">
        <v>223126</v>
      </c>
      <c r="AL9" s="13">
        <v>509</v>
      </c>
      <c r="AM9" s="13">
        <v>179394</v>
      </c>
      <c r="AN9" s="13">
        <v>759176</v>
      </c>
      <c r="AO9" s="13">
        <v>341756</v>
      </c>
      <c r="AP9" s="13">
        <v>7001628</v>
      </c>
      <c r="AQ9" s="13">
        <v>0</v>
      </c>
      <c r="AR9" s="13">
        <v>125661</v>
      </c>
      <c r="AS9" s="13">
        <v>4131910</v>
      </c>
      <c r="AT9" s="13">
        <v>25110</v>
      </c>
      <c r="AU9" s="13">
        <v>136277</v>
      </c>
      <c r="AV9" s="13">
        <v>221948</v>
      </c>
      <c r="AW9" s="13">
        <v>562720</v>
      </c>
      <c r="AX9" s="13">
        <v>145954</v>
      </c>
      <c r="AY9" s="13">
        <v>56852</v>
      </c>
      <c r="AZ9" s="13">
        <v>0</v>
      </c>
      <c r="BA9" s="13">
        <v>0</v>
      </c>
      <c r="BB9" s="13">
        <v>1277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A2FC-A5C9-4836-B162-D407088339C6}">
  <dimension ref="A1:BD9"/>
  <sheetViews>
    <sheetView topLeftCell="A3" workbookViewId="0">
      <selection activeCell="H9" sqref="H9:BD9"/>
    </sheetView>
  </sheetViews>
  <sheetFormatPr defaultColWidth="11.7109375" defaultRowHeight="15"/>
  <sheetData>
    <row r="1" spans="1:56">
      <c r="A1" s="33" t="s">
        <v>340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7176750</v>
      </c>
      <c r="D4" s="13">
        <v>22920520</v>
      </c>
      <c r="E4" s="13">
        <v>3864532</v>
      </c>
      <c r="F4" s="13">
        <v>4246334</v>
      </c>
      <c r="G4" s="14"/>
      <c r="H4" s="13">
        <v>47431</v>
      </c>
      <c r="I4" s="13">
        <v>2291019</v>
      </c>
      <c r="J4" s="13">
        <v>4363126</v>
      </c>
      <c r="K4" s="13">
        <v>595206</v>
      </c>
      <c r="L4" s="13">
        <v>1551135</v>
      </c>
      <c r="M4" s="13">
        <v>22179</v>
      </c>
      <c r="N4" s="13">
        <v>69059</v>
      </c>
      <c r="O4" s="13">
        <v>370529</v>
      </c>
      <c r="P4" s="13">
        <v>353398</v>
      </c>
      <c r="Q4" s="13">
        <v>0</v>
      </c>
      <c r="R4" s="13">
        <v>0</v>
      </c>
      <c r="S4" s="13">
        <v>0</v>
      </c>
      <c r="T4" s="13">
        <v>8257965</v>
      </c>
      <c r="U4" s="13">
        <v>7384787</v>
      </c>
      <c r="V4" s="13">
        <v>384741</v>
      </c>
      <c r="W4" s="13">
        <v>0</v>
      </c>
      <c r="X4" s="13">
        <v>1742311</v>
      </c>
      <c r="Y4" s="13">
        <v>857222</v>
      </c>
      <c r="Z4" s="13">
        <v>4175755</v>
      </c>
      <c r="AA4" s="13">
        <v>4557093</v>
      </c>
      <c r="AB4" s="13">
        <v>725386</v>
      </c>
      <c r="AC4" s="13">
        <v>910728</v>
      </c>
      <c r="AD4" s="13">
        <v>0</v>
      </c>
      <c r="AE4" s="19"/>
      <c r="AF4" s="13">
        <v>2330</v>
      </c>
      <c r="AG4" s="13">
        <v>18797</v>
      </c>
      <c r="AH4" s="13">
        <v>131790</v>
      </c>
      <c r="AI4" s="13">
        <v>417424</v>
      </c>
      <c r="AJ4" s="13">
        <v>35156</v>
      </c>
      <c r="AK4" s="13">
        <v>52127</v>
      </c>
      <c r="AL4" s="13">
        <v>0</v>
      </c>
      <c r="AM4" s="13">
        <v>46694</v>
      </c>
      <c r="AN4" s="13">
        <v>180370</v>
      </c>
      <c r="AO4" s="13">
        <v>102953</v>
      </c>
      <c r="AP4" s="13">
        <v>1738611</v>
      </c>
      <c r="AQ4" s="13">
        <v>0</v>
      </c>
      <c r="AR4" s="13">
        <v>46418</v>
      </c>
      <c r="AS4" s="13">
        <v>1103664</v>
      </c>
      <c r="AT4" s="13">
        <v>8264</v>
      </c>
      <c r="AU4" s="13">
        <v>59350</v>
      </c>
      <c r="AV4" s="13">
        <v>28041</v>
      </c>
      <c r="AW4" s="13">
        <v>184832</v>
      </c>
      <c r="AX4" s="13">
        <v>79189</v>
      </c>
      <c r="AY4" s="13">
        <v>14572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14423413</v>
      </c>
      <c r="D5" s="13">
        <v>41864580</v>
      </c>
      <c r="E5" s="13">
        <v>7194589</v>
      </c>
      <c r="F5" s="13">
        <v>7784159</v>
      </c>
      <c r="G5" s="14"/>
      <c r="H5" s="13">
        <v>81715</v>
      </c>
      <c r="I5" s="13">
        <v>4197640</v>
      </c>
      <c r="J5" s="13">
        <v>7422322</v>
      </c>
      <c r="K5" s="13">
        <v>1081577</v>
      </c>
      <c r="L5" s="13">
        <v>2734701</v>
      </c>
      <c r="M5" s="13">
        <v>40088</v>
      </c>
      <c r="N5" s="13">
        <v>113468</v>
      </c>
      <c r="O5" s="13">
        <v>606885</v>
      </c>
      <c r="P5" s="13">
        <v>604295</v>
      </c>
      <c r="Q5" s="13">
        <v>0</v>
      </c>
      <c r="R5" s="13">
        <v>0</v>
      </c>
      <c r="S5" s="13">
        <v>709774</v>
      </c>
      <c r="T5" s="13">
        <v>15503463</v>
      </c>
      <c r="U5" s="13">
        <v>13069525</v>
      </c>
      <c r="V5" s="13">
        <v>704339</v>
      </c>
      <c r="W5" s="13">
        <v>0</v>
      </c>
      <c r="X5" s="13">
        <v>3181665</v>
      </c>
      <c r="Y5" s="13">
        <v>1568319</v>
      </c>
      <c r="Z5" s="13">
        <v>7095423</v>
      </c>
      <c r="AA5" s="13">
        <v>8104660</v>
      </c>
      <c r="AB5" s="13">
        <v>830439</v>
      </c>
      <c r="AC5" s="13">
        <v>1583000</v>
      </c>
      <c r="AD5" s="13">
        <v>0</v>
      </c>
      <c r="AE5" s="19"/>
      <c r="AF5" s="13">
        <v>2544</v>
      </c>
      <c r="AG5" s="13">
        <v>31513</v>
      </c>
      <c r="AH5" s="13">
        <v>236506</v>
      </c>
      <c r="AI5" s="13">
        <v>760881</v>
      </c>
      <c r="AJ5" s="13">
        <v>62632</v>
      </c>
      <c r="AK5" s="13">
        <v>105004</v>
      </c>
      <c r="AL5" s="13">
        <v>0</v>
      </c>
      <c r="AM5" s="13">
        <v>87456</v>
      </c>
      <c r="AN5" s="13">
        <v>387510</v>
      </c>
      <c r="AO5" s="13">
        <v>184450</v>
      </c>
      <c r="AP5" s="13">
        <v>3130308</v>
      </c>
      <c r="AQ5" s="13">
        <v>0</v>
      </c>
      <c r="AR5" s="13">
        <v>84131</v>
      </c>
      <c r="AS5" s="13">
        <v>1959951</v>
      </c>
      <c r="AT5" s="13">
        <v>12459</v>
      </c>
      <c r="AU5" s="13">
        <v>84838</v>
      </c>
      <c r="AV5" s="13">
        <v>56761</v>
      </c>
      <c r="AW5" s="13">
        <v>312729</v>
      </c>
      <c r="AX5" s="13">
        <v>112162</v>
      </c>
      <c r="AY5" s="13">
        <v>25867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23825045</v>
      </c>
      <c r="D6" s="13">
        <v>53284053</v>
      </c>
      <c r="E6" s="13">
        <v>7518979</v>
      </c>
      <c r="F6" s="13">
        <v>9907637</v>
      </c>
      <c r="G6" s="14"/>
      <c r="H6" s="13">
        <v>108559</v>
      </c>
      <c r="I6" s="13">
        <v>5371608</v>
      </c>
      <c r="J6" s="13">
        <v>9452290</v>
      </c>
      <c r="K6" s="13">
        <v>1333089</v>
      </c>
      <c r="L6" s="13">
        <v>3401255</v>
      </c>
      <c r="M6" s="13">
        <v>46567</v>
      </c>
      <c r="N6" s="13">
        <v>134741</v>
      </c>
      <c r="O6" s="13">
        <v>727351</v>
      </c>
      <c r="P6" s="13">
        <v>805817</v>
      </c>
      <c r="Q6" s="13">
        <v>0</v>
      </c>
      <c r="R6" s="13">
        <v>0</v>
      </c>
      <c r="S6" s="13">
        <v>2076132</v>
      </c>
      <c r="T6" s="13">
        <v>19485133</v>
      </c>
      <c r="U6" s="13">
        <v>15541859</v>
      </c>
      <c r="V6" s="13">
        <v>900159</v>
      </c>
      <c r="W6" s="13">
        <v>0</v>
      </c>
      <c r="X6" s="13">
        <v>3769518</v>
      </c>
      <c r="Y6" s="13">
        <v>2006727</v>
      </c>
      <c r="Z6" s="13">
        <v>8962902</v>
      </c>
      <c r="AA6" s="13">
        <v>10057379</v>
      </c>
      <c r="AB6" s="13">
        <v>1260890</v>
      </c>
      <c r="AC6" s="13">
        <v>1969193</v>
      </c>
      <c r="AD6" s="13">
        <v>0</v>
      </c>
      <c r="AE6" s="19"/>
      <c r="AF6" s="13">
        <v>4075</v>
      </c>
      <c r="AG6" s="13">
        <v>42509</v>
      </c>
      <c r="AH6" s="13">
        <v>296769</v>
      </c>
      <c r="AI6" s="13">
        <v>969456</v>
      </c>
      <c r="AJ6" s="13">
        <v>77967</v>
      </c>
      <c r="AK6" s="13">
        <v>135708</v>
      </c>
      <c r="AL6" s="13">
        <v>0</v>
      </c>
      <c r="AM6" s="13">
        <v>110570</v>
      </c>
      <c r="AN6" s="13">
        <v>497224</v>
      </c>
      <c r="AO6" s="13">
        <v>226241</v>
      </c>
      <c r="AP6" s="13">
        <v>4061471</v>
      </c>
      <c r="AQ6" s="13">
        <v>0</v>
      </c>
      <c r="AR6" s="13">
        <v>74651</v>
      </c>
      <c r="AS6" s="13">
        <v>2480304</v>
      </c>
      <c r="AT6" s="13">
        <v>12459</v>
      </c>
      <c r="AU6" s="13">
        <v>108626</v>
      </c>
      <c r="AV6" s="13">
        <v>71593</v>
      </c>
      <c r="AW6" s="13">
        <v>387827</v>
      </c>
      <c r="AX6" s="13">
        <v>132658</v>
      </c>
      <c r="AY6" s="13">
        <v>33382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37149362</v>
      </c>
      <c r="D7" s="13">
        <v>68664158</v>
      </c>
      <c r="E7" s="13">
        <v>7518979</v>
      </c>
      <c r="F7" s="13">
        <v>12738627</v>
      </c>
      <c r="G7" s="2"/>
      <c r="H7" s="13">
        <v>136518</v>
      </c>
      <c r="I7" s="13">
        <v>6918334</v>
      </c>
      <c r="J7" s="13">
        <v>12240287</v>
      </c>
      <c r="K7" s="13">
        <v>1606921</v>
      </c>
      <c r="L7" s="13">
        <v>4179959</v>
      </c>
      <c r="M7" s="13">
        <v>54009</v>
      </c>
      <c r="N7" s="13">
        <v>158281</v>
      </c>
      <c r="O7" s="13">
        <v>858375</v>
      </c>
      <c r="P7" s="13">
        <v>1041437</v>
      </c>
      <c r="Q7" s="13">
        <v>0</v>
      </c>
      <c r="R7" s="13">
        <v>0</v>
      </c>
      <c r="S7" s="13">
        <v>3482724</v>
      </c>
      <c r="T7" s="13">
        <v>23630314</v>
      </c>
      <c r="U7" s="13">
        <v>22006413</v>
      </c>
      <c r="V7" s="13">
        <v>1157957</v>
      </c>
      <c r="W7" s="13">
        <v>0</v>
      </c>
      <c r="X7" s="13">
        <v>5201231</v>
      </c>
      <c r="Y7" s="13">
        <v>2598965</v>
      </c>
      <c r="Z7" s="13">
        <v>11806683</v>
      </c>
      <c r="AA7" s="13">
        <v>12784997</v>
      </c>
      <c r="AB7" s="13">
        <v>1699608</v>
      </c>
      <c r="AC7" s="13">
        <v>2391987</v>
      </c>
      <c r="AD7" s="13">
        <v>0</v>
      </c>
      <c r="AE7" s="19"/>
      <c r="AF7" s="13">
        <v>4224</v>
      </c>
      <c r="AG7" s="13">
        <v>55280</v>
      </c>
      <c r="AH7" s="13">
        <v>378000</v>
      </c>
      <c r="AI7" s="13">
        <v>1215158</v>
      </c>
      <c r="AJ7" s="13">
        <v>112030</v>
      </c>
      <c r="AK7" s="13">
        <v>170710</v>
      </c>
      <c r="AL7" s="13">
        <v>0</v>
      </c>
      <c r="AM7" s="13">
        <v>140337</v>
      </c>
      <c r="AN7" s="13">
        <v>672498</v>
      </c>
      <c r="AO7" s="13">
        <v>271121</v>
      </c>
      <c r="AP7" s="13">
        <v>5301236</v>
      </c>
      <c r="AQ7" s="13">
        <v>0</v>
      </c>
      <c r="AR7" s="13">
        <v>106522</v>
      </c>
      <c r="AS7" s="13">
        <v>3162960</v>
      </c>
      <c r="AT7" s="13">
        <v>16153</v>
      </c>
      <c r="AU7" s="13">
        <v>161904</v>
      </c>
      <c r="AV7" s="13">
        <v>131055</v>
      </c>
      <c r="AW7" s="13">
        <v>485930</v>
      </c>
      <c r="AX7" s="13">
        <v>160372</v>
      </c>
      <c r="AY7" s="13">
        <v>42994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56341161</v>
      </c>
      <c r="D9" s="13">
        <v>91584023</v>
      </c>
      <c r="E9" s="13">
        <v>7518979</v>
      </c>
      <c r="F9" s="13">
        <v>16984827</v>
      </c>
      <c r="G9" s="14"/>
      <c r="H9" s="13">
        <v>173964</v>
      </c>
      <c r="I9" s="13">
        <v>9241952</v>
      </c>
      <c r="J9" s="13">
        <v>15508485</v>
      </c>
      <c r="K9" s="13">
        <v>2071616</v>
      </c>
      <c r="L9" s="13">
        <v>5144318</v>
      </c>
      <c r="M9" s="13">
        <v>67114</v>
      </c>
      <c r="N9" s="13">
        <v>194836</v>
      </c>
      <c r="O9" s="13">
        <v>1049638</v>
      </c>
      <c r="P9" s="13">
        <v>1460717</v>
      </c>
      <c r="Q9" s="13">
        <v>0</v>
      </c>
      <c r="R9" s="13">
        <v>0</v>
      </c>
      <c r="S9" s="13">
        <v>3482724</v>
      </c>
      <c r="T9" s="13">
        <v>25891586</v>
      </c>
      <c r="U9" s="13">
        <v>28647332</v>
      </c>
      <c r="V9" s="13">
        <v>1542129</v>
      </c>
      <c r="W9" s="13">
        <v>0</v>
      </c>
      <c r="X9" s="13">
        <v>6857310</v>
      </c>
      <c r="Y9" s="13">
        <v>3548761</v>
      </c>
      <c r="Z9" s="13">
        <v>14747105</v>
      </c>
      <c r="AA9" s="13">
        <v>15972709</v>
      </c>
      <c r="AB9" s="13">
        <v>1710217</v>
      </c>
      <c r="AC9" s="13">
        <v>2808740</v>
      </c>
      <c r="AD9" s="13">
        <v>0</v>
      </c>
      <c r="AE9" s="19"/>
      <c r="AF9" s="13">
        <v>4224</v>
      </c>
      <c r="AG9" s="13">
        <v>64008</v>
      </c>
      <c r="AH9" s="13">
        <v>502561</v>
      </c>
      <c r="AI9" s="13">
        <v>1605598</v>
      </c>
      <c r="AJ9" s="13">
        <v>157291</v>
      </c>
      <c r="AK9" s="13">
        <v>220125</v>
      </c>
      <c r="AL9" s="13">
        <v>0</v>
      </c>
      <c r="AM9" s="13">
        <v>181640</v>
      </c>
      <c r="AN9" s="13">
        <v>761481</v>
      </c>
      <c r="AO9" s="13">
        <v>334874</v>
      </c>
      <c r="AP9" s="13">
        <v>7206749</v>
      </c>
      <c r="AQ9" s="13">
        <v>0</v>
      </c>
      <c r="AR9" s="13">
        <v>127780</v>
      </c>
      <c r="AS9" s="13">
        <v>4159831</v>
      </c>
      <c r="AT9" s="13">
        <v>24985</v>
      </c>
      <c r="AU9" s="13">
        <v>177338</v>
      </c>
      <c r="AV9" s="13">
        <v>221178</v>
      </c>
      <c r="AW9" s="13">
        <v>627870</v>
      </c>
      <c r="AX9" s="13">
        <v>192497</v>
      </c>
      <c r="AY9" s="13">
        <v>57022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C0CE-E36D-4270-8DE4-B8D79216D184}">
  <dimension ref="A1:BD9"/>
  <sheetViews>
    <sheetView workbookViewId="0">
      <selection activeCell="H9" sqref="H9:BD9"/>
    </sheetView>
  </sheetViews>
  <sheetFormatPr defaultColWidth="11.7109375" defaultRowHeight="15"/>
  <sheetData>
    <row r="1" spans="1:56">
      <c r="A1" s="33" t="s">
        <v>341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8506517</v>
      </c>
      <c r="D4" s="13">
        <v>20224089</v>
      </c>
      <c r="E4" s="13">
        <v>3723397</v>
      </c>
      <c r="F4" s="13">
        <v>2850475</v>
      </c>
      <c r="G4" s="14"/>
      <c r="H4" s="13">
        <v>59191</v>
      </c>
      <c r="I4" s="13">
        <v>2316821</v>
      </c>
      <c r="J4" s="13">
        <v>4097555</v>
      </c>
      <c r="K4" s="13">
        <v>559258</v>
      </c>
      <c r="L4" s="13">
        <v>1581646</v>
      </c>
      <c r="M4" s="13">
        <v>27968</v>
      </c>
      <c r="N4" s="13">
        <v>72728</v>
      </c>
      <c r="O4" s="13">
        <v>215018</v>
      </c>
      <c r="P4" s="13">
        <v>367722</v>
      </c>
      <c r="Q4" s="13">
        <v>0</v>
      </c>
      <c r="R4" s="13">
        <v>0</v>
      </c>
      <c r="S4" s="13">
        <v>0</v>
      </c>
      <c r="T4" s="13">
        <v>2537621</v>
      </c>
      <c r="U4" s="13">
        <v>8647458</v>
      </c>
      <c r="V4" s="13">
        <v>341209</v>
      </c>
      <c r="W4" s="13">
        <v>0</v>
      </c>
      <c r="X4" s="13">
        <v>1655222</v>
      </c>
      <c r="Y4" s="13">
        <v>904288</v>
      </c>
      <c r="Z4" s="13">
        <v>2757216</v>
      </c>
      <c r="AA4" s="13">
        <v>4316857</v>
      </c>
      <c r="AB4" s="13">
        <v>634459</v>
      </c>
      <c r="AC4" s="13">
        <v>918538</v>
      </c>
      <c r="AD4" s="13">
        <v>0</v>
      </c>
      <c r="AE4" s="19"/>
      <c r="AF4" s="13">
        <v>4381</v>
      </c>
      <c r="AG4" s="13">
        <v>18739</v>
      </c>
      <c r="AH4" s="13">
        <v>124485</v>
      </c>
      <c r="AI4" s="13">
        <v>459430</v>
      </c>
      <c r="AJ4" s="13">
        <v>30154</v>
      </c>
      <c r="AK4" s="13">
        <v>59895</v>
      </c>
      <c r="AL4" s="13">
        <v>0</v>
      </c>
      <c r="AM4" s="13">
        <v>48682</v>
      </c>
      <c r="AN4" s="13">
        <v>172423</v>
      </c>
      <c r="AO4" s="13">
        <v>96129</v>
      </c>
      <c r="AP4" s="13">
        <v>1742181</v>
      </c>
      <c r="AQ4" s="13">
        <v>0</v>
      </c>
      <c r="AR4" s="13">
        <v>47135</v>
      </c>
      <c r="AS4" s="13">
        <v>999619</v>
      </c>
      <c r="AT4" s="13">
        <v>7522</v>
      </c>
      <c r="AU4" s="13">
        <v>71134</v>
      </c>
      <c r="AV4" s="13">
        <v>29324</v>
      </c>
      <c r="AW4" s="13">
        <v>142462</v>
      </c>
      <c r="AX4" s="13">
        <v>52869</v>
      </c>
      <c r="AY4" s="13">
        <v>14690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14643635</v>
      </c>
      <c r="D5" s="13">
        <v>36996847</v>
      </c>
      <c r="E5" s="13">
        <v>7064434</v>
      </c>
      <c r="F5" s="13">
        <v>5095364</v>
      </c>
      <c r="G5" s="14"/>
      <c r="H5" s="13">
        <v>115632</v>
      </c>
      <c r="I5" s="13">
        <v>4235969</v>
      </c>
      <c r="J5" s="13">
        <v>7101851</v>
      </c>
      <c r="K5" s="13">
        <v>1045549</v>
      </c>
      <c r="L5" s="13">
        <v>2807337</v>
      </c>
      <c r="M5" s="13">
        <v>47766</v>
      </c>
      <c r="N5" s="13">
        <v>120883</v>
      </c>
      <c r="O5" s="13">
        <v>455035</v>
      </c>
      <c r="P5" s="13">
        <v>687514</v>
      </c>
      <c r="Q5" s="13">
        <v>0</v>
      </c>
      <c r="R5" s="13">
        <v>0</v>
      </c>
      <c r="S5" s="13">
        <v>1302215</v>
      </c>
      <c r="T5" s="13">
        <v>4502834</v>
      </c>
      <c r="U5" s="13">
        <v>15134990</v>
      </c>
      <c r="V5" s="13">
        <v>637489</v>
      </c>
      <c r="W5" s="13">
        <v>0</v>
      </c>
      <c r="X5" s="13">
        <v>3146256</v>
      </c>
      <c r="Y5" s="13">
        <v>2299181</v>
      </c>
      <c r="Z5" s="13">
        <v>4082825</v>
      </c>
      <c r="AA5" s="13">
        <v>7508608</v>
      </c>
      <c r="AB5" s="13">
        <v>644688</v>
      </c>
      <c r="AC5" s="13">
        <v>1598666</v>
      </c>
      <c r="AD5" s="13">
        <v>0</v>
      </c>
      <c r="AE5" s="19"/>
      <c r="AF5" s="13">
        <v>4381</v>
      </c>
      <c r="AG5" s="13">
        <v>32970</v>
      </c>
      <c r="AH5" s="13">
        <v>228619</v>
      </c>
      <c r="AI5" s="13">
        <v>823170</v>
      </c>
      <c r="AJ5" s="13">
        <v>62557</v>
      </c>
      <c r="AK5" s="13">
        <v>105947</v>
      </c>
      <c r="AL5" s="13">
        <v>184</v>
      </c>
      <c r="AM5" s="13">
        <v>88392</v>
      </c>
      <c r="AN5" s="13">
        <v>345596</v>
      </c>
      <c r="AO5" s="13">
        <v>170308</v>
      </c>
      <c r="AP5" s="13">
        <v>3114977</v>
      </c>
      <c r="AQ5" s="13">
        <v>0</v>
      </c>
      <c r="AR5" s="13">
        <v>82936</v>
      </c>
      <c r="AS5" s="13">
        <v>1900195</v>
      </c>
      <c r="AT5" s="13">
        <v>13980</v>
      </c>
      <c r="AU5" s="13">
        <v>101714</v>
      </c>
      <c r="AV5" s="13">
        <v>62075</v>
      </c>
      <c r="AW5" s="13">
        <v>268116</v>
      </c>
      <c r="AX5" s="13">
        <v>81428</v>
      </c>
      <c r="AY5" s="13">
        <v>26457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18334514</v>
      </c>
      <c r="D6" s="13">
        <v>49467060</v>
      </c>
      <c r="E6" s="13">
        <v>7517290</v>
      </c>
      <c r="F6" s="13">
        <v>5095364</v>
      </c>
      <c r="G6" s="14"/>
      <c r="H6" s="13">
        <v>148803</v>
      </c>
      <c r="I6" s="13">
        <v>5388027</v>
      </c>
      <c r="J6" s="13">
        <v>9298507</v>
      </c>
      <c r="K6" s="13">
        <v>1341339</v>
      </c>
      <c r="L6" s="13">
        <v>3516370</v>
      </c>
      <c r="M6" s="13">
        <v>54974</v>
      </c>
      <c r="N6" s="13">
        <v>143003</v>
      </c>
      <c r="O6" s="13">
        <v>556272</v>
      </c>
      <c r="P6" s="13">
        <v>881646</v>
      </c>
      <c r="Q6" s="13">
        <v>0</v>
      </c>
      <c r="R6" s="13">
        <v>0</v>
      </c>
      <c r="S6" s="13">
        <v>3642868</v>
      </c>
      <c r="T6" s="13">
        <v>6648811</v>
      </c>
      <c r="U6" s="13">
        <v>19514424</v>
      </c>
      <c r="V6" s="13">
        <v>824054</v>
      </c>
      <c r="W6" s="13">
        <v>0</v>
      </c>
      <c r="X6" s="13">
        <v>4105445</v>
      </c>
      <c r="Y6" s="13">
        <v>3270046</v>
      </c>
      <c r="Z6" s="13">
        <v>6243155</v>
      </c>
      <c r="AA6" s="13">
        <v>9779573</v>
      </c>
      <c r="AB6" s="13">
        <v>1189353</v>
      </c>
      <c r="AC6" s="13">
        <v>2014216</v>
      </c>
      <c r="AD6" s="13">
        <v>0</v>
      </c>
      <c r="AE6" s="19"/>
      <c r="AF6" s="13">
        <v>6200</v>
      </c>
      <c r="AG6" s="13">
        <v>44592</v>
      </c>
      <c r="AH6" s="13">
        <v>291287</v>
      </c>
      <c r="AI6" s="13">
        <v>1039646</v>
      </c>
      <c r="AJ6" s="13">
        <v>97267</v>
      </c>
      <c r="AK6" s="13">
        <v>137097</v>
      </c>
      <c r="AL6" s="13">
        <v>184</v>
      </c>
      <c r="AM6" s="13">
        <v>110273</v>
      </c>
      <c r="AN6" s="13">
        <v>486689</v>
      </c>
      <c r="AO6" s="13">
        <v>213210</v>
      </c>
      <c r="AP6" s="13">
        <v>4062330</v>
      </c>
      <c r="AQ6" s="13">
        <v>0</v>
      </c>
      <c r="AR6" s="13">
        <v>97819</v>
      </c>
      <c r="AS6" s="13">
        <v>2385951</v>
      </c>
      <c r="AT6" s="13">
        <v>18409</v>
      </c>
      <c r="AU6" s="13">
        <v>117576</v>
      </c>
      <c r="AV6" s="13">
        <v>80012</v>
      </c>
      <c r="AW6" s="13">
        <v>343062</v>
      </c>
      <c r="AX6" s="13">
        <v>100912</v>
      </c>
      <c r="AY6" s="13">
        <v>34069</v>
      </c>
      <c r="AZ6" s="13">
        <v>0</v>
      </c>
      <c r="BA6" s="13">
        <v>100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27493176</v>
      </c>
      <c r="D7" s="13">
        <v>66175604</v>
      </c>
      <c r="E7" s="13">
        <v>7517290</v>
      </c>
      <c r="F7" s="13">
        <v>5095364</v>
      </c>
      <c r="G7" s="2"/>
      <c r="H7" s="13">
        <v>166569</v>
      </c>
      <c r="I7" s="13">
        <v>6924536</v>
      </c>
      <c r="J7" s="13">
        <v>11956341</v>
      </c>
      <c r="K7" s="13">
        <v>1743939</v>
      </c>
      <c r="L7" s="13">
        <v>4368386</v>
      </c>
      <c r="M7" s="13">
        <v>63249</v>
      </c>
      <c r="N7" s="13">
        <v>168386</v>
      </c>
      <c r="O7" s="13">
        <v>684159</v>
      </c>
      <c r="P7" s="13">
        <v>1144521</v>
      </c>
      <c r="Q7" s="13">
        <v>0</v>
      </c>
      <c r="R7" s="13">
        <v>0</v>
      </c>
      <c r="S7" s="13">
        <v>6293459</v>
      </c>
      <c r="T7" s="13">
        <v>10019138</v>
      </c>
      <c r="U7" s="13">
        <v>23985329</v>
      </c>
      <c r="V7" s="13">
        <v>1066765</v>
      </c>
      <c r="W7" s="13">
        <v>0</v>
      </c>
      <c r="X7" s="13">
        <v>5313221</v>
      </c>
      <c r="Y7" s="13">
        <v>3893963</v>
      </c>
      <c r="Z7" s="13">
        <v>7931759</v>
      </c>
      <c r="AA7" s="13">
        <v>12463792</v>
      </c>
      <c r="AB7" s="13">
        <v>1470694</v>
      </c>
      <c r="AC7" s="13">
        <v>2447370</v>
      </c>
      <c r="AD7" s="13">
        <v>0</v>
      </c>
      <c r="AE7" s="19"/>
      <c r="AF7" s="13">
        <v>6757</v>
      </c>
      <c r="AG7" s="13">
        <v>58992</v>
      </c>
      <c r="AH7" s="13">
        <v>374695</v>
      </c>
      <c r="AI7" s="13">
        <v>1285536</v>
      </c>
      <c r="AJ7" s="13">
        <v>158775</v>
      </c>
      <c r="AK7" s="13">
        <v>174180</v>
      </c>
      <c r="AL7" s="13">
        <v>184</v>
      </c>
      <c r="AM7" s="13">
        <v>138577</v>
      </c>
      <c r="AN7" s="13">
        <v>658874</v>
      </c>
      <c r="AO7" s="13">
        <v>257305</v>
      </c>
      <c r="AP7" s="13">
        <v>5388952</v>
      </c>
      <c r="AQ7" s="13">
        <v>0</v>
      </c>
      <c r="AR7" s="13">
        <v>112073</v>
      </c>
      <c r="AS7" s="13">
        <v>3096793</v>
      </c>
      <c r="AT7" s="13">
        <v>24407</v>
      </c>
      <c r="AU7" s="13">
        <v>174716</v>
      </c>
      <c r="AV7" s="13">
        <v>142219</v>
      </c>
      <c r="AW7" s="13">
        <v>439395</v>
      </c>
      <c r="AX7" s="13">
        <v>127200</v>
      </c>
      <c r="AY7" s="13">
        <v>44046</v>
      </c>
      <c r="AZ7" s="13">
        <v>0</v>
      </c>
      <c r="BA7" s="13">
        <v>117</v>
      </c>
      <c r="BB7" s="13">
        <v>1517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42758429</v>
      </c>
      <c r="D9" s="13">
        <v>91092988</v>
      </c>
      <c r="E9" s="13">
        <v>7517290</v>
      </c>
      <c r="F9" s="13">
        <v>5095364</v>
      </c>
      <c r="G9" s="14"/>
      <c r="H9" s="13">
        <v>203467</v>
      </c>
      <c r="I9" s="13">
        <v>9230406</v>
      </c>
      <c r="J9" s="13">
        <v>15643718</v>
      </c>
      <c r="K9" s="13">
        <v>2344954</v>
      </c>
      <c r="L9" s="13">
        <v>5390527</v>
      </c>
      <c r="M9" s="13">
        <v>76055</v>
      </c>
      <c r="N9" s="13">
        <v>214638</v>
      </c>
      <c r="O9" s="13">
        <v>864235</v>
      </c>
      <c r="P9" s="13">
        <v>1542401</v>
      </c>
      <c r="Q9" s="13">
        <v>0</v>
      </c>
      <c r="R9" s="13">
        <v>0</v>
      </c>
      <c r="S9" s="13">
        <v>8528236</v>
      </c>
      <c r="T9" s="13">
        <v>13521796</v>
      </c>
      <c r="U9" s="13">
        <v>29665707</v>
      </c>
      <c r="V9" s="13">
        <v>1426394</v>
      </c>
      <c r="W9" s="13">
        <v>0</v>
      </c>
      <c r="X9" s="13">
        <v>7033529</v>
      </c>
      <c r="Y9" s="13">
        <v>4828024</v>
      </c>
      <c r="Z9" s="13">
        <v>10782661</v>
      </c>
      <c r="AA9" s="13">
        <v>15905650</v>
      </c>
      <c r="AB9" s="13">
        <v>1470694</v>
      </c>
      <c r="AC9" s="13">
        <v>2872712</v>
      </c>
      <c r="AD9" s="13">
        <v>0</v>
      </c>
      <c r="AE9" s="19"/>
      <c r="AF9" s="13">
        <v>7344</v>
      </c>
      <c r="AG9" s="13">
        <v>68103</v>
      </c>
      <c r="AH9" s="13">
        <v>498362</v>
      </c>
      <c r="AI9" s="13">
        <v>1688389</v>
      </c>
      <c r="AJ9" s="13">
        <v>230558</v>
      </c>
      <c r="AK9" s="13">
        <v>232368</v>
      </c>
      <c r="AL9" s="13">
        <v>184</v>
      </c>
      <c r="AM9" s="13">
        <v>180816</v>
      </c>
      <c r="AN9" s="13">
        <v>785369</v>
      </c>
      <c r="AO9" s="13">
        <v>323687</v>
      </c>
      <c r="AP9" s="13">
        <v>7286178</v>
      </c>
      <c r="AQ9" s="13">
        <v>0</v>
      </c>
      <c r="AR9" s="13">
        <v>135936</v>
      </c>
      <c r="AS9" s="13">
        <v>4086863</v>
      </c>
      <c r="AT9" s="13">
        <v>33330</v>
      </c>
      <c r="AU9" s="13">
        <v>196064</v>
      </c>
      <c r="AV9" s="13">
        <v>236620</v>
      </c>
      <c r="AW9" s="13">
        <v>581734</v>
      </c>
      <c r="AX9" s="13">
        <v>163678</v>
      </c>
      <c r="AY9" s="13">
        <v>58460</v>
      </c>
      <c r="AZ9" s="13">
        <v>0</v>
      </c>
      <c r="BA9" s="13">
        <v>117</v>
      </c>
      <c r="BB9" s="13">
        <v>1517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0CCC-A8AA-40A5-A158-3004B60BCC91}">
  <dimension ref="A1:BD9"/>
  <sheetViews>
    <sheetView topLeftCell="Z1" workbookViewId="0">
      <selection activeCell="AL16" sqref="AL16"/>
    </sheetView>
  </sheetViews>
  <sheetFormatPr defaultColWidth="11.7109375" defaultRowHeight="15"/>
  <sheetData>
    <row r="1" spans="1:56">
      <c r="A1" s="33" t="s">
        <v>342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8387074</v>
      </c>
      <c r="D4" s="13">
        <v>21383870</v>
      </c>
      <c r="E4" s="13">
        <v>3905183</v>
      </c>
      <c r="F4" s="13">
        <v>2275416</v>
      </c>
      <c r="G4" s="14"/>
      <c r="H4" s="13">
        <v>58953</v>
      </c>
      <c r="I4" s="13">
        <v>2295144</v>
      </c>
      <c r="J4" s="13">
        <v>3920233</v>
      </c>
      <c r="K4" s="13">
        <v>580795</v>
      </c>
      <c r="L4" s="13">
        <v>1591078</v>
      </c>
      <c r="M4" s="13">
        <v>25388</v>
      </c>
      <c r="N4" s="13">
        <v>72117</v>
      </c>
      <c r="O4" s="13">
        <v>306766</v>
      </c>
      <c r="P4" s="13">
        <v>379616</v>
      </c>
      <c r="Q4" s="13">
        <v>0</v>
      </c>
      <c r="R4" s="13">
        <v>0</v>
      </c>
      <c r="S4" s="13">
        <v>0</v>
      </c>
      <c r="T4" s="13">
        <v>2250057</v>
      </c>
      <c r="U4" s="13">
        <v>7542158</v>
      </c>
      <c r="V4" s="13">
        <v>386151</v>
      </c>
      <c r="W4" s="13">
        <v>0</v>
      </c>
      <c r="X4" s="13">
        <v>1712126</v>
      </c>
      <c r="Y4" s="13">
        <v>864961</v>
      </c>
      <c r="Z4" s="13">
        <v>3513246</v>
      </c>
      <c r="AA4" s="13">
        <v>3651038</v>
      </c>
      <c r="AB4" s="13">
        <v>0</v>
      </c>
      <c r="AC4" s="13">
        <v>910061</v>
      </c>
      <c r="AD4" s="13">
        <v>0</v>
      </c>
      <c r="AE4" s="19"/>
      <c r="AF4" s="13">
        <v>1243</v>
      </c>
      <c r="AG4" s="13">
        <v>18149</v>
      </c>
      <c r="AH4" s="13">
        <v>121933</v>
      </c>
      <c r="AI4" s="13">
        <v>417777</v>
      </c>
      <c r="AJ4" s="13">
        <v>54365</v>
      </c>
      <c r="AK4" s="13">
        <v>54684</v>
      </c>
      <c r="AL4" s="13">
        <v>0</v>
      </c>
      <c r="AM4" s="13">
        <v>49646</v>
      </c>
      <c r="AN4" s="13">
        <v>296946</v>
      </c>
      <c r="AO4" s="13">
        <v>102622</v>
      </c>
      <c r="AP4" s="13">
        <v>1779910</v>
      </c>
      <c r="AQ4" s="13">
        <v>0</v>
      </c>
      <c r="AR4" s="13">
        <v>46181</v>
      </c>
      <c r="AS4" s="13">
        <v>1116986</v>
      </c>
      <c r="AT4" s="13">
        <v>7243</v>
      </c>
      <c r="AU4" s="13">
        <v>27274</v>
      </c>
      <c r="AV4" s="13">
        <v>36340</v>
      </c>
      <c r="AW4" s="13">
        <v>148180</v>
      </c>
      <c r="AX4" s="13">
        <v>48921</v>
      </c>
      <c r="AY4" s="13">
        <v>15235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14855763</v>
      </c>
      <c r="D5" s="13">
        <v>39395228</v>
      </c>
      <c r="E5" s="13">
        <v>7232510</v>
      </c>
      <c r="F5" s="13">
        <v>4619170</v>
      </c>
      <c r="G5" s="14"/>
      <c r="H5" s="13">
        <v>113044</v>
      </c>
      <c r="I5" s="13">
        <v>4220377</v>
      </c>
      <c r="J5" s="13">
        <v>7085459</v>
      </c>
      <c r="K5" s="13">
        <v>1023957</v>
      </c>
      <c r="L5" s="13">
        <v>2764880</v>
      </c>
      <c r="M5" s="13">
        <v>46694</v>
      </c>
      <c r="N5" s="13">
        <v>118308</v>
      </c>
      <c r="O5" s="13">
        <v>529621</v>
      </c>
      <c r="P5" s="13">
        <v>697015</v>
      </c>
      <c r="Q5" s="13">
        <v>0</v>
      </c>
      <c r="R5" s="13">
        <v>0</v>
      </c>
      <c r="S5" s="13">
        <v>1140552</v>
      </c>
      <c r="T5" s="13">
        <v>4685975</v>
      </c>
      <c r="U5" s="13">
        <v>13694481</v>
      </c>
      <c r="V5" s="13">
        <v>706394</v>
      </c>
      <c r="W5" s="13">
        <v>0</v>
      </c>
      <c r="X5" s="13">
        <v>3246608</v>
      </c>
      <c r="Y5" s="13">
        <v>1612166</v>
      </c>
      <c r="Z5" s="13">
        <v>6061470</v>
      </c>
      <c r="AA5" s="13">
        <v>6665598</v>
      </c>
      <c r="AB5" s="13">
        <v>211686</v>
      </c>
      <c r="AC5" s="13">
        <v>1571259</v>
      </c>
      <c r="AD5" s="13">
        <v>0</v>
      </c>
      <c r="AE5" s="19"/>
      <c r="AF5" s="13">
        <v>4717</v>
      </c>
      <c r="AG5" s="13">
        <v>31697</v>
      </c>
      <c r="AH5" s="13">
        <v>222414</v>
      </c>
      <c r="AI5" s="13">
        <v>738475</v>
      </c>
      <c r="AJ5" s="13">
        <v>91868</v>
      </c>
      <c r="AK5" s="13">
        <v>105738</v>
      </c>
      <c r="AL5" s="13">
        <v>98</v>
      </c>
      <c r="AM5" s="13">
        <v>87470</v>
      </c>
      <c r="AN5" s="13">
        <v>419541</v>
      </c>
      <c r="AO5" s="13">
        <v>174767</v>
      </c>
      <c r="AP5" s="13">
        <v>3194801</v>
      </c>
      <c r="AQ5" s="13">
        <v>0</v>
      </c>
      <c r="AR5" s="13">
        <v>76782</v>
      </c>
      <c r="AS5" s="13">
        <v>2026646</v>
      </c>
      <c r="AT5" s="13">
        <v>13122</v>
      </c>
      <c r="AU5" s="13">
        <v>52507</v>
      </c>
      <c r="AV5" s="13">
        <v>64277</v>
      </c>
      <c r="AW5" s="13">
        <v>272353</v>
      </c>
      <c r="AX5" s="13">
        <v>106144</v>
      </c>
      <c r="AY5" s="13">
        <v>27142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22516507</v>
      </c>
      <c r="D6" s="13">
        <v>51510816</v>
      </c>
      <c r="E6" s="13">
        <v>7518745</v>
      </c>
      <c r="F6" s="13">
        <v>6025243</v>
      </c>
      <c r="G6" s="14"/>
      <c r="H6" s="13">
        <v>141719</v>
      </c>
      <c r="I6" s="13">
        <v>5394109</v>
      </c>
      <c r="J6" s="13">
        <v>9102771</v>
      </c>
      <c r="K6" s="13">
        <v>1289814</v>
      </c>
      <c r="L6" s="13">
        <v>3443273</v>
      </c>
      <c r="M6" s="13">
        <v>54725</v>
      </c>
      <c r="N6" s="13">
        <v>140124</v>
      </c>
      <c r="O6" s="13">
        <v>639459</v>
      </c>
      <c r="P6" s="13">
        <v>890608</v>
      </c>
      <c r="Q6" s="13">
        <v>0</v>
      </c>
      <c r="R6" s="13">
        <v>0</v>
      </c>
      <c r="S6" s="13">
        <v>2460273</v>
      </c>
      <c r="T6" s="13">
        <v>8667038</v>
      </c>
      <c r="U6" s="13">
        <v>17812628</v>
      </c>
      <c r="V6" s="13">
        <v>903799</v>
      </c>
      <c r="W6" s="13">
        <v>0</v>
      </c>
      <c r="X6" s="13">
        <v>4155168</v>
      </c>
      <c r="Y6" s="13">
        <v>2100523</v>
      </c>
      <c r="Z6" s="13">
        <v>7908017</v>
      </c>
      <c r="AA6" s="13">
        <v>8786977</v>
      </c>
      <c r="AB6" s="13">
        <v>800818</v>
      </c>
      <c r="AC6" s="13">
        <v>2005036</v>
      </c>
      <c r="AD6" s="13">
        <v>0</v>
      </c>
      <c r="AE6" s="19"/>
      <c r="AF6" s="13">
        <v>6649</v>
      </c>
      <c r="AG6" s="13">
        <v>43332</v>
      </c>
      <c r="AH6" s="13">
        <v>282663</v>
      </c>
      <c r="AI6" s="13">
        <v>917831</v>
      </c>
      <c r="AJ6" s="13">
        <v>117281</v>
      </c>
      <c r="AK6" s="13">
        <v>132091</v>
      </c>
      <c r="AL6" s="13">
        <v>98</v>
      </c>
      <c r="AM6" s="13">
        <v>109625</v>
      </c>
      <c r="AN6" s="13">
        <v>543406</v>
      </c>
      <c r="AO6" s="13">
        <v>218318</v>
      </c>
      <c r="AP6" s="13">
        <v>4220427</v>
      </c>
      <c r="AQ6" s="13">
        <v>0</v>
      </c>
      <c r="AR6" s="13">
        <v>94164</v>
      </c>
      <c r="AS6" s="13">
        <v>2548651</v>
      </c>
      <c r="AT6" s="13">
        <v>16718</v>
      </c>
      <c r="AU6" s="13">
        <v>68031</v>
      </c>
      <c r="AV6" s="13">
        <v>85363</v>
      </c>
      <c r="AW6" s="13">
        <v>349358</v>
      </c>
      <c r="AX6" s="13">
        <v>135769</v>
      </c>
      <c r="AY6" s="13">
        <v>34765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31077675</v>
      </c>
      <c r="D7" s="13">
        <v>67726812</v>
      </c>
      <c r="E7" s="13">
        <v>7518745</v>
      </c>
      <c r="F7" s="13">
        <v>7901220</v>
      </c>
      <c r="G7" s="2"/>
      <c r="H7" s="13">
        <v>151820</v>
      </c>
      <c r="I7" s="13">
        <v>6920811</v>
      </c>
      <c r="J7" s="13">
        <v>11906229</v>
      </c>
      <c r="K7" s="13">
        <v>1619399</v>
      </c>
      <c r="L7" s="13">
        <v>4272783</v>
      </c>
      <c r="M7" s="13">
        <v>62690</v>
      </c>
      <c r="N7" s="13">
        <v>172882</v>
      </c>
      <c r="O7" s="13">
        <v>767670</v>
      </c>
      <c r="P7" s="13">
        <v>1165323</v>
      </c>
      <c r="Q7" s="13">
        <v>0</v>
      </c>
      <c r="R7" s="13">
        <v>0</v>
      </c>
      <c r="S7" s="13">
        <v>3477539</v>
      </c>
      <c r="T7" s="13">
        <v>13825387</v>
      </c>
      <c r="U7" s="13">
        <v>23255824</v>
      </c>
      <c r="V7" s="13">
        <v>1164301</v>
      </c>
      <c r="W7" s="13">
        <v>0</v>
      </c>
      <c r="X7" s="13">
        <v>5312903</v>
      </c>
      <c r="Y7" s="13">
        <v>2683700</v>
      </c>
      <c r="Z7" s="13">
        <v>10791227</v>
      </c>
      <c r="AA7" s="13">
        <v>11756495</v>
      </c>
      <c r="AB7" s="13">
        <v>951677</v>
      </c>
      <c r="AC7" s="13">
        <v>2449284</v>
      </c>
      <c r="AD7" s="13">
        <v>0</v>
      </c>
      <c r="AE7" s="19"/>
      <c r="AF7" s="13">
        <v>6649</v>
      </c>
      <c r="AG7" s="13">
        <v>56804</v>
      </c>
      <c r="AH7" s="13">
        <v>364241</v>
      </c>
      <c r="AI7" s="13">
        <v>1141894</v>
      </c>
      <c r="AJ7" s="13">
        <v>164970</v>
      </c>
      <c r="AK7" s="13">
        <v>167409</v>
      </c>
      <c r="AL7" s="13">
        <v>98</v>
      </c>
      <c r="AM7" s="13">
        <v>135912</v>
      </c>
      <c r="AN7" s="13">
        <v>681218</v>
      </c>
      <c r="AO7" s="13">
        <v>268591</v>
      </c>
      <c r="AP7" s="13">
        <v>5608473</v>
      </c>
      <c r="AQ7" s="13">
        <v>0</v>
      </c>
      <c r="AR7" s="13">
        <v>107815</v>
      </c>
      <c r="AS7" s="13">
        <v>3231185</v>
      </c>
      <c r="AT7" s="13">
        <v>22400</v>
      </c>
      <c r="AU7" s="13">
        <v>126844</v>
      </c>
      <c r="AV7" s="13">
        <v>141026</v>
      </c>
      <c r="AW7" s="13">
        <v>446124</v>
      </c>
      <c r="AX7" s="13">
        <v>161120</v>
      </c>
      <c r="AY7" s="13">
        <v>44519</v>
      </c>
      <c r="AZ7" s="13">
        <v>0</v>
      </c>
      <c r="BA7" s="13">
        <v>45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42801037</v>
      </c>
      <c r="D9" s="13">
        <v>91770897</v>
      </c>
      <c r="E9" s="13">
        <v>7518745</v>
      </c>
      <c r="F9" s="13">
        <v>10966888</v>
      </c>
      <c r="G9" s="14"/>
      <c r="H9" s="13">
        <v>183992</v>
      </c>
      <c r="I9" s="13">
        <v>9208800</v>
      </c>
      <c r="J9" s="13">
        <v>15613371</v>
      </c>
      <c r="K9" s="13">
        <v>2148147</v>
      </c>
      <c r="L9" s="13">
        <v>5274587</v>
      </c>
      <c r="M9" s="13">
        <v>74830</v>
      </c>
      <c r="N9" s="13">
        <v>222438</v>
      </c>
      <c r="O9" s="13">
        <v>978859</v>
      </c>
      <c r="P9" s="13">
        <v>1562516</v>
      </c>
      <c r="Q9" s="13">
        <v>0</v>
      </c>
      <c r="R9" s="13">
        <v>0</v>
      </c>
      <c r="S9" s="13">
        <v>3477539</v>
      </c>
      <c r="T9" s="13">
        <v>21110809</v>
      </c>
      <c r="U9" s="13">
        <v>31090178</v>
      </c>
      <c r="V9" s="13">
        <v>1548461</v>
      </c>
      <c r="W9" s="13">
        <v>0</v>
      </c>
      <c r="X9" s="13">
        <v>7093054</v>
      </c>
      <c r="Y9" s="13">
        <v>3536398</v>
      </c>
      <c r="Z9" s="13">
        <v>14364810</v>
      </c>
      <c r="AA9" s="13">
        <v>15824247</v>
      </c>
      <c r="AB9" s="13">
        <v>961427</v>
      </c>
      <c r="AC9" s="13">
        <v>2875402</v>
      </c>
      <c r="AD9" s="13">
        <v>0</v>
      </c>
      <c r="AE9" s="19"/>
      <c r="AF9" s="13">
        <v>6649</v>
      </c>
      <c r="AG9" s="13">
        <v>66297</v>
      </c>
      <c r="AH9" s="13">
        <v>491170</v>
      </c>
      <c r="AI9" s="13">
        <v>1492451</v>
      </c>
      <c r="AJ9" s="13">
        <v>225558</v>
      </c>
      <c r="AK9" s="13">
        <v>220084</v>
      </c>
      <c r="AL9" s="13">
        <v>98</v>
      </c>
      <c r="AM9" s="13">
        <v>176653</v>
      </c>
      <c r="AN9" s="13">
        <v>825509</v>
      </c>
      <c r="AO9" s="13">
        <v>347073</v>
      </c>
      <c r="AP9" s="13">
        <v>7818795</v>
      </c>
      <c r="AQ9" s="13">
        <v>0</v>
      </c>
      <c r="AR9" s="13">
        <v>130966</v>
      </c>
      <c r="AS9" s="13">
        <v>4179726</v>
      </c>
      <c r="AT9" s="13">
        <v>31823</v>
      </c>
      <c r="AU9" s="13">
        <v>142935</v>
      </c>
      <c r="AV9" s="13">
        <v>237475</v>
      </c>
      <c r="AW9" s="13">
        <v>592095</v>
      </c>
      <c r="AX9" s="13">
        <v>199580</v>
      </c>
      <c r="AY9" s="13">
        <v>58956</v>
      </c>
      <c r="AZ9" s="13">
        <v>0</v>
      </c>
      <c r="BA9" s="13">
        <v>45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2A51-7008-47A4-B3C7-1385F61638FC}">
  <dimension ref="A1:BD9"/>
  <sheetViews>
    <sheetView topLeftCell="S1" workbookViewId="0">
      <selection activeCell="H9" sqref="H9:BD9"/>
    </sheetView>
  </sheetViews>
  <sheetFormatPr defaultColWidth="11.7109375" defaultRowHeight="15"/>
  <sheetData>
    <row r="1" spans="1:56">
      <c r="A1" s="33" t="s">
        <v>343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10301652</v>
      </c>
      <c r="D4" s="13">
        <v>22789715</v>
      </c>
      <c r="E4" s="13">
        <v>3584751</v>
      </c>
      <c r="F4" s="13">
        <v>2814951</v>
      </c>
      <c r="G4" s="14"/>
      <c r="H4" s="13">
        <v>63629</v>
      </c>
      <c r="I4" s="13">
        <v>2313127</v>
      </c>
      <c r="J4" s="13">
        <v>4055325</v>
      </c>
      <c r="K4" s="13">
        <v>533100</v>
      </c>
      <c r="L4" s="13">
        <v>1625772</v>
      </c>
      <c r="M4" s="13">
        <v>26249</v>
      </c>
      <c r="N4" s="13">
        <v>68522</v>
      </c>
      <c r="O4" s="13">
        <v>215413</v>
      </c>
      <c r="P4" s="13">
        <v>365739</v>
      </c>
      <c r="Q4" s="13">
        <v>0</v>
      </c>
      <c r="R4" s="13">
        <v>0</v>
      </c>
      <c r="S4" s="13">
        <v>0</v>
      </c>
      <c r="T4" s="13">
        <v>7072389</v>
      </c>
      <c r="U4" s="13">
        <v>8632099</v>
      </c>
      <c r="V4" s="13">
        <v>384966</v>
      </c>
      <c r="W4" s="13">
        <v>0</v>
      </c>
      <c r="X4" s="13">
        <v>1719293</v>
      </c>
      <c r="Y4" s="13">
        <v>709643</v>
      </c>
      <c r="Z4" s="13">
        <v>3913009</v>
      </c>
      <c r="AA4" s="13">
        <v>4180591</v>
      </c>
      <c r="AB4" s="13">
        <v>555885</v>
      </c>
      <c r="AC4" s="13">
        <v>977931</v>
      </c>
      <c r="AD4" s="13">
        <v>0</v>
      </c>
      <c r="AE4" s="19"/>
      <c r="AF4" s="13">
        <v>0</v>
      </c>
      <c r="AG4" s="13">
        <v>20257</v>
      </c>
      <c r="AH4" s="13">
        <v>122608</v>
      </c>
      <c r="AI4" s="13">
        <v>451383</v>
      </c>
      <c r="AJ4" s="13">
        <v>39684</v>
      </c>
      <c r="AK4" s="13">
        <v>57031</v>
      </c>
      <c r="AL4" s="13">
        <v>0</v>
      </c>
      <c r="AM4" s="13">
        <v>54906</v>
      </c>
      <c r="AN4" s="13">
        <v>218945</v>
      </c>
      <c r="AO4" s="13">
        <v>99605</v>
      </c>
      <c r="AP4" s="13">
        <v>2207990</v>
      </c>
      <c r="AQ4" s="13">
        <v>0</v>
      </c>
      <c r="AR4" s="13">
        <v>44008</v>
      </c>
      <c r="AS4" s="13">
        <v>1088547</v>
      </c>
      <c r="AT4" s="13">
        <v>7949</v>
      </c>
      <c r="AU4" s="13">
        <v>34245</v>
      </c>
      <c r="AV4" s="13">
        <v>31804</v>
      </c>
      <c r="AW4" s="13">
        <v>151114</v>
      </c>
      <c r="AX4" s="13">
        <v>64944</v>
      </c>
      <c r="AY4" s="13">
        <v>14771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20361650</v>
      </c>
      <c r="D5" s="13">
        <v>41809323</v>
      </c>
      <c r="E5" s="13">
        <v>6635056</v>
      </c>
      <c r="F5" s="13">
        <v>2814951</v>
      </c>
      <c r="G5" s="14"/>
      <c r="H5" s="13">
        <v>113535</v>
      </c>
      <c r="I5" s="13">
        <v>4242083</v>
      </c>
      <c r="J5" s="13">
        <v>7170810</v>
      </c>
      <c r="K5" s="13">
        <v>980432</v>
      </c>
      <c r="L5" s="13">
        <v>2809537</v>
      </c>
      <c r="M5" s="13">
        <v>48104</v>
      </c>
      <c r="N5" s="13">
        <v>112048</v>
      </c>
      <c r="O5" s="13">
        <v>484838</v>
      </c>
      <c r="P5" s="13">
        <v>687483</v>
      </c>
      <c r="Q5" s="13">
        <v>0</v>
      </c>
      <c r="R5" s="13">
        <v>0</v>
      </c>
      <c r="S5" s="13">
        <v>2012341</v>
      </c>
      <c r="T5" s="13">
        <v>13180369</v>
      </c>
      <c r="U5" s="13">
        <v>14931281</v>
      </c>
      <c r="V5" s="13">
        <v>709548</v>
      </c>
      <c r="W5" s="13">
        <v>0</v>
      </c>
      <c r="X5" s="13">
        <v>3125157</v>
      </c>
      <c r="Y5" s="13">
        <v>1273870</v>
      </c>
      <c r="Z5" s="13">
        <v>6842776</v>
      </c>
      <c r="AA5" s="13">
        <v>7214594</v>
      </c>
      <c r="AB5" s="13">
        <v>875327</v>
      </c>
      <c r="AC5" s="13">
        <v>1684823</v>
      </c>
      <c r="AD5" s="13">
        <v>0</v>
      </c>
      <c r="AE5" s="19"/>
      <c r="AF5" s="13">
        <v>0</v>
      </c>
      <c r="AG5" s="13">
        <v>35117</v>
      </c>
      <c r="AH5" s="13">
        <v>223254</v>
      </c>
      <c r="AI5" s="13">
        <v>799099</v>
      </c>
      <c r="AJ5" s="13">
        <v>81105</v>
      </c>
      <c r="AK5" s="13">
        <v>101933</v>
      </c>
      <c r="AL5" s="13">
        <v>0</v>
      </c>
      <c r="AM5" s="13">
        <v>106966</v>
      </c>
      <c r="AN5" s="13">
        <v>449856</v>
      </c>
      <c r="AO5" s="13">
        <v>172881</v>
      </c>
      <c r="AP5" s="13">
        <v>4102215</v>
      </c>
      <c r="AQ5" s="13">
        <v>0</v>
      </c>
      <c r="AR5" s="13">
        <v>76456</v>
      </c>
      <c r="AS5" s="13">
        <v>1915676</v>
      </c>
      <c r="AT5" s="13">
        <v>7949</v>
      </c>
      <c r="AU5" s="13">
        <v>57170</v>
      </c>
      <c r="AV5" s="13">
        <v>58721</v>
      </c>
      <c r="AW5" s="13">
        <v>321966</v>
      </c>
      <c r="AX5" s="13">
        <v>97306</v>
      </c>
      <c r="AY5" s="13">
        <v>24909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26797708</v>
      </c>
      <c r="D6" s="13">
        <v>53343022</v>
      </c>
      <c r="E6" s="13">
        <v>7510810</v>
      </c>
      <c r="F6" s="13">
        <v>2814951</v>
      </c>
      <c r="G6" s="14"/>
      <c r="H6" s="13">
        <v>146179</v>
      </c>
      <c r="I6" s="13">
        <v>5389068</v>
      </c>
      <c r="J6" s="13">
        <v>9057089</v>
      </c>
      <c r="K6" s="13">
        <v>1240886</v>
      </c>
      <c r="L6" s="13">
        <v>3472171</v>
      </c>
      <c r="M6" s="13">
        <v>55450</v>
      </c>
      <c r="N6" s="13">
        <v>135904</v>
      </c>
      <c r="O6" s="13">
        <v>610359</v>
      </c>
      <c r="P6" s="13">
        <v>887106</v>
      </c>
      <c r="Q6" s="13">
        <v>0</v>
      </c>
      <c r="R6" s="13">
        <v>0</v>
      </c>
      <c r="S6" s="13">
        <v>4175686</v>
      </c>
      <c r="T6" s="13">
        <v>17824928</v>
      </c>
      <c r="U6" s="13">
        <v>19361378</v>
      </c>
      <c r="V6" s="13">
        <v>906725</v>
      </c>
      <c r="W6" s="13">
        <v>0</v>
      </c>
      <c r="X6" s="13">
        <v>3964029</v>
      </c>
      <c r="Y6" s="13">
        <v>1643102</v>
      </c>
      <c r="Z6" s="13">
        <v>8863925</v>
      </c>
      <c r="AA6" s="13">
        <v>9219684</v>
      </c>
      <c r="AB6" s="13">
        <v>1414899</v>
      </c>
      <c r="AC6" s="13">
        <v>2081463</v>
      </c>
      <c r="AD6" s="13">
        <v>0</v>
      </c>
      <c r="AE6" s="19"/>
      <c r="AF6" s="13">
        <v>0</v>
      </c>
      <c r="AG6" s="13">
        <v>46417</v>
      </c>
      <c r="AH6" s="13">
        <v>284390</v>
      </c>
      <c r="AI6" s="13">
        <v>991015</v>
      </c>
      <c r="AJ6" s="13">
        <v>107404</v>
      </c>
      <c r="AK6" s="13">
        <v>126927</v>
      </c>
      <c r="AL6" s="13">
        <v>254</v>
      </c>
      <c r="AM6" s="13">
        <v>131481</v>
      </c>
      <c r="AN6" s="13">
        <v>595645</v>
      </c>
      <c r="AO6" s="13">
        <v>215078</v>
      </c>
      <c r="AP6" s="13">
        <v>5220190</v>
      </c>
      <c r="AQ6" s="13">
        <v>0</v>
      </c>
      <c r="AR6" s="13">
        <v>93355</v>
      </c>
      <c r="AS6" s="13">
        <v>2370823</v>
      </c>
      <c r="AT6" s="13">
        <v>12157</v>
      </c>
      <c r="AU6" s="13">
        <v>75394</v>
      </c>
      <c r="AV6" s="13">
        <v>72745</v>
      </c>
      <c r="AW6" s="13">
        <v>398186</v>
      </c>
      <c r="AX6" s="13">
        <v>118105</v>
      </c>
      <c r="AY6" s="13">
        <v>32645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41361581</v>
      </c>
      <c r="D7" s="13">
        <v>68875150</v>
      </c>
      <c r="E7" s="13">
        <v>7510810</v>
      </c>
      <c r="F7" s="13">
        <v>2814951</v>
      </c>
      <c r="G7" s="2"/>
      <c r="H7" s="13">
        <v>162501</v>
      </c>
      <c r="I7" s="13">
        <v>6942393</v>
      </c>
      <c r="J7" s="13">
        <v>11493931</v>
      </c>
      <c r="K7" s="13">
        <v>1599301</v>
      </c>
      <c r="L7" s="13">
        <v>4254462</v>
      </c>
      <c r="M7" s="13">
        <v>63921</v>
      </c>
      <c r="N7" s="13">
        <v>165769</v>
      </c>
      <c r="O7" s="13">
        <v>746493</v>
      </c>
      <c r="P7" s="13">
        <v>1154230</v>
      </c>
      <c r="Q7" s="13">
        <v>0</v>
      </c>
      <c r="R7" s="13">
        <v>0</v>
      </c>
      <c r="S7" s="13">
        <v>7029843</v>
      </c>
      <c r="T7" s="13">
        <v>24170220</v>
      </c>
      <c r="U7" s="13">
        <v>25151042</v>
      </c>
      <c r="V7" s="13">
        <v>1166915</v>
      </c>
      <c r="W7" s="13">
        <v>0</v>
      </c>
      <c r="X7" s="13">
        <v>5111578</v>
      </c>
      <c r="Y7" s="13">
        <v>2052060</v>
      </c>
      <c r="Z7" s="13">
        <v>11680344</v>
      </c>
      <c r="AA7" s="13">
        <v>11875489</v>
      </c>
      <c r="AB7" s="13">
        <v>1735640</v>
      </c>
      <c r="AC7" s="13">
        <v>2494092</v>
      </c>
      <c r="AD7" s="13">
        <v>0</v>
      </c>
      <c r="AE7" s="19"/>
      <c r="AF7" s="13">
        <v>0</v>
      </c>
      <c r="AG7" s="13">
        <v>60485</v>
      </c>
      <c r="AH7" s="13">
        <v>366308</v>
      </c>
      <c r="AI7" s="13">
        <v>1221923</v>
      </c>
      <c r="AJ7" s="13">
        <v>159488</v>
      </c>
      <c r="AK7" s="13">
        <v>162572</v>
      </c>
      <c r="AL7" s="13">
        <v>254</v>
      </c>
      <c r="AM7" s="13">
        <v>151066</v>
      </c>
      <c r="AN7" s="13">
        <v>719294</v>
      </c>
      <c r="AO7" s="13">
        <v>262474</v>
      </c>
      <c r="AP7" s="13">
        <v>6558012</v>
      </c>
      <c r="AQ7" s="13">
        <v>0</v>
      </c>
      <c r="AR7" s="13">
        <v>108728</v>
      </c>
      <c r="AS7" s="13">
        <v>2964024</v>
      </c>
      <c r="AT7" s="13">
        <v>18459</v>
      </c>
      <c r="AU7" s="13">
        <v>125107</v>
      </c>
      <c r="AV7" s="13">
        <v>124931</v>
      </c>
      <c r="AW7" s="13">
        <v>494518</v>
      </c>
      <c r="AX7" s="13">
        <v>142211</v>
      </c>
      <c r="AY7" s="13">
        <v>42804</v>
      </c>
      <c r="AZ7" s="13">
        <v>0</v>
      </c>
      <c r="BA7" s="13">
        <v>100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62895280</v>
      </c>
      <c r="D9" s="13">
        <v>91921430</v>
      </c>
      <c r="E9" s="13">
        <v>7510810</v>
      </c>
      <c r="F9" s="13">
        <v>2814951</v>
      </c>
      <c r="G9" s="14"/>
      <c r="H9" s="13">
        <v>189212</v>
      </c>
      <c r="I9" s="13">
        <v>7877010</v>
      </c>
      <c r="J9" s="13">
        <v>15637363</v>
      </c>
      <c r="K9" s="13">
        <v>2131786</v>
      </c>
      <c r="L9" s="13">
        <v>5153394</v>
      </c>
      <c r="M9" s="13">
        <v>76321</v>
      </c>
      <c r="N9" s="13">
        <v>215431</v>
      </c>
      <c r="O9" s="13">
        <v>938364</v>
      </c>
      <c r="P9" s="13">
        <v>1545328</v>
      </c>
      <c r="Q9" s="13">
        <v>0</v>
      </c>
      <c r="R9" s="13">
        <v>0</v>
      </c>
      <c r="S9" s="13">
        <v>9392529</v>
      </c>
      <c r="T9" s="13">
        <v>28090026</v>
      </c>
      <c r="U9" s="13">
        <v>30910770</v>
      </c>
      <c r="V9" s="13">
        <v>1550522</v>
      </c>
      <c r="W9" s="13">
        <v>0</v>
      </c>
      <c r="X9" s="13">
        <v>6854895</v>
      </c>
      <c r="Y9" s="13">
        <v>2680632</v>
      </c>
      <c r="Z9" s="13">
        <v>14664004</v>
      </c>
      <c r="AA9" s="13">
        <v>15732087</v>
      </c>
      <c r="AB9" s="13">
        <v>1735640</v>
      </c>
      <c r="AC9" s="13">
        <v>2836285</v>
      </c>
      <c r="AD9" s="13">
        <v>0</v>
      </c>
      <c r="AE9" s="19"/>
      <c r="AF9" s="13">
        <v>0</v>
      </c>
      <c r="AG9" s="13">
        <v>69685</v>
      </c>
      <c r="AH9" s="13">
        <v>489616</v>
      </c>
      <c r="AI9" s="13">
        <v>1572687</v>
      </c>
      <c r="AJ9" s="13">
        <v>231291</v>
      </c>
      <c r="AK9" s="13">
        <v>202694</v>
      </c>
      <c r="AL9" s="13">
        <v>254</v>
      </c>
      <c r="AM9" s="13">
        <v>177487</v>
      </c>
      <c r="AN9" s="13">
        <v>858589</v>
      </c>
      <c r="AO9" s="13">
        <v>333492</v>
      </c>
      <c r="AP9" s="13">
        <v>8607066</v>
      </c>
      <c r="AQ9" s="13">
        <v>0</v>
      </c>
      <c r="AR9" s="13">
        <v>125696</v>
      </c>
      <c r="AS9" s="13">
        <v>3743367</v>
      </c>
      <c r="AT9" s="13">
        <v>27839</v>
      </c>
      <c r="AU9" s="13">
        <v>140097</v>
      </c>
      <c r="AV9" s="13">
        <v>196107</v>
      </c>
      <c r="AW9" s="13">
        <v>638278</v>
      </c>
      <c r="AX9" s="13">
        <v>165272</v>
      </c>
      <c r="AY9" s="13">
        <v>57298</v>
      </c>
      <c r="AZ9" s="13">
        <v>0</v>
      </c>
      <c r="BA9" s="13">
        <v>100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A146-CB3A-4EEF-AB0A-489675FA48B3}">
  <dimension ref="A1:BD9"/>
  <sheetViews>
    <sheetView topLeftCell="AF1" workbookViewId="0">
      <selection activeCell="H9" sqref="H9:BD9"/>
    </sheetView>
  </sheetViews>
  <sheetFormatPr defaultColWidth="11.7109375" defaultRowHeight="15"/>
  <cols>
    <col min="7" max="7" width="4.28515625" customWidth="1"/>
  </cols>
  <sheetData>
    <row r="1" spans="1:56">
      <c r="A1" s="33" t="s">
        <v>344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7530842</v>
      </c>
      <c r="D4" s="13">
        <v>21706055</v>
      </c>
      <c r="E4" s="13">
        <v>3914689</v>
      </c>
      <c r="F4" s="13">
        <v>595318</v>
      </c>
      <c r="G4" s="14"/>
      <c r="H4" s="13">
        <v>20042</v>
      </c>
      <c r="I4" s="13">
        <v>1044356</v>
      </c>
      <c r="J4" s="13">
        <v>2939404</v>
      </c>
      <c r="K4" s="13">
        <v>522448</v>
      </c>
      <c r="L4" s="13">
        <v>1270789</v>
      </c>
      <c r="M4" s="13">
        <v>12932</v>
      </c>
      <c r="N4" s="13">
        <v>58779</v>
      </c>
      <c r="O4" s="13">
        <v>242542</v>
      </c>
      <c r="P4" s="13">
        <v>376948</v>
      </c>
      <c r="Q4" s="13">
        <v>0</v>
      </c>
      <c r="R4" s="13">
        <v>0</v>
      </c>
      <c r="S4" s="13">
        <v>1452485</v>
      </c>
      <c r="T4" s="13">
        <v>4808181</v>
      </c>
      <c r="U4" s="13">
        <v>3496268</v>
      </c>
      <c r="V4" s="13">
        <v>395563</v>
      </c>
      <c r="W4" s="13">
        <v>0</v>
      </c>
      <c r="X4" s="13">
        <v>1740720</v>
      </c>
      <c r="Y4" s="13">
        <v>559249</v>
      </c>
      <c r="Z4" s="13">
        <v>2570993</v>
      </c>
      <c r="AA4" s="13">
        <v>2641706</v>
      </c>
      <c r="AB4" s="13">
        <v>0</v>
      </c>
      <c r="AC4" s="13">
        <v>598387</v>
      </c>
      <c r="AD4" s="13">
        <v>0</v>
      </c>
      <c r="AE4" s="19"/>
      <c r="AF4" s="13">
        <v>0</v>
      </c>
      <c r="AG4" s="13">
        <v>19412</v>
      </c>
      <c r="AH4" s="13">
        <v>120276</v>
      </c>
      <c r="AI4" s="13">
        <v>293748</v>
      </c>
      <c r="AJ4" s="13">
        <v>68129</v>
      </c>
      <c r="AK4" s="13">
        <v>50811</v>
      </c>
      <c r="AL4" s="13">
        <v>0</v>
      </c>
      <c r="AM4" s="13">
        <v>29069</v>
      </c>
      <c r="AN4" s="13">
        <v>272681</v>
      </c>
      <c r="AO4" s="13">
        <v>66432</v>
      </c>
      <c r="AP4" s="13">
        <v>1851739</v>
      </c>
      <c r="AQ4" s="13">
        <v>0</v>
      </c>
      <c r="AR4" s="13">
        <v>12519</v>
      </c>
      <c r="AS4" s="13">
        <v>785289</v>
      </c>
      <c r="AT4" s="13">
        <v>6722</v>
      </c>
      <c r="AU4" s="13">
        <v>24147</v>
      </c>
      <c r="AV4" s="13">
        <v>26382</v>
      </c>
      <c r="AW4" s="13">
        <v>151789</v>
      </c>
      <c r="AX4" s="13">
        <v>26658</v>
      </c>
      <c r="AY4" s="13">
        <v>15207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12287880</v>
      </c>
      <c r="D5" s="13">
        <v>39726853</v>
      </c>
      <c r="E5" s="13">
        <v>7247665</v>
      </c>
      <c r="F5" s="13">
        <v>2055261</v>
      </c>
      <c r="G5" s="14"/>
      <c r="H5" s="13">
        <v>33529</v>
      </c>
      <c r="I5" s="13">
        <v>3047979</v>
      </c>
      <c r="J5" s="13">
        <v>3920965</v>
      </c>
      <c r="K5" s="13">
        <v>969230</v>
      </c>
      <c r="L5" s="13">
        <v>2300375</v>
      </c>
      <c r="M5" s="13">
        <v>25795</v>
      </c>
      <c r="N5" s="13">
        <v>88555</v>
      </c>
      <c r="O5" s="13">
        <v>442196</v>
      </c>
      <c r="P5" s="13">
        <v>692291</v>
      </c>
      <c r="Q5" s="13">
        <v>0</v>
      </c>
      <c r="R5" s="13">
        <v>0</v>
      </c>
      <c r="S5" s="13">
        <v>2178660</v>
      </c>
      <c r="T5" s="13">
        <v>9374401</v>
      </c>
      <c r="U5" s="13">
        <v>7356746</v>
      </c>
      <c r="V5" s="13">
        <v>706199</v>
      </c>
      <c r="W5" s="13">
        <v>0</v>
      </c>
      <c r="X5" s="13">
        <v>3193785</v>
      </c>
      <c r="Y5" s="13">
        <v>989939</v>
      </c>
      <c r="Z5" s="13">
        <v>3145211</v>
      </c>
      <c r="AA5" s="13">
        <v>3639539</v>
      </c>
      <c r="AB5" s="13">
        <v>9894</v>
      </c>
      <c r="AC5" s="13">
        <v>1076736</v>
      </c>
      <c r="AD5" s="13">
        <v>0</v>
      </c>
      <c r="AE5" s="19"/>
      <c r="AF5" s="13">
        <v>0</v>
      </c>
      <c r="AG5" s="13">
        <v>34942</v>
      </c>
      <c r="AH5" s="13">
        <v>220726</v>
      </c>
      <c r="AI5" s="13">
        <v>530528</v>
      </c>
      <c r="AJ5" s="13">
        <v>122884</v>
      </c>
      <c r="AK5" s="13">
        <v>84090</v>
      </c>
      <c r="AL5" s="13">
        <v>145</v>
      </c>
      <c r="AM5" s="13">
        <v>52644</v>
      </c>
      <c r="AN5" s="13">
        <v>444077</v>
      </c>
      <c r="AO5" s="13">
        <v>109402</v>
      </c>
      <c r="AP5" s="13">
        <v>3261639</v>
      </c>
      <c r="AQ5" s="13">
        <v>0</v>
      </c>
      <c r="AR5" s="13">
        <v>24909</v>
      </c>
      <c r="AS5" s="13">
        <v>1319691</v>
      </c>
      <c r="AT5" s="13">
        <v>10391</v>
      </c>
      <c r="AU5" s="13">
        <v>41076</v>
      </c>
      <c r="AV5" s="13">
        <v>41518</v>
      </c>
      <c r="AW5" s="13">
        <v>217855</v>
      </c>
      <c r="AX5" s="13">
        <v>53525</v>
      </c>
      <c r="AY5" s="13">
        <v>27379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14926693</v>
      </c>
      <c r="D6" s="13">
        <v>50503950</v>
      </c>
      <c r="E6" s="13">
        <v>7505112</v>
      </c>
      <c r="F6" s="13">
        <v>2934381</v>
      </c>
      <c r="G6" s="14"/>
      <c r="H6" s="13">
        <v>37468</v>
      </c>
      <c r="I6" s="13">
        <v>4237050</v>
      </c>
      <c r="J6" s="13">
        <v>6083024</v>
      </c>
      <c r="K6" s="13">
        <v>1227117</v>
      </c>
      <c r="L6" s="13">
        <v>2885301</v>
      </c>
      <c r="M6" s="13">
        <v>34339</v>
      </c>
      <c r="N6" s="13">
        <v>104067</v>
      </c>
      <c r="O6" s="13">
        <v>557757</v>
      </c>
      <c r="P6" s="13">
        <v>879340</v>
      </c>
      <c r="Q6" s="13">
        <v>0</v>
      </c>
      <c r="R6" s="13">
        <v>0</v>
      </c>
      <c r="S6" s="13">
        <v>3354173</v>
      </c>
      <c r="T6" s="13">
        <v>13066648</v>
      </c>
      <c r="U6" s="13">
        <v>11835584</v>
      </c>
      <c r="V6" s="13">
        <v>885223</v>
      </c>
      <c r="W6" s="13">
        <v>0</v>
      </c>
      <c r="X6" s="13">
        <v>4064630</v>
      </c>
      <c r="Y6" s="13">
        <v>1252314</v>
      </c>
      <c r="Z6" s="13">
        <v>5279307</v>
      </c>
      <c r="AA6" s="13">
        <v>5816763</v>
      </c>
      <c r="AB6" s="13">
        <v>531763</v>
      </c>
      <c r="AC6" s="13">
        <v>1377821</v>
      </c>
      <c r="AD6" s="13">
        <v>0</v>
      </c>
      <c r="AE6" s="19"/>
      <c r="AF6" s="13">
        <v>0</v>
      </c>
      <c r="AG6" s="13">
        <v>48094</v>
      </c>
      <c r="AH6" s="13">
        <v>280613</v>
      </c>
      <c r="AI6" s="13">
        <v>674151</v>
      </c>
      <c r="AJ6" s="13">
        <v>145741</v>
      </c>
      <c r="AK6" s="13">
        <v>103574</v>
      </c>
      <c r="AL6" s="13">
        <v>145</v>
      </c>
      <c r="AM6" s="13">
        <v>65554</v>
      </c>
      <c r="AN6" s="13">
        <v>532984</v>
      </c>
      <c r="AO6" s="13">
        <v>129522</v>
      </c>
      <c r="AP6" s="13">
        <v>4226556</v>
      </c>
      <c r="AQ6" s="13">
        <v>0</v>
      </c>
      <c r="AR6" s="13">
        <v>34099</v>
      </c>
      <c r="AS6" s="13">
        <v>1538034</v>
      </c>
      <c r="AT6" s="13">
        <v>14030</v>
      </c>
      <c r="AU6" s="13">
        <v>52540</v>
      </c>
      <c r="AV6" s="13">
        <v>54934</v>
      </c>
      <c r="AW6" s="13">
        <v>258675</v>
      </c>
      <c r="AX6" s="13">
        <v>74882</v>
      </c>
      <c r="AY6" s="13">
        <v>35327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20763551</v>
      </c>
      <c r="D7" s="13">
        <v>64775784</v>
      </c>
      <c r="E7" s="13">
        <v>7505112</v>
      </c>
      <c r="F7" s="13">
        <v>4105806</v>
      </c>
      <c r="G7" s="2"/>
      <c r="H7" s="13">
        <v>51527</v>
      </c>
      <c r="I7" s="13">
        <v>5813902</v>
      </c>
      <c r="J7" s="13">
        <v>8785949</v>
      </c>
      <c r="K7" s="13">
        <v>1573198</v>
      </c>
      <c r="L7" s="13">
        <v>3558354</v>
      </c>
      <c r="M7" s="13">
        <v>41848</v>
      </c>
      <c r="N7" s="13">
        <v>119090</v>
      </c>
      <c r="O7" s="13">
        <v>723930</v>
      </c>
      <c r="P7" s="13">
        <v>1147066</v>
      </c>
      <c r="Q7" s="13">
        <v>0</v>
      </c>
      <c r="R7" s="13">
        <v>0</v>
      </c>
      <c r="S7" s="13">
        <v>4753442</v>
      </c>
      <c r="T7" s="13">
        <v>18230232</v>
      </c>
      <c r="U7" s="13">
        <v>17501788</v>
      </c>
      <c r="V7" s="13">
        <v>1104347</v>
      </c>
      <c r="W7" s="13">
        <v>0</v>
      </c>
      <c r="X7" s="13">
        <v>5280951</v>
      </c>
      <c r="Y7" s="13">
        <v>1653113</v>
      </c>
      <c r="Z7" s="13">
        <v>7887273</v>
      </c>
      <c r="AA7" s="13">
        <v>8514584</v>
      </c>
      <c r="AB7" s="13">
        <v>711756</v>
      </c>
      <c r="AC7" s="13">
        <v>1683422</v>
      </c>
      <c r="AD7" s="13">
        <v>0</v>
      </c>
      <c r="AE7" s="19"/>
      <c r="AF7" s="13">
        <v>0</v>
      </c>
      <c r="AG7" s="13">
        <v>61053</v>
      </c>
      <c r="AH7" s="13">
        <v>361540</v>
      </c>
      <c r="AI7" s="13">
        <v>845352</v>
      </c>
      <c r="AJ7" s="13">
        <v>190938</v>
      </c>
      <c r="AK7" s="13">
        <v>124422</v>
      </c>
      <c r="AL7" s="13">
        <v>145</v>
      </c>
      <c r="AM7" s="13">
        <v>75506</v>
      </c>
      <c r="AN7" s="13">
        <v>649329</v>
      </c>
      <c r="AO7" s="13">
        <v>146257</v>
      </c>
      <c r="AP7" s="13">
        <v>5708314</v>
      </c>
      <c r="AQ7" s="13">
        <v>0</v>
      </c>
      <c r="AR7" s="13">
        <v>44067</v>
      </c>
      <c r="AS7" s="13">
        <v>1962510</v>
      </c>
      <c r="AT7" s="13">
        <v>19405</v>
      </c>
      <c r="AU7" s="13">
        <v>88404</v>
      </c>
      <c r="AV7" s="13">
        <v>93145</v>
      </c>
      <c r="AW7" s="13">
        <v>310393</v>
      </c>
      <c r="AX7" s="13">
        <v>100019</v>
      </c>
      <c r="AY7" s="13">
        <v>45133</v>
      </c>
      <c r="AZ7" s="13">
        <v>0</v>
      </c>
      <c r="BA7" s="13">
        <v>61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30828647</v>
      </c>
      <c r="D9" s="13">
        <v>86002312</v>
      </c>
      <c r="E9" s="13">
        <v>7505112</v>
      </c>
      <c r="F9" s="13">
        <v>5937142</v>
      </c>
      <c r="G9" s="14"/>
      <c r="H9" s="13">
        <v>72267</v>
      </c>
      <c r="I9" s="13">
        <v>8137147</v>
      </c>
      <c r="J9" s="13">
        <v>12364681</v>
      </c>
      <c r="K9" s="13">
        <v>2122839</v>
      </c>
      <c r="L9" s="13">
        <v>4280955</v>
      </c>
      <c r="M9" s="13">
        <v>53109</v>
      </c>
      <c r="N9" s="13">
        <v>132475</v>
      </c>
      <c r="O9" s="13">
        <v>951808</v>
      </c>
      <c r="P9" s="13">
        <v>1510872</v>
      </c>
      <c r="Q9" s="13">
        <v>0</v>
      </c>
      <c r="R9" s="13">
        <v>0</v>
      </c>
      <c r="S9" s="13">
        <v>4753442</v>
      </c>
      <c r="T9" s="13">
        <v>19838240</v>
      </c>
      <c r="U9" s="13">
        <v>25037204</v>
      </c>
      <c r="V9" s="13">
        <v>1430184</v>
      </c>
      <c r="W9" s="13">
        <v>0</v>
      </c>
      <c r="X9" s="13">
        <v>7090869</v>
      </c>
      <c r="Y9" s="13">
        <v>2292843</v>
      </c>
      <c r="Z9" s="13">
        <v>9109863</v>
      </c>
      <c r="AA9" s="13">
        <v>12796471</v>
      </c>
      <c r="AB9" s="13">
        <v>711756</v>
      </c>
      <c r="AC9" s="13">
        <v>1911455</v>
      </c>
      <c r="AD9" s="13">
        <v>0</v>
      </c>
      <c r="AE9" s="19"/>
      <c r="AF9" s="13">
        <v>0</v>
      </c>
      <c r="AG9" s="13">
        <v>66686</v>
      </c>
      <c r="AH9" s="13">
        <v>481963</v>
      </c>
      <c r="AI9" s="13">
        <v>1122770</v>
      </c>
      <c r="AJ9" s="13">
        <v>255478</v>
      </c>
      <c r="AK9" s="13">
        <v>154942</v>
      </c>
      <c r="AL9" s="13">
        <v>145</v>
      </c>
      <c r="AM9" s="13">
        <v>81401</v>
      </c>
      <c r="AN9" s="13">
        <v>777989</v>
      </c>
      <c r="AO9" s="13">
        <v>176781</v>
      </c>
      <c r="AP9" s="13">
        <v>7977262</v>
      </c>
      <c r="AQ9" s="13">
        <v>0</v>
      </c>
      <c r="AR9" s="13">
        <v>59126</v>
      </c>
      <c r="AS9" s="13">
        <v>2513809</v>
      </c>
      <c r="AT9" s="13">
        <v>27929</v>
      </c>
      <c r="AU9" s="13">
        <v>100219</v>
      </c>
      <c r="AV9" s="13">
        <v>164812</v>
      </c>
      <c r="AW9" s="13">
        <v>386842</v>
      </c>
      <c r="AX9" s="13">
        <v>123494</v>
      </c>
      <c r="AY9" s="13">
        <v>58332</v>
      </c>
      <c r="AZ9" s="13">
        <v>0</v>
      </c>
      <c r="BA9" s="13">
        <v>61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C383-DCB4-4781-91A8-483CFB68CE6D}">
  <dimension ref="A1:BD9"/>
  <sheetViews>
    <sheetView topLeftCell="AC1" workbookViewId="0">
      <selection activeCell="AJ20" sqref="AJ20"/>
    </sheetView>
  </sheetViews>
  <sheetFormatPr defaultColWidth="11.7109375" defaultRowHeight="15"/>
  <cols>
    <col min="7" max="7" width="4.28515625" customWidth="1"/>
  </cols>
  <sheetData>
    <row r="1" spans="1:56">
      <c r="A1" s="33" t="s">
        <v>345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3599810</v>
      </c>
      <c r="D4" s="13">
        <v>18961834</v>
      </c>
      <c r="E4" s="13">
        <v>0</v>
      </c>
      <c r="F4" s="13">
        <v>3689766</v>
      </c>
      <c r="G4" s="14"/>
      <c r="H4" s="13">
        <v>18756</v>
      </c>
      <c r="I4" s="13">
        <v>2353971</v>
      </c>
      <c r="J4" s="13">
        <v>3109084</v>
      </c>
      <c r="K4" s="13">
        <v>520571</v>
      </c>
      <c r="L4" s="13">
        <v>1037771</v>
      </c>
      <c r="M4" s="13">
        <v>12333</v>
      </c>
      <c r="N4" s="13">
        <v>14728</v>
      </c>
      <c r="O4" s="13">
        <v>246747</v>
      </c>
      <c r="P4" s="13">
        <v>243167</v>
      </c>
      <c r="Q4" s="13">
        <v>0</v>
      </c>
      <c r="R4" s="13">
        <v>0</v>
      </c>
      <c r="S4" s="13">
        <v>0</v>
      </c>
      <c r="T4" s="13">
        <v>50506</v>
      </c>
      <c r="U4" s="13">
        <v>4313052</v>
      </c>
      <c r="V4" s="13">
        <v>375167</v>
      </c>
      <c r="W4" s="13">
        <v>0</v>
      </c>
      <c r="X4" s="13">
        <v>1724391</v>
      </c>
      <c r="Y4" s="13">
        <v>598321</v>
      </c>
      <c r="Z4" s="13">
        <v>0</v>
      </c>
      <c r="AA4" s="13">
        <v>2535751</v>
      </c>
      <c r="AB4" s="13">
        <v>0</v>
      </c>
      <c r="AC4" s="13">
        <v>438971</v>
      </c>
      <c r="AD4" s="13">
        <v>0</v>
      </c>
      <c r="AE4" s="19"/>
      <c r="AF4" s="13">
        <v>0</v>
      </c>
      <c r="AG4" s="13">
        <v>15677</v>
      </c>
      <c r="AH4" s="13">
        <v>118346</v>
      </c>
      <c r="AI4" s="13">
        <v>283838</v>
      </c>
      <c r="AJ4" s="13">
        <v>64250</v>
      </c>
      <c r="AK4" s="13">
        <v>34394</v>
      </c>
      <c r="AL4" s="13">
        <v>0</v>
      </c>
      <c r="AM4" s="13">
        <v>8630</v>
      </c>
      <c r="AN4" s="13">
        <v>160449</v>
      </c>
      <c r="AO4" s="13">
        <v>32215</v>
      </c>
      <c r="AP4" s="13">
        <v>1897738</v>
      </c>
      <c r="AQ4" s="13">
        <v>0</v>
      </c>
      <c r="AR4" s="13">
        <v>12921</v>
      </c>
      <c r="AS4" s="13">
        <v>532714</v>
      </c>
      <c r="AT4" s="13">
        <v>6295</v>
      </c>
      <c r="AU4" s="13">
        <v>23139</v>
      </c>
      <c r="AV4" s="13">
        <v>20638</v>
      </c>
      <c r="AW4" s="13">
        <v>86467</v>
      </c>
      <c r="AX4" s="13">
        <v>27587</v>
      </c>
      <c r="AY4" s="13">
        <v>14721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3599810</v>
      </c>
      <c r="D5" s="13">
        <v>34748988</v>
      </c>
      <c r="E5" s="13">
        <v>0</v>
      </c>
      <c r="F5" s="13">
        <v>6791934</v>
      </c>
      <c r="G5" s="14"/>
      <c r="H5" s="13">
        <v>31906</v>
      </c>
      <c r="I5" s="13">
        <v>4307151</v>
      </c>
      <c r="J5" s="13">
        <v>5851767</v>
      </c>
      <c r="K5" s="13">
        <v>960660</v>
      </c>
      <c r="L5" s="13">
        <v>1965457</v>
      </c>
      <c r="M5" s="13">
        <v>22372</v>
      </c>
      <c r="N5" s="13">
        <v>28751</v>
      </c>
      <c r="O5" s="13">
        <v>429162</v>
      </c>
      <c r="P5" s="13">
        <v>597897</v>
      </c>
      <c r="Q5" s="13">
        <v>0</v>
      </c>
      <c r="R5" s="13">
        <v>0</v>
      </c>
      <c r="S5" s="13">
        <v>0</v>
      </c>
      <c r="T5" s="13">
        <v>930340</v>
      </c>
      <c r="U5" s="13">
        <v>7059454</v>
      </c>
      <c r="V5" s="13">
        <v>692219</v>
      </c>
      <c r="W5" s="13">
        <v>0</v>
      </c>
      <c r="X5" s="13">
        <v>3152126</v>
      </c>
      <c r="Y5" s="13">
        <v>1031883</v>
      </c>
      <c r="Z5" s="13">
        <v>775320</v>
      </c>
      <c r="AA5" s="13">
        <v>3213390</v>
      </c>
      <c r="AB5" s="13">
        <v>10893</v>
      </c>
      <c r="AC5" s="13">
        <v>843667</v>
      </c>
      <c r="AD5" s="13">
        <v>0</v>
      </c>
      <c r="AE5" s="19"/>
      <c r="AF5" s="13">
        <v>0</v>
      </c>
      <c r="AG5" s="13">
        <v>28064</v>
      </c>
      <c r="AH5" s="13">
        <v>218261</v>
      </c>
      <c r="AI5" s="13">
        <v>503043</v>
      </c>
      <c r="AJ5" s="13">
        <v>106270</v>
      </c>
      <c r="AK5" s="13">
        <v>65027</v>
      </c>
      <c r="AL5" s="13">
        <v>264</v>
      </c>
      <c r="AM5" s="13">
        <v>19645</v>
      </c>
      <c r="AN5" s="13">
        <v>257251</v>
      </c>
      <c r="AO5" s="13">
        <v>55975</v>
      </c>
      <c r="AP5" s="13">
        <v>3403226</v>
      </c>
      <c r="AQ5" s="13">
        <v>0</v>
      </c>
      <c r="AR5" s="13">
        <v>24388</v>
      </c>
      <c r="AS5" s="13">
        <v>930877</v>
      </c>
      <c r="AT5" s="13">
        <v>11238</v>
      </c>
      <c r="AU5" s="13">
        <v>37338</v>
      </c>
      <c r="AV5" s="13">
        <v>36124</v>
      </c>
      <c r="AW5" s="13">
        <v>159497</v>
      </c>
      <c r="AX5" s="13">
        <v>46930</v>
      </c>
      <c r="AY5" s="13">
        <v>26597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3960154</v>
      </c>
      <c r="D6" s="13">
        <v>44642931</v>
      </c>
      <c r="E6" s="13">
        <v>0</v>
      </c>
      <c r="F6" s="13">
        <v>8653182</v>
      </c>
      <c r="G6" s="14"/>
      <c r="H6" s="13">
        <v>43334</v>
      </c>
      <c r="I6" s="13">
        <v>5477758</v>
      </c>
      <c r="J6" s="13">
        <v>7917089</v>
      </c>
      <c r="K6" s="13">
        <v>1212040</v>
      </c>
      <c r="L6" s="13">
        <v>2494438</v>
      </c>
      <c r="M6" s="13">
        <v>29580</v>
      </c>
      <c r="N6" s="13">
        <v>36378</v>
      </c>
      <c r="O6" s="13">
        <v>553345</v>
      </c>
      <c r="P6" s="13">
        <v>822119</v>
      </c>
      <c r="Q6" s="13">
        <v>0</v>
      </c>
      <c r="R6" s="13">
        <v>0</v>
      </c>
      <c r="S6" s="13">
        <v>529863</v>
      </c>
      <c r="T6" s="13">
        <v>4811059</v>
      </c>
      <c r="U6" s="13">
        <v>11209777</v>
      </c>
      <c r="V6" s="13">
        <v>886351</v>
      </c>
      <c r="W6" s="13">
        <v>0</v>
      </c>
      <c r="X6" s="13">
        <v>4062594</v>
      </c>
      <c r="Y6" s="13">
        <v>1284987</v>
      </c>
      <c r="Z6" s="13">
        <v>2800153</v>
      </c>
      <c r="AA6" s="13">
        <v>5361628</v>
      </c>
      <c r="AB6" s="13">
        <v>498787</v>
      </c>
      <c r="AC6" s="13">
        <v>1110442</v>
      </c>
      <c r="AD6" s="13">
        <v>0</v>
      </c>
      <c r="AE6" s="19"/>
      <c r="AF6" s="13">
        <v>0</v>
      </c>
      <c r="AG6" s="13">
        <v>38342</v>
      </c>
      <c r="AH6" s="13">
        <v>278120</v>
      </c>
      <c r="AI6" s="13">
        <v>636966</v>
      </c>
      <c r="AJ6" s="13">
        <v>123099</v>
      </c>
      <c r="AK6" s="13">
        <v>82696</v>
      </c>
      <c r="AL6" s="13">
        <v>445</v>
      </c>
      <c r="AM6" s="13">
        <v>26307</v>
      </c>
      <c r="AN6" s="13">
        <v>344645</v>
      </c>
      <c r="AO6" s="13">
        <v>76378</v>
      </c>
      <c r="AP6" s="13">
        <v>4389373</v>
      </c>
      <c r="AQ6" s="13">
        <v>0</v>
      </c>
      <c r="AR6" s="13">
        <v>32524</v>
      </c>
      <c r="AS6" s="13">
        <v>1228819</v>
      </c>
      <c r="AT6" s="13">
        <v>14889</v>
      </c>
      <c r="AU6" s="13">
        <v>47820</v>
      </c>
      <c r="AV6" s="13">
        <v>40886</v>
      </c>
      <c r="AW6" s="13">
        <v>199646</v>
      </c>
      <c r="AX6" s="13">
        <v>65386</v>
      </c>
      <c r="AY6" s="13">
        <v>34151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11779543</v>
      </c>
      <c r="D7" s="13">
        <v>57817496</v>
      </c>
      <c r="E7" s="13">
        <v>2905227</v>
      </c>
      <c r="F7" s="13">
        <v>11135949</v>
      </c>
      <c r="G7" s="2"/>
      <c r="H7" s="13">
        <v>60968</v>
      </c>
      <c r="I7" s="13">
        <v>7038611</v>
      </c>
      <c r="J7" s="13">
        <v>10490805</v>
      </c>
      <c r="K7" s="13">
        <v>1571655</v>
      </c>
      <c r="L7" s="13">
        <v>3136866</v>
      </c>
      <c r="M7" s="13">
        <v>39126</v>
      </c>
      <c r="N7" s="13">
        <v>46134</v>
      </c>
      <c r="O7" s="13">
        <v>731778</v>
      </c>
      <c r="P7" s="13">
        <v>1189797</v>
      </c>
      <c r="Q7" s="13">
        <v>0</v>
      </c>
      <c r="R7" s="13">
        <v>0</v>
      </c>
      <c r="S7" s="13">
        <v>735085</v>
      </c>
      <c r="T7" s="13">
        <v>9488484</v>
      </c>
      <c r="U7" s="13">
        <v>16797116</v>
      </c>
      <c r="V7" s="13">
        <v>1148865</v>
      </c>
      <c r="W7" s="13">
        <v>0</v>
      </c>
      <c r="X7" s="13">
        <v>5301803</v>
      </c>
      <c r="Y7" s="13">
        <v>1658245</v>
      </c>
      <c r="Z7" s="13">
        <v>5586009</v>
      </c>
      <c r="AA7" s="13">
        <v>8132466</v>
      </c>
      <c r="AB7" s="13">
        <v>811766</v>
      </c>
      <c r="AC7" s="13">
        <v>1405710</v>
      </c>
      <c r="AD7" s="13">
        <v>0</v>
      </c>
      <c r="AE7" s="19"/>
      <c r="AF7" s="13">
        <v>0</v>
      </c>
      <c r="AG7" s="13">
        <v>50173</v>
      </c>
      <c r="AH7" s="13">
        <v>358445</v>
      </c>
      <c r="AI7" s="13">
        <v>825500</v>
      </c>
      <c r="AJ7" s="13">
        <v>154263</v>
      </c>
      <c r="AK7" s="13">
        <v>107624</v>
      </c>
      <c r="AL7" s="13">
        <v>445</v>
      </c>
      <c r="AM7" s="13">
        <v>38562</v>
      </c>
      <c r="AN7" s="13">
        <v>437482</v>
      </c>
      <c r="AO7" s="13">
        <v>109042</v>
      </c>
      <c r="AP7" s="13">
        <v>5735064</v>
      </c>
      <c r="AQ7" s="13">
        <v>0</v>
      </c>
      <c r="AR7" s="13">
        <v>41688</v>
      </c>
      <c r="AS7" s="13">
        <v>1698869</v>
      </c>
      <c r="AT7" s="13">
        <v>20109</v>
      </c>
      <c r="AU7" s="13">
        <v>82680</v>
      </c>
      <c r="AV7" s="13">
        <v>74221</v>
      </c>
      <c r="AW7" s="13">
        <v>254733</v>
      </c>
      <c r="AX7" s="13">
        <v>90271</v>
      </c>
      <c r="AY7" s="13">
        <v>43774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23714818</v>
      </c>
      <c r="D9" s="13">
        <v>77284416</v>
      </c>
      <c r="E9" s="13">
        <v>7526318</v>
      </c>
      <c r="F9" s="13">
        <v>14793716</v>
      </c>
      <c r="G9" s="14"/>
      <c r="H9" s="13">
        <v>99838</v>
      </c>
      <c r="I9" s="13">
        <v>9386672</v>
      </c>
      <c r="J9" s="13">
        <v>14147920</v>
      </c>
      <c r="K9" s="13">
        <v>2110664</v>
      </c>
      <c r="L9" s="13">
        <v>3985132</v>
      </c>
      <c r="M9" s="13">
        <v>53346</v>
      </c>
      <c r="N9" s="13">
        <v>73314</v>
      </c>
      <c r="O9" s="13">
        <v>971059</v>
      </c>
      <c r="P9" s="13">
        <v>1671816</v>
      </c>
      <c r="Q9" s="13">
        <v>0</v>
      </c>
      <c r="R9" s="13">
        <v>0</v>
      </c>
      <c r="S9" s="13">
        <v>2470904</v>
      </c>
      <c r="T9" s="13">
        <v>16844812</v>
      </c>
      <c r="U9" s="13">
        <v>24300861</v>
      </c>
      <c r="V9" s="13">
        <v>1544101</v>
      </c>
      <c r="W9" s="13">
        <v>0</v>
      </c>
      <c r="X9" s="13">
        <v>7169916</v>
      </c>
      <c r="Y9" s="13">
        <v>2196550</v>
      </c>
      <c r="Z9" s="13">
        <v>8962880</v>
      </c>
      <c r="AA9" s="13">
        <v>11268231</v>
      </c>
      <c r="AB9" s="13">
        <v>822117</v>
      </c>
      <c r="AC9" s="13">
        <v>1761140</v>
      </c>
      <c r="AD9" s="13">
        <v>0</v>
      </c>
      <c r="AE9" s="19"/>
      <c r="AF9" s="13">
        <v>58</v>
      </c>
      <c r="AG9" s="13">
        <v>59322</v>
      </c>
      <c r="AH9" s="13">
        <v>479300</v>
      </c>
      <c r="AI9" s="13">
        <v>1158615</v>
      </c>
      <c r="AJ9" s="13">
        <v>202939</v>
      </c>
      <c r="AK9" s="13">
        <v>148630</v>
      </c>
      <c r="AL9" s="13">
        <v>445</v>
      </c>
      <c r="AM9" s="13">
        <v>62463</v>
      </c>
      <c r="AN9" s="13">
        <v>567239</v>
      </c>
      <c r="AO9" s="13">
        <v>165949</v>
      </c>
      <c r="AP9" s="13">
        <v>7796835</v>
      </c>
      <c r="AQ9" s="13">
        <v>0</v>
      </c>
      <c r="AR9" s="13">
        <v>63881</v>
      </c>
      <c r="AS9" s="13">
        <v>2383319</v>
      </c>
      <c r="AT9" s="13">
        <v>28262</v>
      </c>
      <c r="AU9" s="13">
        <v>95850</v>
      </c>
      <c r="AV9" s="13">
        <v>128371</v>
      </c>
      <c r="AW9" s="13">
        <v>335848</v>
      </c>
      <c r="AX9" s="13">
        <v>116543</v>
      </c>
      <c r="AY9" s="13">
        <v>58060</v>
      </c>
      <c r="AZ9" s="13">
        <v>0</v>
      </c>
      <c r="BA9" s="13">
        <v>21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41D9-9722-4376-9DC8-FABF254C89BB}">
  <sheetPr codeName="Sheet29"/>
  <dimension ref="A1:BC9"/>
  <sheetViews>
    <sheetView workbookViewId="0">
      <selection activeCell="E24" sqref="E24"/>
    </sheetView>
  </sheetViews>
  <sheetFormatPr defaultColWidth="11.7109375" defaultRowHeight="15"/>
  <cols>
    <col min="3" max="3" width="11.85546875" customWidth="1"/>
    <col min="7" max="7" width="3" customWidth="1"/>
  </cols>
  <sheetData>
    <row r="1" spans="1:55">
      <c r="A1" s="33" t="s">
        <v>82</v>
      </c>
      <c r="B1" s="34"/>
      <c r="C1" s="31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1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25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32420068</v>
      </c>
      <c r="D4" s="13">
        <v>0</v>
      </c>
      <c r="E4" s="13">
        <v>3833010</v>
      </c>
      <c r="F4" s="13">
        <v>8875950</v>
      </c>
      <c r="G4" s="14"/>
      <c r="H4" s="13">
        <v>5464</v>
      </c>
      <c r="I4" s="13">
        <v>2724446</v>
      </c>
      <c r="J4" s="13">
        <v>0</v>
      </c>
      <c r="K4" s="13">
        <v>438165</v>
      </c>
      <c r="L4" s="13">
        <v>4540802</v>
      </c>
      <c r="M4" s="13">
        <v>41222</v>
      </c>
      <c r="N4" s="13">
        <v>443</v>
      </c>
      <c r="O4" s="13">
        <v>711840</v>
      </c>
      <c r="P4" s="13">
        <v>707925</v>
      </c>
      <c r="Q4" s="13">
        <v>2064834</v>
      </c>
      <c r="R4" s="13">
        <v>0</v>
      </c>
      <c r="S4" s="13">
        <v>0</v>
      </c>
      <c r="T4" s="13">
        <v>1806733</v>
      </c>
      <c r="U4" s="13">
        <v>2707006</v>
      </c>
      <c r="V4" s="13">
        <v>381050</v>
      </c>
      <c r="W4" s="13">
        <v>0</v>
      </c>
      <c r="X4" s="13">
        <v>2308222</v>
      </c>
      <c r="Y4" s="13">
        <v>11175</v>
      </c>
      <c r="Z4" s="13">
        <v>744290</v>
      </c>
      <c r="AA4" s="13">
        <v>0</v>
      </c>
      <c r="AB4" s="13">
        <v>0</v>
      </c>
      <c r="AC4" s="13">
        <v>5826452</v>
      </c>
      <c r="AD4" s="13">
        <v>0</v>
      </c>
      <c r="AE4" s="19"/>
      <c r="AF4" s="13">
        <v>0</v>
      </c>
      <c r="AG4" s="13">
        <v>310107</v>
      </c>
      <c r="AH4" s="13">
        <v>91144</v>
      </c>
      <c r="AI4" s="13">
        <v>36000</v>
      </c>
      <c r="AJ4" s="13">
        <v>72780</v>
      </c>
      <c r="AK4" s="13">
        <v>35789</v>
      </c>
      <c r="AL4" s="13">
        <v>0</v>
      </c>
      <c r="AM4" s="13">
        <v>22751</v>
      </c>
      <c r="AN4" s="13">
        <v>1319553</v>
      </c>
      <c r="AO4" s="13">
        <v>57481</v>
      </c>
      <c r="AP4" s="13">
        <v>5843</v>
      </c>
      <c r="AQ4" s="13">
        <v>0</v>
      </c>
      <c r="AR4" s="13">
        <v>23424</v>
      </c>
      <c r="AS4" s="13">
        <v>551178</v>
      </c>
      <c r="AT4" s="13">
        <v>0</v>
      </c>
      <c r="AU4" s="13">
        <v>20327</v>
      </c>
      <c r="AV4" s="13">
        <v>29133</v>
      </c>
      <c r="AW4" s="13">
        <v>353301</v>
      </c>
      <c r="AX4" s="13">
        <v>328212</v>
      </c>
      <c r="AY4" s="13">
        <v>47917</v>
      </c>
      <c r="AZ4" s="13">
        <v>11479318</v>
      </c>
      <c r="BA4" s="13">
        <v>6688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59857503</v>
      </c>
      <c r="D5" s="13">
        <v>0</v>
      </c>
      <c r="E5" s="13">
        <v>7140983</v>
      </c>
      <c r="F5" s="13">
        <v>16154197</v>
      </c>
      <c r="G5" s="14"/>
      <c r="H5" s="13">
        <v>10135</v>
      </c>
      <c r="I5" s="13">
        <v>4988160</v>
      </c>
      <c r="J5" s="13">
        <v>0</v>
      </c>
      <c r="K5" s="13">
        <v>782251</v>
      </c>
      <c r="L5" s="13">
        <v>8887156</v>
      </c>
      <c r="M5" s="13">
        <v>71172</v>
      </c>
      <c r="N5" s="13">
        <v>492</v>
      </c>
      <c r="O5" s="13">
        <v>1325138</v>
      </c>
      <c r="P5" s="13">
        <v>1286695</v>
      </c>
      <c r="Q5" s="13">
        <v>4131317</v>
      </c>
      <c r="R5" s="13">
        <v>0</v>
      </c>
      <c r="S5" s="13">
        <v>0</v>
      </c>
      <c r="T5" s="13">
        <v>3308101</v>
      </c>
      <c r="U5" s="13">
        <v>4983097</v>
      </c>
      <c r="V5" s="13">
        <v>698940</v>
      </c>
      <c r="W5" s="13">
        <v>0</v>
      </c>
      <c r="X5" s="13">
        <v>4180346</v>
      </c>
      <c r="Y5" s="13">
        <v>11175</v>
      </c>
      <c r="Z5" s="13">
        <v>1812408</v>
      </c>
      <c r="AA5" s="13">
        <v>0</v>
      </c>
      <c r="AB5" s="13">
        <v>0</v>
      </c>
      <c r="AC5" s="13">
        <v>10596610</v>
      </c>
      <c r="AD5" s="13">
        <v>1110195</v>
      </c>
      <c r="AE5" s="19"/>
      <c r="AF5" s="13">
        <v>0</v>
      </c>
      <c r="AG5" s="13">
        <v>553757</v>
      </c>
      <c r="AH5" s="13">
        <v>170320</v>
      </c>
      <c r="AI5" s="13">
        <v>71219</v>
      </c>
      <c r="AJ5" s="13">
        <v>126858</v>
      </c>
      <c r="AK5" s="13">
        <v>61132</v>
      </c>
      <c r="AL5" s="13">
        <v>0</v>
      </c>
      <c r="AM5" s="13">
        <v>43138</v>
      </c>
      <c r="AN5" s="13">
        <v>2354494</v>
      </c>
      <c r="AO5" s="13">
        <v>100472</v>
      </c>
      <c r="AP5" s="13">
        <v>13962</v>
      </c>
      <c r="AQ5" s="13">
        <v>2113</v>
      </c>
      <c r="AR5" s="13">
        <v>43707</v>
      </c>
      <c r="AS5" s="13">
        <v>1052830</v>
      </c>
      <c r="AT5" s="13">
        <v>0</v>
      </c>
      <c r="AU5" s="13">
        <v>36740</v>
      </c>
      <c r="AV5" s="13">
        <v>45089</v>
      </c>
      <c r="AW5" s="13">
        <v>634041</v>
      </c>
      <c r="AX5" s="13">
        <v>571767</v>
      </c>
      <c r="AY5" s="13">
        <v>80222</v>
      </c>
      <c r="AZ5" s="13">
        <v>20276552</v>
      </c>
      <c r="BA5" s="13">
        <v>11635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76788561</v>
      </c>
      <c r="D6" s="13">
        <v>0</v>
      </c>
      <c r="E6" s="13">
        <v>7516943</v>
      </c>
      <c r="F6" s="13">
        <v>20519329</v>
      </c>
      <c r="G6" s="14"/>
      <c r="H6" s="13">
        <v>14140</v>
      </c>
      <c r="I6" s="13">
        <v>6349031</v>
      </c>
      <c r="J6" s="13">
        <v>0</v>
      </c>
      <c r="K6" s="13">
        <v>981277</v>
      </c>
      <c r="L6" s="13">
        <v>14398741</v>
      </c>
      <c r="M6" s="13">
        <v>89339</v>
      </c>
      <c r="N6" s="13">
        <v>567</v>
      </c>
      <c r="O6" s="13">
        <v>1784403</v>
      </c>
      <c r="P6" s="13">
        <v>1643664</v>
      </c>
      <c r="Q6" s="13">
        <v>5423465</v>
      </c>
      <c r="R6" s="13">
        <v>0</v>
      </c>
      <c r="S6" s="13">
        <v>0</v>
      </c>
      <c r="T6" s="13">
        <v>4210124</v>
      </c>
      <c r="U6" s="13">
        <v>6496586</v>
      </c>
      <c r="V6" s="13">
        <v>888336</v>
      </c>
      <c r="W6" s="13">
        <v>0</v>
      </c>
      <c r="X6" s="13">
        <v>5300917</v>
      </c>
      <c r="Y6" s="13">
        <v>11175</v>
      </c>
      <c r="Z6" s="13">
        <v>3559387</v>
      </c>
      <c r="AA6" s="13">
        <v>0</v>
      </c>
      <c r="AB6" s="13">
        <v>0</v>
      </c>
      <c r="AC6" s="13">
        <v>14002102</v>
      </c>
      <c r="AD6" s="13">
        <v>2487540</v>
      </c>
      <c r="AE6" s="19"/>
      <c r="AF6" s="13">
        <v>0</v>
      </c>
      <c r="AG6" s="13">
        <v>721902</v>
      </c>
      <c r="AH6" s="13">
        <v>234942</v>
      </c>
      <c r="AI6" s="13">
        <v>98782</v>
      </c>
      <c r="AJ6" s="13">
        <v>161229</v>
      </c>
      <c r="AK6" s="13">
        <v>75556</v>
      </c>
      <c r="AL6" s="13">
        <v>0</v>
      </c>
      <c r="AM6" s="13">
        <v>59794</v>
      </c>
      <c r="AN6" s="13">
        <v>3072394</v>
      </c>
      <c r="AO6" s="13">
        <v>134507</v>
      </c>
      <c r="AP6" s="13">
        <v>19956</v>
      </c>
      <c r="AQ6" s="13">
        <v>2113</v>
      </c>
      <c r="AR6" s="13">
        <v>57258</v>
      </c>
      <c r="AS6" s="13">
        <v>1344857</v>
      </c>
      <c r="AT6" s="13">
        <v>0</v>
      </c>
      <c r="AU6" s="13">
        <v>50691</v>
      </c>
      <c r="AV6" s="13">
        <v>51951</v>
      </c>
      <c r="AW6" s="13">
        <v>808412</v>
      </c>
      <c r="AX6" s="13">
        <v>709885</v>
      </c>
      <c r="AY6" s="13">
        <v>101474</v>
      </c>
      <c r="AZ6" s="13">
        <v>25023459</v>
      </c>
      <c r="BA6" s="13">
        <v>15427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97562745</v>
      </c>
      <c r="D7" s="13">
        <v>0</v>
      </c>
      <c r="E7" s="13">
        <v>7516943</v>
      </c>
      <c r="F7" s="13">
        <v>26340599</v>
      </c>
      <c r="G7" s="14"/>
      <c r="H7" s="13">
        <v>22048</v>
      </c>
      <c r="I7" s="13">
        <v>8159395</v>
      </c>
      <c r="J7" s="13">
        <v>0</v>
      </c>
      <c r="K7" s="13">
        <v>1273744</v>
      </c>
      <c r="L7" s="13">
        <v>18153720</v>
      </c>
      <c r="M7" s="13">
        <v>113235</v>
      </c>
      <c r="N7" s="13">
        <v>609</v>
      </c>
      <c r="O7" s="13">
        <v>2225300</v>
      </c>
      <c r="P7" s="13">
        <v>2103636</v>
      </c>
      <c r="Q7" s="13">
        <v>7479773</v>
      </c>
      <c r="R7" s="13">
        <v>0</v>
      </c>
      <c r="S7" s="13">
        <v>0</v>
      </c>
      <c r="T7" s="13">
        <v>5416151</v>
      </c>
      <c r="U7" s="13">
        <v>8476126</v>
      </c>
      <c r="V7" s="13">
        <v>1144238</v>
      </c>
      <c r="W7" s="13">
        <v>0</v>
      </c>
      <c r="X7" s="13">
        <v>6749665</v>
      </c>
      <c r="Y7" s="13">
        <v>11175</v>
      </c>
      <c r="Z7" s="13">
        <v>6021394</v>
      </c>
      <c r="AA7" s="13">
        <v>0</v>
      </c>
      <c r="AB7" s="13">
        <v>0</v>
      </c>
      <c r="AC7" s="13">
        <v>17344354</v>
      </c>
      <c r="AD7" s="13">
        <v>4445710</v>
      </c>
      <c r="AE7" s="19"/>
      <c r="AF7" s="13">
        <v>0</v>
      </c>
      <c r="AG7" s="13">
        <v>893639</v>
      </c>
      <c r="AH7" s="13">
        <v>320231</v>
      </c>
      <c r="AI7" s="13">
        <v>124334</v>
      </c>
      <c r="AJ7" s="13">
        <v>202379</v>
      </c>
      <c r="AK7" s="13">
        <v>96294</v>
      </c>
      <c r="AL7" s="13">
        <v>0</v>
      </c>
      <c r="AM7" s="13">
        <v>77076</v>
      </c>
      <c r="AN7" s="13">
        <v>3764174</v>
      </c>
      <c r="AO7" s="13">
        <v>188017</v>
      </c>
      <c r="AP7" s="13">
        <v>28181</v>
      </c>
      <c r="AQ7" s="13">
        <v>2113</v>
      </c>
      <c r="AR7" s="13">
        <v>74626</v>
      </c>
      <c r="AS7" s="13">
        <v>1732239</v>
      </c>
      <c r="AT7" s="13">
        <v>0</v>
      </c>
      <c r="AU7" s="13">
        <v>80455</v>
      </c>
      <c r="AV7" s="13">
        <v>99081</v>
      </c>
      <c r="AW7" s="13">
        <v>1016980</v>
      </c>
      <c r="AX7" s="13">
        <v>853861</v>
      </c>
      <c r="AY7" s="13">
        <v>123088</v>
      </c>
      <c r="AZ7" s="13">
        <v>31233926</v>
      </c>
      <c r="BA7" s="13">
        <v>19243</v>
      </c>
      <c r="BB7" s="13">
        <v>0</v>
      </c>
      <c r="BC7" s="13">
        <v>0</v>
      </c>
    </row>
    <row r="8" spans="1:55" ht="7.9" customHeight="1" thickBot="1">
      <c r="A8" s="1"/>
      <c r="B8" s="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 ht="15.75" thickBot="1">
      <c r="A9" s="28" t="s">
        <v>76</v>
      </c>
      <c r="B9" s="29"/>
      <c r="C9" s="13">
        <v>128947562</v>
      </c>
      <c r="D9" s="13">
        <v>0</v>
      </c>
      <c r="E9" s="13">
        <v>7516943</v>
      </c>
      <c r="F9" s="13">
        <v>35069539</v>
      </c>
      <c r="G9" s="14"/>
      <c r="H9" s="13">
        <v>54657</v>
      </c>
      <c r="I9" s="13">
        <v>10888025</v>
      </c>
      <c r="J9" s="13">
        <v>0</v>
      </c>
      <c r="K9" s="13">
        <v>1720440</v>
      </c>
      <c r="L9" s="13">
        <v>21524165</v>
      </c>
      <c r="M9" s="13">
        <v>152725</v>
      </c>
      <c r="N9" s="13">
        <v>6282</v>
      </c>
      <c r="O9" s="13">
        <v>2708040</v>
      </c>
      <c r="P9" s="13">
        <v>2798382</v>
      </c>
      <c r="Q9" s="13">
        <v>9259076</v>
      </c>
      <c r="R9" s="13">
        <v>0</v>
      </c>
      <c r="S9" s="13">
        <v>0</v>
      </c>
      <c r="T9" s="13">
        <v>7226028</v>
      </c>
      <c r="U9" s="13">
        <v>11015979</v>
      </c>
      <c r="V9" s="13">
        <v>1527921</v>
      </c>
      <c r="W9" s="13">
        <v>0</v>
      </c>
      <c r="X9" s="13">
        <v>8906197</v>
      </c>
      <c r="Y9" s="13">
        <v>11175</v>
      </c>
      <c r="Z9" s="13">
        <v>8762295</v>
      </c>
      <c r="AA9" s="13">
        <v>766340</v>
      </c>
      <c r="AB9" s="13">
        <v>0</v>
      </c>
      <c r="AC9" s="13">
        <v>21245753</v>
      </c>
      <c r="AD9" s="13">
        <v>7150587</v>
      </c>
      <c r="AE9" s="23"/>
      <c r="AF9" s="13">
        <v>0</v>
      </c>
      <c r="AG9" s="13">
        <v>1093586</v>
      </c>
      <c r="AH9" s="13">
        <v>449131</v>
      </c>
      <c r="AI9" s="13">
        <v>176989</v>
      </c>
      <c r="AJ9" s="13">
        <v>262212</v>
      </c>
      <c r="AK9" s="13">
        <v>135075</v>
      </c>
      <c r="AL9" s="13">
        <v>0</v>
      </c>
      <c r="AM9" s="13">
        <v>107258</v>
      </c>
      <c r="AN9" s="13">
        <v>4577977</v>
      </c>
      <c r="AO9" s="13">
        <v>278864</v>
      </c>
      <c r="AP9" s="13">
        <v>31259</v>
      </c>
      <c r="AQ9" s="13">
        <v>348519</v>
      </c>
      <c r="AR9" s="13">
        <v>108801</v>
      </c>
      <c r="AS9" s="13">
        <v>2425776</v>
      </c>
      <c r="AT9" s="13">
        <v>0</v>
      </c>
      <c r="AU9" s="13">
        <v>92508</v>
      </c>
      <c r="AV9" s="13">
        <v>158467</v>
      </c>
      <c r="AW9" s="13">
        <v>1295614</v>
      </c>
      <c r="AX9" s="13">
        <v>1044989</v>
      </c>
      <c r="AY9" s="13">
        <v>151989</v>
      </c>
      <c r="AZ9" s="13">
        <v>40711004</v>
      </c>
      <c r="BA9" s="13">
        <v>23549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2D8FD-BCE3-4272-9D05-5C61B52C43CA}">
  <dimension ref="A1:BD9"/>
  <sheetViews>
    <sheetView topLeftCell="T1" workbookViewId="0">
      <selection activeCell="C9" sqref="C9:BD9"/>
    </sheetView>
  </sheetViews>
  <sheetFormatPr defaultColWidth="11.7109375" defaultRowHeight="15"/>
  <cols>
    <col min="7" max="7" width="4.28515625" customWidth="1"/>
  </cols>
  <sheetData>
    <row r="1" spans="1:56">
      <c r="A1" s="33" t="s">
        <v>346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7404740</v>
      </c>
      <c r="D4" s="13">
        <v>27416644</v>
      </c>
      <c r="E4" s="13">
        <v>4392096</v>
      </c>
      <c r="F4" s="13">
        <v>3651395</v>
      </c>
      <c r="G4" s="14"/>
      <c r="H4" s="13">
        <v>55611</v>
      </c>
      <c r="I4" s="13">
        <v>2353224</v>
      </c>
      <c r="J4" s="13">
        <v>3999313</v>
      </c>
      <c r="K4" s="13">
        <v>538592</v>
      </c>
      <c r="L4" s="13">
        <v>1522318</v>
      </c>
      <c r="M4" s="13">
        <v>26462</v>
      </c>
      <c r="N4" s="13">
        <v>59264</v>
      </c>
      <c r="O4" s="13">
        <v>240133</v>
      </c>
      <c r="P4" s="13">
        <v>602588</v>
      </c>
      <c r="Q4" s="13">
        <v>0</v>
      </c>
      <c r="R4" s="13">
        <v>0</v>
      </c>
      <c r="S4" s="13">
        <v>2639661</v>
      </c>
      <c r="T4" s="13">
        <v>6932523</v>
      </c>
      <c r="U4" s="13">
        <v>8451796</v>
      </c>
      <c r="V4" s="13">
        <v>401751</v>
      </c>
      <c r="W4" s="13">
        <v>0</v>
      </c>
      <c r="X4" s="13">
        <v>1819123</v>
      </c>
      <c r="Y4" s="13">
        <v>492904</v>
      </c>
      <c r="Z4" s="13">
        <v>4317671</v>
      </c>
      <c r="AA4" s="13">
        <v>4385404</v>
      </c>
      <c r="AB4" s="13">
        <v>622080</v>
      </c>
      <c r="AC4" s="13">
        <v>983598</v>
      </c>
      <c r="AD4" s="13">
        <v>0</v>
      </c>
      <c r="AE4" s="19"/>
      <c r="AF4" s="13">
        <v>4541</v>
      </c>
      <c r="AG4" s="13">
        <v>20896</v>
      </c>
      <c r="AH4" s="13">
        <v>121717</v>
      </c>
      <c r="AI4" s="13">
        <v>477553</v>
      </c>
      <c r="AJ4" s="13">
        <v>47015</v>
      </c>
      <c r="AK4" s="13">
        <v>52276</v>
      </c>
      <c r="AL4" s="13">
        <v>0</v>
      </c>
      <c r="AM4" s="13">
        <v>50926</v>
      </c>
      <c r="AN4" s="13">
        <v>231494</v>
      </c>
      <c r="AO4" s="13">
        <v>91355</v>
      </c>
      <c r="AP4" s="13">
        <v>2009755</v>
      </c>
      <c r="AQ4" s="13">
        <v>0</v>
      </c>
      <c r="AR4" s="13">
        <v>52491</v>
      </c>
      <c r="AS4" s="13">
        <v>917766</v>
      </c>
      <c r="AT4" s="13">
        <v>7123</v>
      </c>
      <c r="AU4" s="13">
        <v>56343</v>
      </c>
      <c r="AV4" s="13">
        <v>34830</v>
      </c>
      <c r="AW4" s="13">
        <v>139997</v>
      </c>
      <c r="AX4" s="13">
        <v>43403</v>
      </c>
      <c r="AY4" s="13">
        <v>14850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13000655</v>
      </c>
      <c r="D5" s="13">
        <v>51271218</v>
      </c>
      <c r="E5" s="13">
        <v>7511694</v>
      </c>
      <c r="F5" s="13">
        <v>6692102</v>
      </c>
      <c r="G5" s="14"/>
      <c r="H5" s="13">
        <v>105241</v>
      </c>
      <c r="I5" s="13">
        <v>4270141</v>
      </c>
      <c r="J5" s="13">
        <v>6937580</v>
      </c>
      <c r="K5" s="13">
        <v>977922</v>
      </c>
      <c r="L5" s="13">
        <v>2614634</v>
      </c>
      <c r="M5" s="13">
        <v>48315</v>
      </c>
      <c r="N5" s="13">
        <v>101212</v>
      </c>
      <c r="O5" s="13">
        <v>470557</v>
      </c>
      <c r="P5" s="13">
        <v>1189249</v>
      </c>
      <c r="Q5" s="13">
        <v>0</v>
      </c>
      <c r="R5" s="13">
        <v>0</v>
      </c>
      <c r="S5" s="13">
        <v>5402415</v>
      </c>
      <c r="T5" s="13">
        <v>12442478</v>
      </c>
      <c r="U5" s="13">
        <v>14937149</v>
      </c>
      <c r="V5" s="13">
        <v>735702</v>
      </c>
      <c r="W5" s="13">
        <v>0</v>
      </c>
      <c r="X5" s="13">
        <v>3335206</v>
      </c>
      <c r="Y5" s="13">
        <v>858300</v>
      </c>
      <c r="Z5" s="13">
        <v>7116923</v>
      </c>
      <c r="AA5" s="13">
        <v>7685288</v>
      </c>
      <c r="AB5" s="13">
        <v>772712</v>
      </c>
      <c r="AC5" s="13">
        <v>1719209</v>
      </c>
      <c r="AD5" s="13">
        <v>0</v>
      </c>
      <c r="AE5" s="19"/>
      <c r="AF5" s="13">
        <v>8899</v>
      </c>
      <c r="AG5" s="13">
        <v>35355</v>
      </c>
      <c r="AH5" s="13">
        <v>222004</v>
      </c>
      <c r="AI5" s="13">
        <v>846303</v>
      </c>
      <c r="AJ5" s="13">
        <v>84703</v>
      </c>
      <c r="AK5" s="13">
        <v>702714</v>
      </c>
      <c r="AL5" s="13">
        <v>0</v>
      </c>
      <c r="AM5" s="13">
        <v>87590</v>
      </c>
      <c r="AN5" s="13">
        <v>393285</v>
      </c>
      <c r="AO5" s="13">
        <v>164824</v>
      </c>
      <c r="AP5" s="13">
        <v>3650422</v>
      </c>
      <c r="AQ5" s="13">
        <v>0</v>
      </c>
      <c r="AR5" s="13">
        <v>92099</v>
      </c>
      <c r="AS5" s="13">
        <v>1740383</v>
      </c>
      <c r="AT5" s="13">
        <v>13015</v>
      </c>
      <c r="AU5" s="13">
        <v>76802</v>
      </c>
      <c r="AV5" s="13">
        <v>64516</v>
      </c>
      <c r="AW5" s="13">
        <v>303105</v>
      </c>
      <c r="AX5" s="13">
        <v>71463</v>
      </c>
      <c r="AY5" s="13">
        <v>26652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15798296</v>
      </c>
      <c r="D6" s="13">
        <v>65732666</v>
      </c>
      <c r="E6" s="13">
        <v>7511694</v>
      </c>
      <c r="F6" s="13">
        <v>8516793</v>
      </c>
      <c r="G6" s="14"/>
      <c r="H6" s="13">
        <v>137753</v>
      </c>
      <c r="I6" s="13">
        <v>5432160</v>
      </c>
      <c r="J6" s="13">
        <v>8922874</v>
      </c>
      <c r="K6" s="13">
        <v>1243321</v>
      </c>
      <c r="L6" s="13">
        <v>3254928</v>
      </c>
      <c r="M6" s="13">
        <v>56025</v>
      </c>
      <c r="N6" s="13">
        <v>122063</v>
      </c>
      <c r="O6" s="13">
        <v>592361</v>
      </c>
      <c r="P6" s="13">
        <v>1548872</v>
      </c>
      <c r="Q6" s="13">
        <v>0</v>
      </c>
      <c r="R6" s="13">
        <v>0</v>
      </c>
      <c r="S6" s="13">
        <v>7795955</v>
      </c>
      <c r="T6" s="13">
        <v>15520715</v>
      </c>
      <c r="U6" s="13">
        <v>19204967</v>
      </c>
      <c r="V6" s="13">
        <v>931873</v>
      </c>
      <c r="W6" s="13">
        <v>0</v>
      </c>
      <c r="X6" s="13">
        <v>4217772</v>
      </c>
      <c r="Y6" s="13">
        <v>1168272</v>
      </c>
      <c r="Z6" s="13">
        <v>8948048</v>
      </c>
      <c r="AA6" s="13">
        <v>9851718</v>
      </c>
      <c r="AB6" s="13">
        <v>1196618</v>
      </c>
      <c r="AC6" s="13">
        <v>2185303</v>
      </c>
      <c r="AD6" s="13">
        <v>0</v>
      </c>
      <c r="AE6" s="19"/>
      <c r="AF6" s="13">
        <v>9792</v>
      </c>
      <c r="AG6" s="13">
        <v>46895</v>
      </c>
      <c r="AH6" s="13">
        <v>282824</v>
      </c>
      <c r="AI6" s="13">
        <v>1040786</v>
      </c>
      <c r="AJ6" s="13">
        <v>118122</v>
      </c>
      <c r="AK6" s="13">
        <v>135362</v>
      </c>
      <c r="AL6" s="13">
        <v>92</v>
      </c>
      <c r="AM6" s="13">
        <v>110210</v>
      </c>
      <c r="AN6" s="13">
        <f>519700-11757</f>
        <v>507943</v>
      </c>
      <c r="AO6" s="13">
        <v>202608</v>
      </c>
      <c r="AP6" s="13">
        <v>4679232</v>
      </c>
      <c r="AQ6" s="13">
        <v>0</v>
      </c>
      <c r="AR6" s="13">
        <v>109653</v>
      </c>
      <c r="AS6" s="13">
        <v>2238356</v>
      </c>
      <c r="AT6" s="13">
        <v>16877</v>
      </c>
      <c r="AU6" s="13">
        <v>136228</v>
      </c>
      <c r="AV6" s="13">
        <v>80735</v>
      </c>
      <c r="AW6" s="13">
        <v>406546</v>
      </c>
      <c r="AX6" s="13">
        <v>90962</v>
      </c>
      <c r="AY6" s="13">
        <v>34392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22248345</v>
      </c>
      <c r="D7" s="13">
        <v>84854018</v>
      </c>
      <c r="E7" s="13">
        <v>7511694</v>
      </c>
      <c r="F7" s="13">
        <v>10950961</v>
      </c>
      <c r="G7" s="2"/>
      <c r="H7" s="13">
        <v>179620</v>
      </c>
      <c r="I7" s="13">
        <v>6988900</v>
      </c>
      <c r="J7" s="13">
        <v>11416690</v>
      </c>
      <c r="K7" s="13">
        <v>1586435</v>
      </c>
      <c r="L7" s="13">
        <v>3970523</v>
      </c>
      <c r="M7" s="13">
        <v>66578</v>
      </c>
      <c r="N7" s="13">
        <v>150606</v>
      </c>
      <c r="O7" s="13">
        <v>753209</v>
      </c>
      <c r="P7" s="13">
        <v>2016792</v>
      </c>
      <c r="Q7" s="13">
        <v>0</v>
      </c>
      <c r="R7" s="13">
        <v>0</v>
      </c>
      <c r="S7" s="13">
        <v>10909579</v>
      </c>
      <c r="T7" s="13">
        <v>19749576</v>
      </c>
      <c r="U7" s="13">
        <v>25024219</v>
      </c>
      <c r="V7" s="13">
        <v>1188269</v>
      </c>
      <c r="W7" s="13">
        <v>0</v>
      </c>
      <c r="X7" s="13">
        <v>5371220</v>
      </c>
      <c r="Y7" s="13">
        <v>1597167</v>
      </c>
      <c r="Z7" s="13">
        <v>11873893</v>
      </c>
      <c r="AA7" s="13">
        <v>12933492</v>
      </c>
      <c r="AB7" s="13">
        <v>1620886</v>
      </c>
      <c r="AC7" s="13">
        <v>2672640</v>
      </c>
      <c r="AD7" s="13">
        <v>0</v>
      </c>
      <c r="AE7" s="19"/>
      <c r="AF7" s="13">
        <v>9792</v>
      </c>
      <c r="AG7" s="13">
        <v>60972</v>
      </c>
      <c r="AH7" s="13">
        <v>362791</v>
      </c>
      <c r="AI7" s="13">
        <v>1268146</v>
      </c>
      <c r="AJ7" s="13">
        <v>170177</v>
      </c>
      <c r="AK7" s="13">
        <v>173892</v>
      </c>
      <c r="AL7" s="13">
        <v>92</v>
      </c>
      <c r="AM7" s="13">
        <v>136849</v>
      </c>
      <c r="AN7" s="13">
        <v>664196</v>
      </c>
      <c r="AO7" s="13">
        <v>245545</v>
      </c>
      <c r="AP7" s="13">
        <v>6034092</v>
      </c>
      <c r="AQ7" s="13">
        <v>0</v>
      </c>
      <c r="AR7" s="13">
        <v>124388</v>
      </c>
      <c r="AS7" s="13">
        <v>2770608</v>
      </c>
      <c r="AT7" s="13">
        <v>22454</v>
      </c>
      <c r="AU7" s="13">
        <v>171492</v>
      </c>
      <c r="AV7" s="13">
        <v>144630</v>
      </c>
      <c r="AW7" s="13">
        <v>539454</v>
      </c>
      <c r="AX7" s="13">
        <v>121306</v>
      </c>
      <c r="AY7" s="13">
        <v>44284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33073623</v>
      </c>
      <c r="D9" s="13">
        <v>113404436</v>
      </c>
      <c r="E9" s="13">
        <v>7511694</v>
      </c>
      <c r="F9" s="13">
        <v>14706672</v>
      </c>
      <c r="G9" s="14"/>
      <c r="H9" s="13">
        <v>218542</v>
      </c>
      <c r="I9" s="13">
        <v>9316728</v>
      </c>
      <c r="J9" s="13">
        <v>15731341</v>
      </c>
      <c r="K9" s="13">
        <v>2087471</v>
      </c>
      <c r="L9" s="13">
        <v>4830665</v>
      </c>
      <c r="M9" s="13">
        <v>84301</v>
      </c>
      <c r="N9" s="13">
        <v>194693</v>
      </c>
      <c r="O9" s="13">
        <v>993042</v>
      </c>
      <c r="P9" s="13">
        <v>2729222</v>
      </c>
      <c r="Q9" s="13">
        <v>0</v>
      </c>
      <c r="R9" s="13">
        <v>0</v>
      </c>
      <c r="S9" s="13">
        <v>16256921</v>
      </c>
      <c r="T9" s="13">
        <v>24209628</v>
      </c>
      <c r="U9" s="13">
        <v>33272257</v>
      </c>
      <c r="V9" s="13">
        <v>1572540</v>
      </c>
      <c r="W9" s="13">
        <v>0</v>
      </c>
      <c r="X9" s="13">
        <v>7136263</v>
      </c>
      <c r="Y9" s="13">
        <v>2161503</v>
      </c>
      <c r="Z9" s="13">
        <v>12260083</v>
      </c>
      <c r="AA9" s="13">
        <v>17390136</v>
      </c>
      <c r="AB9" s="13">
        <v>1629421</v>
      </c>
      <c r="AC9" s="13">
        <v>3130408</v>
      </c>
      <c r="AD9" s="13">
        <v>0</v>
      </c>
      <c r="AE9" s="19"/>
      <c r="AF9" s="13">
        <v>9792</v>
      </c>
      <c r="AG9" s="13">
        <v>70328</v>
      </c>
      <c r="AH9" s="13">
        <v>487708</v>
      </c>
      <c r="AI9" s="13">
        <v>1649512</v>
      </c>
      <c r="AJ9" s="13">
        <v>234502</v>
      </c>
      <c r="AK9" s="13">
        <v>224378</v>
      </c>
      <c r="AL9" s="13">
        <v>92</v>
      </c>
      <c r="AM9" s="13">
        <v>175801</v>
      </c>
      <c r="AN9" s="13">
        <v>823180</v>
      </c>
      <c r="AO9" s="13">
        <v>309111</v>
      </c>
      <c r="AP9" s="13">
        <v>7971639</v>
      </c>
      <c r="AQ9" s="13">
        <v>0</v>
      </c>
      <c r="AR9" s="13">
        <v>145903</v>
      </c>
      <c r="AS9" s="13">
        <v>3677917</v>
      </c>
      <c r="AT9" s="13">
        <v>29751</v>
      </c>
      <c r="AU9" s="13">
        <v>186036</v>
      </c>
      <c r="AV9" s="13">
        <v>213973</v>
      </c>
      <c r="AW9" s="13">
        <v>739541</v>
      </c>
      <c r="AX9" s="13">
        <v>152294</v>
      </c>
      <c r="AY9" s="13">
        <v>58539</v>
      </c>
      <c r="AZ9" s="13">
        <v>0</v>
      </c>
      <c r="BA9" s="13">
        <v>89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9CB8-EA2A-4DD3-80F8-23EACDBB32D1}">
  <dimension ref="A1:BD9"/>
  <sheetViews>
    <sheetView topLeftCell="V1" workbookViewId="0">
      <selection activeCell="D9" sqref="D9"/>
    </sheetView>
  </sheetViews>
  <sheetFormatPr defaultColWidth="11.7109375" defaultRowHeight="15"/>
  <cols>
    <col min="7" max="7" width="4.28515625" customWidth="1"/>
  </cols>
  <sheetData>
    <row r="1" spans="1:56">
      <c r="A1" s="33" t="s">
        <v>347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5615721</v>
      </c>
      <c r="D4" s="13">
        <v>30478053</v>
      </c>
      <c r="E4" s="13">
        <v>4238185</v>
      </c>
      <c r="F4" s="13">
        <v>3937992</v>
      </c>
      <c r="G4" s="14"/>
      <c r="H4" s="13">
        <v>54720</v>
      </c>
      <c r="I4" s="13">
        <v>2303899</v>
      </c>
      <c r="J4" s="13">
        <v>4435494</v>
      </c>
      <c r="K4" s="13">
        <v>508422</v>
      </c>
      <c r="L4" s="13">
        <v>1537933</v>
      </c>
      <c r="M4" s="13">
        <v>28730</v>
      </c>
      <c r="N4" s="13">
        <v>72991</v>
      </c>
      <c r="O4" s="13">
        <v>252024</v>
      </c>
      <c r="P4" s="13">
        <v>711565</v>
      </c>
      <c r="Q4" s="13">
        <v>0</v>
      </c>
      <c r="R4" s="13">
        <v>0</v>
      </c>
      <c r="S4" s="13">
        <v>5039169</v>
      </c>
      <c r="T4" s="13">
        <v>7966709</v>
      </c>
      <c r="U4" s="13">
        <v>8750156</v>
      </c>
      <c r="V4" s="13">
        <v>397347</v>
      </c>
      <c r="W4" s="13">
        <v>0</v>
      </c>
      <c r="X4" s="13">
        <v>1753996</v>
      </c>
      <c r="Y4" s="13">
        <v>599956</v>
      </c>
      <c r="Z4" s="13">
        <v>2936477</v>
      </c>
      <c r="AA4" s="13">
        <v>4547732</v>
      </c>
      <c r="AB4" s="13">
        <v>838965</v>
      </c>
      <c r="AC4" s="13">
        <v>1034896</v>
      </c>
      <c r="AD4" s="13">
        <v>0</v>
      </c>
      <c r="AE4" s="19"/>
      <c r="AF4" s="13">
        <v>0</v>
      </c>
      <c r="AG4" s="13">
        <v>21749</v>
      </c>
      <c r="AH4" s="13">
        <v>119278</v>
      </c>
      <c r="AI4" s="13">
        <v>483018</v>
      </c>
      <c r="AJ4" s="13">
        <v>62503</v>
      </c>
      <c r="AK4" s="13">
        <v>54618</v>
      </c>
      <c r="AL4" s="13">
        <v>0</v>
      </c>
      <c r="AM4" s="13">
        <v>50243</v>
      </c>
      <c r="AN4" s="13">
        <v>239289</v>
      </c>
      <c r="AO4" s="13">
        <v>94423</v>
      </c>
      <c r="AP4" s="13">
        <v>1566668</v>
      </c>
      <c r="AQ4" s="13">
        <v>0</v>
      </c>
      <c r="AR4" s="13">
        <v>42784</v>
      </c>
      <c r="AS4" s="13">
        <v>1066304</v>
      </c>
      <c r="AT4" s="13">
        <v>2366</v>
      </c>
      <c r="AU4" s="13">
        <v>31141</v>
      </c>
      <c r="AV4" s="13">
        <v>44640</v>
      </c>
      <c r="AW4" s="13">
        <v>213972</v>
      </c>
      <c r="AX4" s="13">
        <v>57478</v>
      </c>
      <c r="AY4" s="13">
        <v>15279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10754567</v>
      </c>
      <c r="D5" s="13">
        <v>55173790</v>
      </c>
      <c r="E5" s="13">
        <v>7625923</v>
      </c>
      <c r="F5" s="13">
        <v>7218662</v>
      </c>
      <c r="G5" s="14"/>
      <c r="H5" s="13">
        <v>107840</v>
      </c>
      <c r="I5" s="13">
        <v>4202922</v>
      </c>
      <c r="J5" s="13">
        <v>8228275</v>
      </c>
      <c r="K5" s="13">
        <v>936468</v>
      </c>
      <c r="L5" s="13">
        <v>2694838</v>
      </c>
      <c r="M5" s="13">
        <v>48271</v>
      </c>
      <c r="N5" s="13">
        <v>113811</v>
      </c>
      <c r="O5" s="13">
        <v>515623</v>
      </c>
      <c r="P5" s="13">
        <v>1292252</v>
      </c>
      <c r="Q5" s="13">
        <v>0</v>
      </c>
      <c r="R5" s="13">
        <v>0</v>
      </c>
      <c r="S5" s="13">
        <v>9065492</v>
      </c>
      <c r="T5" s="13">
        <v>14470515</v>
      </c>
      <c r="U5" s="13">
        <v>16121391</v>
      </c>
      <c r="V5" s="13">
        <v>733825</v>
      </c>
      <c r="W5" s="13">
        <v>191</v>
      </c>
      <c r="X5" s="13">
        <v>3251531</v>
      </c>
      <c r="Y5" s="13">
        <v>1056417</v>
      </c>
      <c r="Z5" s="13">
        <v>6310171</v>
      </c>
      <c r="AA5" s="13">
        <v>8236337</v>
      </c>
      <c r="AB5" s="13">
        <v>1564870</v>
      </c>
      <c r="AC5" s="13">
        <v>1801453</v>
      </c>
      <c r="AD5" s="13">
        <v>0</v>
      </c>
      <c r="AE5" s="19"/>
      <c r="AF5" s="13">
        <v>0</v>
      </c>
      <c r="AG5" s="13">
        <v>39164</v>
      </c>
      <c r="AH5" s="13">
        <v>224139</v>
      </c>
      <c r="AI5" s="13">
        <v>828925</v>
      </c>
      <c r="AJ5" s="13">
        <v>106301</v>
      </c>
      <c r="AK5" s="13">
        <v>102958</v>
      </c>
      <c r="AL5" s="13">
        <v>1409</v>
      </c>
      <c r="AM5" s="13">
        <v>91636</v>
      </c>
      <c r="AN5" s="13">
        <v>516224</v>
      </c>
      <c r="AO5" s="13">
        <v>166306</v>
      </c>
      <c r="AP5" s="13">
        <v>3151469</v>
      </c>
      <c r="AQ5" s="13">
        <v>0</v>
      </c>
      <c r="AR5" s="13">
        <v>72452</v>
      </c>
      <c r="AS5" s="13">
        <v>1895729</v>
      </c>
      <c r="AT5" s="13">
        <v>10149</v>
      </c>
      <c r="AU5" s="13">
        <v>58076</v>
      </c>
      <c r="AV5" s="13">
        <v>74315</v>
      </c>
      <c r="AW5" s="13">
        <v>932376</v>
      </c>
      <c r="AX5" s="13">
        <v>92141</v>
      </c>
      <c r="AY5" s="13">
        <v>27722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17075666</v>
      </c>
      <c r="D6" s="13">
        <v>70085650</v>
      </c>
      <c r="E6" s="13">
        <v>7625923</v>
      </c>
      <c r="F6" s="13">
        <v>9185530</v>
      </c>
      <c r="G6" s="14"/>
      <c r="H6" s="13">
        <v>140400</v>
      </c>
      <c r="I6" s="13">
        <v>5344439</v>
      </c>
      <c r="J6" s="13">
        <v>10500330</v>
      </c>
      <c r="K6" s="13">
        <v>1183730</v>
      </c>
      <c r="L6" s="13">
        <v>3369740</v>
      </c>
      <c r="M6" s="13">
        <v>55404</v>
      </c>
      <c r="N6" s="13">
        <v>133202</v>
      </c>
      <c r="O6" s="13">
        <v>667007</v>
      </c>
      <c r="P6" s="13">
        <v>1652996</v>
      </c>
      <c r="Q6" s="13">
        <v>0</v>
      </c>
      <c r="R6" s="13">
        <v>0</v>
      </c>
      <c r="S6" s="13">
        <v>11482607</v>
      </c>
      <c r="T6" s="13">
        <v>18366573</v>
      </c>
      <c r="U6" s="13">
        <v>20109607</v>
      </c>
      <c r="V6" s="13">
        <v>933967</v>
      </c>
      <c r="W6" s="13">
        <v>13688</v>
      </c>
      <c r="X6" s="13">
        <v>4157792</v>
      </c>
      <c r="Y6" s="13">
        <v>1354015</v>
      </c>
      <c r="Z6" s="13">
        <v>8123201</v>
      </c>
      <c r="AA6" s="13">
        <v>10332894</v>
      </c>
      <c r="AB6" s="13">
        <v>1963938</v>
      </c>
      <c r="AC6" s="13">
        <v>2326714</v>
      </c>
      <c r="AD6" s="13">
        <v>0</v>
      </c>
      <c r="AE6" s="19"/>
      <c r="AF6" s="13">
        <v>0</v>
      </c>
      <c r="AG6" s="13">
        <v>54151</v>
      </c>
      <c r="AH6" s="13">
        <v>284950</v>
      </c>
      <c r="AI6" s="13">
        <v>1019119</v>
      </c>
      <c r="AJ6" s="13">
        <v>132947</v>
      </c>
      <c r="AK6" s="13">
        <v>131112</v>
      </c>
      <c r="AL6" s="13">
        <v>1475</v>
      </c>
      <c r="AM6" s="13">
        <v>112714</v>
      </c>
      <c r="AN6" s="13">
        <v>641920</v>
      </c>
      <c r="AO6" s="13">
        <v>206545</v>
      </c>
      <c r="AP6" s="13">
        <v>4222893</v>
      </c>
      <c r="AQ6" s="13">
        <v>0</v>
      </c>
      <c r="AR6" s="13">
        <v>88085</v>
      </c>
      <c r="AS6" s="13">
        <v>2387163</v>
      </c>
      <c r="AT6" s="13">
        <v>15025</v>
      </c>
      <c r="AU6" s="13">
        <v>75105</v>
      </c>
      <c r="AV6" s="13">
        <v>95611</v>
      </c>
      <c r="AW6" s="13">
        <v>497336</v>
      </c>
      <c r="AX6" s="13">
        <v>117898</v>
      </c>
      <c r="AY6" s="13">
        <v>36325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26479702</v>
      </c>
      <c r="D7" s="13">
        <v>90087933</v>
      </c>
      <c r="E7" s="13">
        <v>7625923</v>
      </c>
      <c r="F7" s="13">
        <v>11808053</v>
      </c>
      <c r="G7" s="2"/>
      <c r="H7" s="13">
        <v>177240</v>
      </c>
      <c r="I7" s="13">
        <v>6873743</v>
      </c>
      <c r="J7" s="13">
        <v>13574369</v>
      </c>
      <c r="K7" s="13">
        <v>1508525</v>
      </c>
      <c r="L7" s="13">
        <v>4138829</v>
      </c>
      <c r="M7" s="13">
        <v>64932</v>
      </c>
      <c r="N7" s="13">
        <v>159233</v>
      </c>
      <c r="O7" s="13">
        <v>851913</v>
      </c>
      <c r="P7" s="13">
        <v>2140076</v>
      </c>
      <c r="Q7" s="13">
        <v>0</v>
      </c>
      <c r="R7" s="13">
        <v>0</v>
      </c>
      <c r="S7" s="13">
        <v>14498089</v>
      </c>
      <c r="T7" s="13">
        <v>24359832</v>
      </c>
      <c r="U7" s="13">
        <v>25878516</v>
      </c>
      <c r="V7" s="13">
        <v>1195014</v>
      </c>
      <c r="W7" s="13">
        <v>13688</v>
      </c>
      <c r="X7" s="13">
        <v>5348860</v>
      </c>
      <c r="Y7" s="13">
        <v>1715189</v>
      </c>
      <c r="Z7" s="13">
        <v>11118896</v>
      </c>
      <c r="AA7" s="13">
        <v>13331941</v>
      </c>
      <c r="AB7" s="13">
        <v>2550861</v>
      </c>
      <c r="AC7" s="13">
        <v>2879083</v>
      </c>
      <c r="AD7" s="13">
        <v>0</v>
      </c>
      <c r="AE7" s="19"/>
      <c r="AF7" s="13">
        <v>0</v>
      </c>
      <c r="AG7" s="13">
        <v>70546</v>
      </c>
      <c r="AH7" s="13">
        <v>366504</v>
      </c>
      <c r="AI7" s="13">
        <v>1253769</v>
      </c>
      <c r="AJ7" s="13">
        <v>185324</v>
      </c>
      <c r="AK7" s="13">
        <v>165941</v>
      </c>
      <c r="AL7" s="13">
        <v>1475</v>
      </c>
      <c r="AM7" s="13">
        <v>140671</v>
      </c>
      <c r="AN7" s="13">
        <v>798444</v>
      </c>
      <c r="AO7" s="13">
        <v>249276</v>
      </c>
      <c r="AP7" s="13">
        <v>5732286</v>
      </c>
      <c r="AQ7" s="13">
        <v>0</v>
      </c>
      <c r="AR7" s="13">
        <v>102220</v>
      </c>
      <c r="AS7" s="13">
        <v>2969205</v>
      </c>
      <c r="AT7" s="13">
        <v>18210</v>
      </c>
      <c r="AU7" s="13">
        <v>129447</v>
      </c>
      <c r="AV7" s="13">
        <v>162838</v>
      </c>
      <c r="AW7" s="13">
        <v>632186</v>
      </c>
      <c r="AX7" s="13">
        <v>154313</v>
      </c>
      <c r="AY7" s="13">
        <v>46426</v>
      </c>
      <c r="AZ7" s="13">
        <v>0</v>
      </c>
      <c r="BA7" s="13">
        <v>82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41807239</v>
      </c>
      <c r="D9" s="13">
        <v>120315580</v>
      </c>
      <c r="E9" s="13">
        <v>7625923</v>
      </c>
      <c r="F9" s="13">
        <v>15973907</v>
      </c>
      <c r="G9" s="14"/>
      <c r="H9" s="13">
        <v>208097</v>
      </c>
      <c r="I9" s="13">
        <v>9180535</v>
      </c>
      <c r="J9" s="13">
        <v>17785970</v>
      </c>
      <c r="K9" s="13">
        <v>2012284</v>
      </c>
      <c r="L9" s="13">
        <v>5066528</v>
      </c>
      <c r="M9" s="13">
        <v>78733</v>
      </c>
      <c r="N9" s="13">
        <v>207084</v>
      </c>
      <c r="O9" s="13">
        <v>1156489</v>
      </c>
      <c r="P9" s="13">
        <v>2868442</v>
      </c>
      <c r="Q9" s="13">
        <v>0</v>
      </c>
      <c r="R9" s="13">
        <v>0</v>
      </c>
      <c r="S9" s="13">
        <v>17420981</v>
      </c>
      <c r="T9" s="13">
        <v>32296306</v>
      </c>
      <c r="U9" s="13">
        <v>34900557</v>
      </c>
      <c r="V9" s="13">
        <v>1588058</v>
      </c>
      <c r="W9" s="13">
        <v>13688</v>
      </c>
      <c r="X9" s="13">
        <v>7095962</v>
      </c>
      <c r="Y9" s="13">
        <v>2219598</v>
      </c>
      <c r="Z9" s="13">
        <v>15976577</v>
      </c>
      <c r="AA9" s="13">
        <v>17977851</v>
      </c>
      <c r="AB9" s="13">
        <v>2560902</v>
      </c>
      <c r="AC9" s="13">
        <v>3368818</v>
      </c>
      <c r="AD9" s="13">
        <v>0</v>
      </c>
      <c r="AE9" s="19"/>
      <c r="AF9" s="13">
        <v>0</v>
      </c>
      <c r="AG9" s="13">
        <v>81545</v>
      </c>
      <c r="AH9" s="13">
        <v>489986</v>
      </c>
      <c r="AI9" s="13">
        <v>1603869</v>
      </c>
      <c r="AJ9" s="13">
        <v>243870</v>
      </c>
      <c r="AK9" s="13">
        <v>215333</v>
      </c>
      <c r="AL9" s="13">
        <v>1475</v>
      </c>
      <c r="AM9" s="13">
        <v>179847</v>
      </c>
      <c r="AN9" s="13">
        <v>989364</v>
      </c>
      <c r="AO9" s="13">
        <v>318120</v>
      </c>
      <c r="AP9" s="13">
        <v>8035834</v>
      </c>
      <c r="AQ9" s="13">
        <v>0</v>
      </c>
      <c r="AR9" s="13">
        <v>126679</v>
      </c>
      <c r="AS9" s="13">
        <v>3874872</v>
      </c>
      <c r="AT9" s="13">
        <v>24901</v>
      </c>
      <c r="AU9" s="13">
        <v>142434</v>
      </c>
      <c r="AV9" s="13">
        <v>242803</v>
      </c>
      <c r="AW9" s="13">
        <v>827920</v>
      </c>
      <c r="AX9" s="13">
        <v>182330</v>
      </c>
      <c r="AY9" s="13">
        <v>61170</v>
      </c>
      <c r="AZ9" s="13">
        <v>0</v>
      </c>
      <c r="BA9" s="13">
        <v>82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C45D-E693-440B-86E5-BEFB5BF932B6}">
  <dimension ref="A1:BD9"/>
  <sheetViews>
    <sheetView topLeftCell="AB1" workbookViewId="0">
      <selection sqref="A1:XFD1048576"/>
    </sheetView>
  </sheetViews>
  <sheetFormatPr defaultColWidth="11.7109375" defaultRowHeight="15"/>
  <cols>
    <col min="7" max="7" width="4.28515625" customWidth="1"/>
  </cols>
  <sheetData>
    <row r="1" spans="1:56">
      <c r="A1" s="33" t="s">
        <v>348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10359066</v>
      </c>
      <c r="D4" s="13">
        <v>28280606</v>
      </c>
      <c r="E4" s="13">
        <v>3803333</v>
      </c>
      <c r="F4" s="13">
        <v>4231339</v>
      </c>
      <c r="G4" s="14"/>
      <c r="H4" s="13">
        <v>56102</v>
      </c>
      <c r="I4" s="13">
        <v>2321797</v>
      </c>
      <c r="J4" s="13">
        <v>4357938</v>
      </c>
      <c r="K4" s="13">
        <v>514194</v>
      </c>
      <c r="L4" s="13">
        <v>1542575</v>
      </c>
      <c r="M4" s="13">
        <v>29826</v>
      </c>
      <c r="N4" s="13">
        <v>70141</v>
      </c>
      <c r="O4" s="13">
        <v>336683</v>
      </c>
      <c r="P4" s="13">
        <v>712936</v>
      </c>
      <c r="Q4" s="13">
        <v>0</v>
      </c>
      <c r="R4" s="13">
        <v>0</v>
      </c>
      <c r="S4" s="13">
        <v>3166928</v>
      </c>
      <c r="T4" s="13">
        <v>7296322</v>
      </c>
      <c r="U4" s="13">
        <v>9146582</v>
      </c>
      <c r="V4" s="13">
        <v>373467</v>
      </c>
      <c r="W4" s="13">
        <v>0</v>
      </c>
      <c r="X4" s="13">
        <v>1735286</v>
      </c>
      <c r="Y4" s="13">
        <v>586351</v>
      </c>
      <c r="Z4" s="13">
        <v>4793040</v>
      </c>
      <c r="AA4" s="13">
        <v>4424316</v>
      </c>
      <c r="AB4" s="13">
        <v>800214</v>
      </c>
      <c r="AC4" s="13">
        <v>1155414</v>
      </c>
      <c r="AD4" s="13">
        <v>0</v>
      </c>
      <c r="AE4" s="19"/>
      <c r="AF4" s="13">
        <v>4842</v>
      </c>
      <c r="AG4" s="13">
        <v>25306</v>
      </c>
      <c r="AH4" s="13">
        <v>125616</v>
      </c>
      <c r="AI4" s="13">
        <v>474787</v>
      </c>
      <c r="AJ4" s="13">
        <v>54417</v>
      </c>
      <c r="AK4" s="13">
        <v>60699</v>
      </c>
      <c r="AL4" s="13">
        <v>12</v>
      </c>
      <c r="AM4" s="13">
        <v>42222</v>
      </c>
      <c r="AN4" s="13">
        <v>282854</v>
      </c>
      <c r="AO4" s="13">
        <v>99786</v>
      </c>
      <c r="AP4" s="13">
        <v>2005866</v>
      </c>
      <c r="AQ4" s="13">
        <v>0</v>
      </c>
      <c r="AR4" s="13">
        <v>46933</v>
      </c>
      <c r="AS4" s="13">
        <v>1060705</v>
      </c>
      <c r="AT4" s="13">
        <v>811</v>
      </c>
      <c r="AU4" s="13">
        <v>29498</v>
      </c>
      <c r="AV4" s="13">
        <v>34692</v>
      </c>
      <c r="AW4" s="13">
        <v>209465</v>
      </c>
      <c r="AX4" s="13">
        <v>52119</v>
      </c>
      <c r="AY4" s="13">
        <v>16011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18695717</v>
      </c>
      <c r="D5" s="13">
        <v>51784935</v>
      </c>
      <c r="E5" s="13">
        <v>7063044</v>
      </c>
      <c r="F5" s="13">
        <v>7761988</v>
      </c>
      <c r="G5" s="14"/>
      <c r="H5" s="13">
        <v>110731</v>
      </c>
      <c r="I5" s="13">
        <v>4217117</v>
      </c>
      <c r="J5" s="13">
        <v>7603065</v>
      </c>
      <c r="K5" s="13">
        <v>953245</v>
      </c>
      <c r="L5" s="13">
        <v>2753036</v>
      </c>
      <c r="M5" s="13">
        <v>50225</v>
      </c>
      <c r="N5" s="13">
        <v>110910</v>
      </c>
      <c r="O5" s="13">
        <v>630959</v>
      </c>
      <c r="P5" s="13">
        <v>1300097</v>
      </c>
      <c r="Q5" s="13">
        <v>0</v>
      </c>
      <c r="R5" s="13">
        <v>0</v>
      </c>
      <c r="S5" s="13">
        <v>6961055</v>
      </c>
      <c r="T5" s="13">
        <v>13312798</v>
      </c>
      <c r="U5" s="13">
        <v>16108129</v>
      </c>
      <c r="V5" s="13">
        <v>686849</v>
      </c>
      <c r="W5" s="13">
        <v>0</v>
      </c>
      <c r="X5" s="13">
        <v>2916436</v>
      </c>
      <c r="Y5" s="13">
        <v>1079600</v>
      </c>
      <c r="Z5" s="13">
        <v>8639422</v>
      </c>
      <c r="AA5" s="13">
        <v>7599017</v>
      </c>
      <c r="AB5" s="13">
        <v>1147115</v>
      </c>
      <c r="AC5" s="13">
        <v>2038558</v>
      </c>
      <c r="AD5" s="13">
        <v>0</v>
      </c>
      <c r="AE5" s="19"/>
      <c r="AF5" s="13">
        <v>9057</v>
      </c>
      <c r="AG5" s="13">
        <v>45723</v>
      </c>
      <c r="AH5" s="13">
        <v>229981</v>
      </c>
      <c r="AI5" s="13">
        <v>821657</v>
      </c>
      <c r="AJ5" s="13">
        <v>99709</v>
      </c>
      <c r="AK5" s="13">
        <v>108189</v>
      </c>
      <c r="AL5" s="13">
        <v>433</v>
      </c>
      <c r="AM5" s="13">
        <v>80229</v>
      </c>
      <c r="AN5" s="13">
        <v>507649</v>
      </c>
      <c r="AO5" s="13">
        <v>177938</v>
      </c>
      <c r="AP5" s="13">
        <v>3684823</v>
      </c>
      <c r="AQ5" s="13">
        <v>0</v>
      </c>
      <c r="AR5" s="13">
        <v>79480</v>
      </c>
      <c r="AS5" s="13">
        <v>1933987</v>
      </c>
      <c r="AT5" s="13">
        <v>5072</v>
      </c>
      <c r="AU5" s="13">
        <v>55107</v>
      </c>
      <c r="AV5" s="13">
        <v>63834</v>
      </c>
      <c r="AW5" s="13">
        <v>384311</v>
      </c>
      <c r="AX5" s="13">
        <v>91085</v>
      </c>
      <c r="AY5" s="13">
        <v>29276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22718193</v>
      </c>
      <c r="D6" s="13">
        <v>65835806</v>
      </c>
      <c r="E6" s="13">
        <v>7519965</v>
      </c>
      <c r="F6" s="13">
        <v>9984702</v>
      </c>
      <c r="G6" s="14"/>
      <c r="H6" s="13">
        <v>141979</v>
      </c>
      <c r="I6" s="13">
        <v>5355304</v>
      </c>
      <c r="J6" s="13">
        <v>9715256</v>
      </c>
      <c r="K6" s="13">
        <v>1210585</v>
      </c>
      <c r="L6" s="13">
        <v>3454027</v>
      </c>
      <c r="M6" s="13">
        <v>57719</v>
      </c>
      <c r="N6" s="13">
        <v>133226</v>
      </c>
      <c r="O6" s="13">
        <v>783546</v>
      </c>
      <c r="P6" s="13">
        <v>1652396</v>
      </c>
      <c r="Q6" s="13">
        <v>0</v>
      </c>
      <c r="R6" s="13">
        <v>0</v>
      </c>
      <c r="S6" s="13">
        <v>9311718</v>
      </c>
      <c r="T6" s="13">
        <v>16669028</v>
      </c>
      <c r="U6" s="13">
        <v>20501937</v>
      </c>
      <c r="V6" s="13">
        <v>891567</v>
      </c>
      <c r="W6" s="13">
        <v>0</v>
      </c>
      <c r="X6" s="13">
        <v>4158768</v>
      </c>
      <c r="Y6" s="13">
        <v>1313260</v>
      </c>
      <c r="Z6" s="13">
        <v>10927522</v>
      </c>
      <c r="AA6" s="13">
        <v>9547933</v>
      </c>
      <c r="AB6" s="13">
        <v>1571847</v>
      </c>
      <c r="AC6" s="13">
        <v>2632039</v>
      </c>
      <c r="AD6" s="13">
        <v>0</v>
      </c>
      <c r="AE6" s="19"/>
      <c r="AF6" s="13">
        <v>11896</v>
      </c>
      <c r="AG6" s="13">
        <v>62168</v>
      </c>
      <c r="AH6" s="13">
        <v>293176</v>
      </c>
      <c r="AI6" s="13">
        <v>1009699</v>
      </c>
      <c r="AJ6" s="13">
        <v>128773</v>
      </c>
      <c r="AK6" s="13">
        <v>137008</v>
      </c>
      <c r="AL6" s="13">
        <v>433</v>
      </c>
      <c r="AM6" s="13">
        <v>104679</v>
      </c>
      <c r="AN6" s="13">
        <v>637222</v>
      </c>
      <c r="AO6" s="13">
        <v>224821</v>
      </c>
      <c r="AP6" s="13">
        <v>4748294</v>
      </c>
      <c r="AQ6" s="13">
        <v>0</v>
      </c>
      <c r="AR6" s="13">
        <v>95959</v>
      </c>
      <c r="AS6" s="13">
        <v>2441644</v>
      </c>
      <c r="AT6" s="13">
        <v>9402</v>
      </c>
      <c r="AU6" s="13">
        <v>81322</v>
      </c>
      <c r="AV6" s="13">
        <v>82506</v>
      </c>
      <c r="AW6" s="13">
        <v>489489</v>
      </c>
      <c r="AX6" s="13">
        <v>118279</v>
      </c>
      <c r="AY6" s="13">
        <v>38012</v>
      </c>
      <c r="AZ6" s="13">
        <v>0</v>
      </c>
      <c r="BA6" s="13">
        <v>8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29788759</v>
      </c>
      <c r="D7" s="13">
        <v>84537054</v>
      </c>
      <c r="E7" s="13">
        <v>7519965</v>
      </c>
      <c r="F7" s="13">
        <v>12736014</v>
      </c>
      <c r="G7" s="2"/>
      <c r="H7" s="13">
        <v>187943</v>
      </c>
      <c r="I7" s="13">
        <v>6879416</v>
      </c>
      <c r="J7" s="13">
        <v>12555232</v>
      </c>
      <c r="K7" s="13">
        <v>1523974</v>
      </c>
      <c r="L7" s="13">
        <v>4301122</v>
      </c>
      <c r="M7" s="13">
        <v>67722</v>
      </c>
      <c r="N7" s="13">
        <v>159266</v>
      </c>
      <c r="O7" s="13">
        <v>983132</v>
      </c>
      <c r="P7" s="13">
        <v>2125372</v>
      </c>
      <c r="Q7" s="13">
        <v>0</v>
      </c>
      <c r="R7" s="13">
        <v>0</v>
      </c>
      <c r="S7" s="13">
        <v>12812275</v>
      </c>
      <c r="T7" s="13">
        <v>21752309</v>
      </c>
      <c r="U7" s="13">
        <v>26333627</v>
      </c>
      <c r="V7" s="13">
        <v>1164660</v>
      </c>
      <c r="W7" s="13">
        <v>0</v>
      </c>
      <c r="X7" s="13">
        <v>5406361</v>
      </c>
      <c r="Y7" s="13">
        <v>1597588</v>
      </c>
      <c r="Z7" s="13">
        <v>14053666</v>
      </c>
      <c r="AA7" s="13">
        <v>12358274</v>
      </c>
      <c r="AB7" s="13">
        <v>2092129</v>
      </c>
      <c r="AC7" s="13">
        <v>3243354</v>
      </c>
      <c r="AD7" s="13">
        <v>0</v>
      </c>
      <c r="AE7" s="19"/>
      <c r="AF7" s="13">
        <v>11933</v>
      </c>
      <c r="AG7" s="13">
        <v>81665</v>
      </c>
      <c r="AH7" s="13">
        <v>350370</v>
      </c>
      <c r="AI7" s="13">
        <v>1245849</v>
      </c>
      <c r="AJ7" s="13">
        <v>189585</v>
      </c>
      <c r="AK7" s="13">
        <v>169762</v>
      </c>
      <c r="AL7" s="13">
        <v>433</v>
      </c>
      <c r="AM7" s="13">
        <v>127890</v>
      </c>
      <c r="AN7" s="13">
        <v>791941</v>
      </c>
      <c r="AO7" s="13">
        <v>272782</v>
      </c>
      <c r="AP7" s="13">
        <v>6003730</v>
      </c>
      <c r="AQ7" s="13">
        <v>0</v>
      </c>
      <c r="AR7" s="13">
        <v>112294</v>
      </c>
      <c r="AS7" s="13">
        <v>3034714</v>
      </c>
      <c r="AT7" s="13">
        <v>15117</v>
      </c>
      <c r="AU7" s="13">
        <v>128459</v>
      </c>
      <c r="AV7" s="13">
        <v>145999</v>
      </c>
      <c r="AW7" s="13">
        <v>628895</v>
      </c>
      <c r="AX7" s="13">
        <v>155478</v>
      </c>
      <c r="AY7" s="13">
        <v>48660</v>
      </c>
      <c r="AZ7" s="13">
        <v>0</v>
      </c>
      <c r="BA7" s="13">
        <v>8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40319810</v>
      </c>
      <c r="D9" s="13">
        <v>112719343</v>
      </c>
      <c r="E9" s="13">
        <v>7519965</v>
      </c>
      <c r="F9" s="13">
        <v>16999253</v>
      </c>
      <c r="G9" s="14"/>
      <c r="H9" s="13">
        <v>223368</v>
      </c>
      <c r="I9" s="13">
        <v>7718394</v>
      </c>
      <c r="J9" s="13">
        <v>15976291</v>
      </c>
      <c r="K9" s="13">
        <v>2029702</v>
      </c>
      <c r="L9" s="13">
        <v>5286867</v>
      </c>
      <c r="M9" s="13">
        <v>83315</v>
      </c>
      <c r="N9" s="13">
        <v>206372</v>
      </c>
      <c r="O9" s="13">
        <v>1197768</v>
      </c>
      <c r="P9" s="13">
        <v>2847975</v>
      </c>
      <c r="Q9" s="13">
        <v>0</v>
      </c>
      <c r="R9" s="13">
        <v>0</v>
      </c>
      <c r="S9" s="13">
        <v>15490523</v>
      </c>
      <c r="T9" s="13">
        <v>25314156</v>
      </c>
      <c r="U9" s="13">
        <v>32727053</v>
      </c>
      <c r="V9" s="13">
        <v>1573424</v>
      </c>
      <c r="W9" s="13">
        <v>0</v>
      </c>
      <c r="X9" s="13">
        <v>7153154</v>
      </c>
      <c r="Y9" s="13">
        <v>2031104</v>
      </c>
      <c r="Z9" s="13">
        <v>18434261</v>
      </c>
      <c r="AA9" s="13">
        <v>16391991</v>
      </c>
      <c r="AB9" s="13">
        <v>2102408</v>
      </c>
      <c r="AC9" s="13">
        <v>3755732</v>
      </c>
      <c r="AD9" s="13">
        <v>0</v>
      </c>
      <c r="AE9" s="19"/>
      <c r="AF9" s="13">
        <v>11976</v>
      </c>
      <c r="AG9" s="13">
        <v>93349</v>
      </c>
      <c r="AH9" s="13">
        <v>448248</v>
      </c>
      <c r="AI9" s="13">
        <v>1616896</v>
      </c>
      <c r="AJ9" s="13">
        <v>252092</v>
      </c>
      <c r="AK9" s="13">
        <v>218836</v>
      </c>
      <c r="AL9" s="13">
        <v>433</v>
      </c>
      <c r="AM9" s="13">
        <v>164155</v>
      </c>
      <c r="AN9" s="13">
        <v>969965</v>
      </c>
      <c r="AO9" s="13">
        <v>341645</v>
      </c>
      <c r="AP9" s="13">
        <v>8011647</v>
      </c>
      <c r="AQ9" s="13">
        <v>0</v>
      </c>
      <c r="AR9" s="13">
        <v>131780</v>
      </c>
      <c r="AS9" s="13">
        <v>3945829</v>
      </c>
      <c r="AT9" s="13">
        <v>23900</v>
      </c>
      <c r="AU9" s="13">
        <v>142760</v>
      </c>
      <c r="AV9" s="13">
        <v>226967</v>
      </c>
      <c r="AW9" s="13">
        <v>838475</v>
      </c>
      <c r="AX9" s="13">
        <v>183691</v>
      </c>
      <c r="AY9" s="13">
        <v>63730</v>
      </c>
      <c r="AZ9" s="13">
        <v>0</v>
      </c>
      <c r="BA9" s="13">
        <v>45</v>
      </c>
      <c r="BB9" s="13">
        <v>137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E48C-E4E0-4936-9096-BCB9DD92D79D}">
  <dimension ref="A1:BD9"/>
  <sheetViews>
    <sheetView topLeftCell="T1" workbookViewId="0">
      <selection activeCell="AL16" sqref="AL16"/>
    </sheetView>
  </sheetViews>
  <sheetFormatPr defaultColWidth="11.7109375" defaultRowHeight="15"/>
  <cols>
    <col min="7" max="7" width="4.28515625" customWidth="1"/>
  </cols>
  <sheetData>
    <row r="1" spans="1:56">
      <c r="A1" s="33" t="s">
        <v>349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5191925</v>
      </c>
      <c r="D4" s="13">
        <v>30120901</v>
      </c>
      <c r="E4" s="13">
        <v>3880925</v>
      </c>
      <c r="F4" s="13">
        <v>4009304</v>
      </c>
      <c r="G4" s="14"/>
      <c r="H4" s="13">
        <v>50873</v>
      </c>
      <c r="I4" s="13">
        <v>581150</v>
      </c>
      <c r="J4" s="13">
        <v>4594759</v>
      </c>
      <c r="K4" s="13">
        <v>546767</v>
      </c>
      <c r="L4" s="13">
        <v>1607340</v>
      </c>
      <c r="M4" s="13">
        <v>31004</v>
      </c>
      <c r="N4" s="13">
        <v>71542</v>
      </c>
      <c r="O4" s="13">
        <v>214653</v>
      </c>
      <c r="P4" s="13">
        <v>726576</v>
      </c>
      <c r="Q4" s="13">
        <v>0</v>
      </c>
      <c r="R4" s="13">
        <v>0</v>
      </c>
      <c r="S4" s="13">
        <v>2875190</v>
      </c>
      <c r="T4" s="13">
        <v>7816885</v>
      </c>
      <c r="U4" s="13">
        <v>8952984</v>
      </c>
      <c r="V4" s="13">
        <v>343401</v>
      </c>
      <c r="W4" s="13">
        <v>0</v>
      </c>
      <c r="X4" s="13">
        <v>1729773</v>
      </c>
      <c r="Y4" s="13">
        <v>613118</v>
      </c>
      <c r="Z4" s="13">
        <v>4663198</v>
      </c>
      <c r="AA4" s="13">
        <v>4548183</v>
      </c>
      <c r="AB4" s="13">
        <v>1287982</v>
      </c>
      <c r="AC4" s="13">
        <v>1285952</v>
      </c>
      <c r="AD4" s="13">
        <v>0</v>
      </c>
      <c r="AE4" s="19"/>
      <c r="AF4" s="13">
        <v>6176</v>
      </c>
      <c r="AG4" s="13">
        <v>25408</v>
      </c>
      <c r="AH4" s="13">
        <v>94327</v>
      </c>
      <c r="AI4" s="13">
        <v>478141</v>
      </c>
      <c r="AJ4" s="13">
        <v>45959</v>
      </c>
      <c r="AK4" s="13">
        <v>62211</v>
      </c>
      <c r="AL4" s="13">
        <v>248</v>
      </c>
      <c r="AM4" s="13">
        <v>46274</v>
      </c>
      <c r="AN4" s="13">
        <v>255644</v>
      </c>
      <c r="AO4" s="13">
        <v>102488</v>
      </c>
      <c r="AP4" s="13">
        <v>1986485</v>
      </c>
      <c r="AQ4" s="13">
        <v>0</v>
      </c>
      <c r="AR4" s="13">
        <v>48709</v>
      </c>
      <c r="AS4" s="13">
        <v>1076105</v>
      </c>
      <c r="AT4" s="13">
        <v>8471</v>
      </c>
      <c r="AU4" s="13">
        <v>28431</v>
      </c>
      <c r="AV4" s="13">
        <v>38550</v>
      </c>
      <c r="AW4" s="13">
        <v>199245</v>
      </c>
      <c r="AX4" s="13">
        <v>45841</v>
      </c>
      <c r="AY4" s="13">
        <v>16197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9172178</v>
      </c>
      <c r="D5" s="13">
        <v>55205428</v>
      </c>
      <c r="E5" s="13">
        <v>7199265</v>
      </c>
      <c r="F5" s="13">
        <v>7347967</v>
      </c>
      <c r="G5" s="14"/>
      <c r="H5" s="13">
        <v>101576</v>
      </c>
      <c r="I5" s="13">
        <v>997584</v>
      </c>
      <c r="J5" s="13">
        <v>8004212</v>
      </c>
      <c r="K5" s="13">
        <v>981405</v>
      </c>
      <c r="L5" s="13">
        <v>2796034</v>
      </c>
      <c r="M5" s="13">
        <v>51507</v>
      </c>
      <c r="N5" s="13">
        <v>112257</v>
      </c>
      <c r="O5" s="13">
        <v>464998</v>
      </c>
      <c r="P5" s="13">
        <v>1307364</v>
      </c>
      <c r="Q5" s="13">
        <v>0</v>
      </c>
      <c r="R5" s="13">
        <v>0</v>
      </c>
      <c r="S5" s="13">
        <v>6505860</v>
      </c>
      <c r="T5" s="13">
        <v>14037737</v>
      </c>
      <c r="U5" s="13">
        <v>16056093</v>
      </c>
      <c r="V5" s="13">
        <v>643792</v>
      </c>
      <c r="W5" s="13">
        <v>0</v>
      </c>
      <c r="X5" s="13">
        <v>2956417</v>
      </c>
      <c r="Y5" s="13">
        <v>732082</v>
      </c>
      <c r="Z5" s="13">
        <v>7849362</v>
      </c>
      <c r="AA5" s="13">
        <v>7414917</v>
      </c>
      <c r="AB5" s="13">
        <v>1298574</v>
      </c>
      <c r="AC5" s="13">
        <v>2137794</v>
      </c>
      <c r="AD5" s="13">
        <v>0</v>
      </c>
      <c r="AE5" s="19"/>
      <c r="AF5" s="13">
        <v>10299</v>
      </c>
      <c r="AG5" s="13">
        <v>44288</v>
      </c>
      <c r="AH5" s="13">
        <v>173675</v>
      </c>
      <c r="AI5" s="13">
        <v>870407</v>
      </c>
      <c r="AJ5" s="13">
        <v>79150</v>
      </c>
      <c r="AK5" s="13">
        <v>114377</v>
      </c>
      <c r="AL5" s="13">
        <v>427</v>
      </c>
      <c r="AM5" s="13">
        <v>78680</v>
      </c>
      <c r="AN5" s="13">
        <v>516507</v>
      </c>
      <c r="AO5" s="13">
        <v>172680</v>
      </c>
      <c r="AP5" s="13">
        <v>3571140</v>
      </c>
      <c r="AQ5" s="13">
        <v>0</v>
      </c>
      <c r="AR5" s="13">
        <v>80618</v>
      </c>
      <c r="AS5" s="13">
        <v>1978498</v>
      </c>
      <c r="AT5" s="13">
        <v>15536</v>
      </c>
      <c r="AU5" s="13">
        <v>51856</v>
      </c>
      <c r="AV5" s="13">
        <v>57709</v>
      </c>
      <c r="AW5" s="13">
        <v>331987</v>
      </c>
      <c r="AX5" s="13">
        <v>149755</v>
      </c>
      <c r="AY5" s="13">
        <v>28537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11558679</v>
      </c>
      <c r="D6" s="13">
        <v>70351154</v>
      </c>
      <c r="E6" s="13">
        <v>7515114</v>
      </c>
      <c r="F6" s="13">
        <v>9349822</v>
      </c>
      <c r="G6" s="14"/>
      <c r="H6" s="13">
        <v>132445</v>
      </c>
      <c r="I6" s="13">
        <v>1251886</v>
      </c>
      <c r="J6" s="13">
        <v>10326107</v>
      </c>
      <c r="K6" s="13">
        <v>1218369</v>
      </c>
      <c r="L6" s="13">
        <v>3473436</v>
      </c>
      <c r="M6" s="13">
        <v>59851</v>
      </c>
      <c r="N6" s="13">
        <v>132998</v>
      </c>
      <c r="O6" s="13">
        <v>615429</v>
      </c>
      <c r="P6" s="13">
        <v>1657722</v>
      </c>
      <c r="Q6" s="13">
        <v>0</v>
      </c>
      <c r="R6" s="13">
        <v>0</v>
      </c>
      <c r="S6" s="13">
        <v>8929969</v>
      </c>
      <c r="T6" s="13">
        <v>17138086</v>
      </c>
      <c r="U6" s="13">
        <v>20594632</v>
      </c>
      <c r="V6" s="13">
        <v>845813</v>
      </c>
      <c r="W6" s="13">
        <v>0</v>
      </c>
      <c r="X6" s="13">
        <v>4141780</v>
      </c>
      <c r="Y6" s="13">
        <v>842234</v>
      </c>
      <c r="Z6" s="13">
        <v>9893934</v>
      </c>
      <c r="AA6" s="13">
        <v>8909581</v>
      </c>
      <c r="AB6" s="13">
        <v>1699336</v>
      </c>
      <c r="AC6" s="13">
        <v>2646272</v>
      </c>
      <c r="AD6" s="13">
        <v>0</v>
      </c>
      <c r="AE6" s="19"/>
      <c r="AF6" s="13">
        <v>12727</v>
      </c>
      <c r="AG6" s="13">
        <v>60451</v>
      </c>
      <c r="AH6" s="13">
        <v>233663</v>
      </c>
      <c r="AI6" s="13">
        <v>1086152</v>
      </c>
      <c r="AJ6" s="13">
        <v>111300</v>
      </c>
      <c r="AK6" s="13">
        <v>146839</v>
      </c>
      <c r="AL6" s="13">
        <v>427</v>
      </c>
      <c r="AM6" s="13">
        <v>95225</v>
      </c>
      <c r="AN6" s="13">
        <v>574298</v>
      </c>
      <c r="AO6" s="13">
        <v>209774</v>
      </c>
      <c r="AP6" s="13">
        <v>4575249</v>
      </c>
      <c r="AQ6" s="13">
        <v>0</v>
      </c>
      <c r="AR6" s="13">
        <v>98883</v>
      </c>
      <c r="AS6" s="13">
        <v>2454185</v>
      </c>
      <c r="AT6" s="13">
        <v>19791</v>
      </c>
      <c r="AU6" s="13">
        <v>80379</v>
      </c>
      <c r="AV6" s="13">
        <v>78942</v>
      </c>
      <c r="AW6" s="13">
        <v>408903</v>
      </c>
      <c r="AX6" s="13">
        <v>192054</v>
      </c>
      <c r="AY6" s="13">
        <v>36540</v>
      </c>
      <c r="AZ6" s="13">
        <v>0</v>
      </c>
      <c r="BA6" s="13">
        <v>62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14735842</v>
      </c>
      <c r="D7" s="13">
        <v>90609956</v>
      </c>
      <c r="E7" s="13">
        <v>7515114</v>
      </c>
      <c r="F7" s="13">
        <v>12018093</v>
      </c>
      <c r="G7" s="2"/>
      <c r="H7" s="13">
        <v>174608</v>
      </c>
      <c r="I7" s="13">
        <v>1599259</v>
      </c>
      <c r="J7" s="13">
        <v>13067343</v>
      </c>
      <c r="K7" s="13">
        <v>1563334</v>
      </c>
      <c r="L7" s="13">
        <v>4287275</v>
      </c>
      <c r="M7" s="13">
        <v>70916</v>
      </c>
      <c r="N7" s="13">
        <v>161370</v>
      </c>
      <c r="O7" s="13">
        <v>797186</v>
      </c>
      <c r="P7" s="13">
        <v>2130068</v>
      </c>
      <c r="Q7" s="13">
        <v>0</v>
      </c>
      <c r="R7" s="13">
        <v>0</v>
      </c>
      <c r="S7" s="13">
        <v>11604647</v>
      </c>
      <c r="T7" s="13">
        <v>21176569</v>
      </c>
      <c r="U7" s="13">
        <v>25725928</v>
      </c>
      <c r="V7" s="13">
        <v>1115709</v>
      </c>
      <c r="W7" s="13">
        <v>0</v>
      </c>
      <c r="X7" s="13">
        <v>5313484</v>
      </c>
      <c r="Y7" s="13">
        <v>946154</v>
      </c>
      <c r="Z7" s="13">
        <v>12629444</v>
      </c>
      <c r="AA7" s="13">
        <v>11310949</v>
      </c>
      <c r="AB7" s="13">
        <v>1751332</v>
      </c>
      <c r="AC7" s="13">
        <v>3191213</v>
      </c>
      <c r="AD7" s="13">
        <v>0</v>
      </c>
      <c r="AE7" s="19"/>
      <c r="AF7" s="13">
        <v>12727</v>
      </c>
      <c r="AG7" s="13">
        <v>80098</v>
      </c>
      <c r="AH7" s="13">
        <v>315173</v>
      </c>
      <c r="AI7" s="13">
        <v>1295036</v>
      </c>
      <c r="AJ7" s="13">
        <v>173943</v>
      </c>
      <c r="AK7" s="13">
        <v>179988</v>
      </c>
      <c r="AL7" s="13">
        <v>427</v>
      </c>
      <c r="AM7" s="13">
        <v>112393</v>
      </c>
      <c r="AN7" s="13">
        <v>732858</v>
      </c>
      <c r="AO7" s="13">
        <v>250020</v>
      </c>
      <c r="AP7" s="13">
        <v>6032484</v>
      </c>
      <c r="AQ7" s="13">
        <v>0</v>
      </c>
      <c r="AR7" s="13">
        <v>117139</v>
      </c>
      <c r="AS7" s="13">
        <v>3072549</v>
      </c>
      <c r="AT7" s="13">
        <v>25759</v>
      </c>
      <c r="AU7" s="13">
        <v>125511</v>
      </c>
      <c r="AV7" s="13">
        <v>143358</v>
      </c>
      <c r="AW7" s="13">
        <v>507394</v>
      </c>
      <c r="AX7" s="13">
        <v>230003</v>
      </c>
      <c r="AY7" s="13">
        <v>46798</v>
      </c>
      <c r="AZ7" s="13">
        <v>0</v>
      </c>
      <c r="BA7" s="13">
        <v>62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17951986</v>
      </c>
      <c r="D9" s="13">
        <v>121085699</v>
      </c>
      <c r="E9" s="13">
        <v>7515114</v>
      </c>
      <c r="F9" s="13">
        <v>16015709</v>
      </c>
      <c r="G9" s="14"/>
      <c r="H9" s="13">
        <v>221246</v>
      </c>
      <c r="I9" s="13">
        <v>2965227</v>
      </c>
      <c r="J9" s="13">
        <v>13827270</v>
      </c>
      <c r="K9" s="13">
        <v>2068746</v>
      </c>
      <c r="L9" s="13">
        <v>5243440</v>
      </c>
      <c r="M9" s="13">
        <v>87096</v>
      </c>
      <c r="N9" s="13">
        <v>210769</v>
      </c>
      <c r="O9" s="13">
        <v>1014491</v>
      </c>
      <c r="P9" s="13">
        <v>2844338</v>
      </c>
      <c r="Q9" s="13">
        <v>0</v>
      </c>
      <c r="R9" s="13">
        <v>0</v>
      </c>
      <c r="S9" s="13">
        <v>13619433</v>
      </c>
      <c r="T9" s="13">
        <v>23941229</v>
      </c>
      <c r="U9" s="13">
        <v>31281790</v>
      </c>
      <c r="V9" s="13">
        <v>1527231</v>
      </c>
      <c r="W9" s="13">
        <v>0</v>
      </c>
      <c r="X9" s="13">
        <v>7129511</v>
      </c>
      <c r="Y9" s="13">
        <v>1134056</v>
      </c>
      <c r="Z9" s="13">
        <v>13302280</v>
      </c>
      <c r="AA9" s="13">
        <v>14804514</v>
      </c>
      <c r="AB9" s="13">
        <v>1756201</v>
      </c>
      <c r="AC9" s="13">
        <v>3670857</v>
      </c>
      <c r="AD9" s="13">
        <v>0</v>
      </c>
      <c r="AE9" s="19"/>
      <c r="AF9" s="13">
        <v>13006</v>
      </c>
      <c r="AG9" s="13">
        <v>92735</v>
      </c>
      <c r="AH9" s="13">
        <v>442586</v>
      </c>
      <c r="AI9" s="13">
        <v>1681364</v>
      </c>
      <c r="AJ9" s="13">
        <v>236647</v>
      </c>
      <c r="AK9" s="13">
        <v>233175</v>
      </c>
      <c r="AL9" s="13">
        <v>427</v>
      </c>
      <c r="AM9" s="13">
        <v>137358</v>
      </c>
      <c r="AN9" s="13">
        <v>921969</v>
      </c>
      <c r="AO9" s="13">
        <v>311908</v>
      </c>
      <c r="AP9" s="13">
        <v>8110597</v>
      </c>
      <c r="AQ9" s="13">
        <v>0</v>
      </c>
      <c r="AR9" s="13">
        <v>147139</v>
      </c>
      <c r="AS9" s="13">
        <v>3901764</v>
      </c>
      <c r="AT9" s="13">
        <v>34487</v>
      </c>
      <c r="AU9" s="13">
        <v>142175</v>
      </c>
      <c r="AV9" s="13">
        <v>216467</v>
      </c>
      <c r="AW9" s="13">
        <v>658804</v>
      </c>
      <c r="AX9" s="13">
        <v>270362</v>
      </c>
      <c r="AY9" s="13">
        <v>61588</v>
      </c>
      <c r="AZ9" s="13">
        <v>0</v>
      </c>
      <c r="BA9" s="13">
        <v>62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ECB9-E8B1-407A-B3B5-865D58E90400}">
  <dimension ref="A1:BD9"/>
  <sheetViews>
    <sheetView topLeftCell="U1" workbookViewId="0">
      <selection sqref="A1:XFD1048576"/>
    </sheetView>
  </sheetViews>
  <sheetFormatPr defaultColWidth="11.7109375" defaultRowHeight="15"/>
  <cols>
    <col min="7" max="7" width="4.28515625" customWidth="1"/>
  </cols>
  <sheetData>
    <row r="1" spans="1:56">
      <c r="A1" s="33" t="s">
        <v>350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0</v>
      </c>
      <c r="D4" s="13">
        <v>26457682</v>
      </c>
      <c r="E4" s="13">
        <v>3910680</v>
      </c>
      <c r="F4" s="13">
        <v>4211493</v>
      </c>
      <c r="G4" s="14"/>
      <c r="H4" s="13">
        <v>11823</v>
      </c>
      <c r="I4" s="13">
        <v>2283620</v>
      </c>
      <c r="J4" s="13">
        <v>4016599</v>
      </c>
      <c r="K4" s="13">
        <v>535326</v>
      </c>
      <c r="L4" s="13">
        <v>1565914</v>
      </c>
      <c r="M4" s="13">
        <v>28245</v>
      </c>
      <c r="N4" s="13">
        <v>68160</v>
      </c>
      <c r="O4" s="13">
        <v>177167</v>
      </c>
      <c r="P4" s="13">
        <v>702258</v>
      </c>
      <c r="Q4" s="13">
        <v>0</v>
      </c>
      <c r="R4" s="13">
        <v>0</v>
      </c>
      <c r="S4" s="13">
        <v>1989025</v>
      </c>
      <c r="T4" s="13">
        <v>3193682</v>
      </c>
      <c r="U4" s="13">
        <v>6385117</v>
      </c>
      <c r="V4" s="13">
        <v>391624</v>
      </c>
      <c r="W4" s="13">
        <v>0</v>
      </c>
      <c r="X4" s="13">
        <v>1779081</v>
      </c>
      <c r="Y4" s="13">
        <v>180792</v>
      </c>
      <c r="Z4" s="13">
        <v>2610962</v>
      </c>
      <c r="AA4" s="13">
        <v>3646267</v>
      </c>
      <c r="AB4" s="13">
        <v>719022</v>
      </c>
      <c r="AC4" s="13">
        <v>1065638</v>
      </c>
      <c r="AD4" s="13">
        <v>0</v>
      </c>
      <c r="AE4" s="19"/>
      <c r="AF4" s="13">
        <v>4987</v>
      </c>
      <c r="AG4" s="13">
        <v>26995</v>
      </c>
      <c r="AH4" s="13">
        <v>126121</v>
      </c>
      <c r="AI4" s="13">
        <v>479903</v>
      </c>
      <c r="AJ4" s="13">
        <v>54387</v>
      </c>
      <c r="AK4" s="13">
        <v>56613</v>
      </c>
      <c r="AL4" s="13">
        <v>1861</v>
      </c>
      <c r="AM4" s="13">
        <v>49439</v>
      </c>
      <c r="AN4" s="13">
        <v>220299</v>
      </c>
      <c r="AO4" s="13">
        <v>95860</v>
      </c>
      <c r="AP4" s="13">
        <v>1997706</v>
      </c>
      <c r="AQ4" s="13">
        <v>0</v>
      </c>
      <c r="AR4" s="13">
        <v>55202</v>
      </c>
      <c r="AS4" s="13">
        <v>962184</v>
      </c>
      <c r="AT4" s="13">
        <v>8052</v>
      </c>
      <c r="AU4" s="13">
        <v>31150</v>
      </c>
      <c r="AV4" s="13">
        <v>38349</v>
      </c>
      <c r="AW4" s="13">
        <v>151421</v>
      </c>
      <c r="AX4" s="13">
        <v>66199</v>
      </c>
      <c r="AY4" s="13">
        <v>16197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0</v>
      </c>
      <c r="D5" s="13">
        <v>48272305</v>
      </c>
      <c r="E5" s="13">
        <v>7274659</v>
      </c>
      <c r="F5" s="13">
        <v>7728213</v>
      </c>
      <c r="G5" s="14"/>
      <c r="H5" s="13">
        <v>25283</v>
      </c>
      <c r="I5" s="13">
        <v>4155194</v>
      </c>
      <c r="J5" s="13">
        <v>6892057</v>
      </c>
      <c r="K5" s="13">
        <v>1024232</v>
      </c>
      <c r="L5" s="13">
        <v>2719579</v>
      </c>
      <c r="M5" s="13">
        <v>52686</v>
      </c>
      <c r="N5" s="13">
        <v>113191</v>
      </c>
      <c r="O5" s="13">
        <v>477711</v>
      </c>
      <c r="P5" s="13">
        <v>1277028</v>
      </c>
      <c r="Q5" s="13">
        <v>0</v>
      </c>
      <c r="R5" s="13">
        <v>0</v>
      </c>
      <c r="S5" s="13">
        <v>2698694</v>
      </c>
      <c r="T5" s="13">
        <v>6982515</v>
      </c>
      <c r="U5" s="13">
        <v>11029710</v>
      </c>
      <c r="V5" s="13">
        <v>707732</v>
      </c>
      <c r="W5" s="13">
        <v>0</v>
      </c>
      <c r="X5" s="13">
        <v>3271449</v>
      </c>
      <c r="Y5" s="13">
        <v>361377</v>
      </c>
      <c r="Z5" s="13">
        <v>4778753</v>
      </c>
      <c r="AA5" s="13">
        <v>6198934</v>
      </c>
      <c r="AB5" s="13">
        <v>728918</v>
      </c>
      <c r="AC5" s="13">
        <v>1801982</v>
      </c>
      <c r="AD5" s="13">
        <v>0</v>
      </c>
      <c r="AE5" s="19"/>
      <c r="AF5" s="13">
        <v>9414</v>
      </c>
      <c r="AG5" s="13">
        <v>43874</v>
      </c>
      <c r="AH5" s="13">
        <v>229074</v>
      </c>
      <c r="AI5" s="13">
        <v>874088</v>
      </c>
      <c r="AJ5" s="13">
        <v>115963</v>
      </c>
      <c r="AK5" s="13">
        <v>99801</v>
      </c>
      <c r="AL5" s="13">
        <v>1880</v>
      </c>
      <c r="AM5" s="13">
        <v>71698</v>
      </c>
      <c r="AN5" s="13">
        <v>465217</v>
      </c>
      <c r="AO5" s="13">
        <v>169342</v>
      </c>
      <c r="AP5" s="13">
        <v>3846455</v>
      </c>
      <c r="AQ5" s="13">
        <v>0</v>
      </c>
      <c r="AR5" s="13">
        <v>91080</v>
      </c>
      <c r="AS5" s="13">
        <v>1795770</v>
      </c>
      <c r="AT5" s="13">
        <v>14711</v>
      </c>
      <c r="AU5" s="13">
        <v>63904</v>
      </c>
      <c r="AV5" s="13">
        <v>65302</v>
      </c>
      <c r="AW5" s="13">
        <v>273243</v>
      </c>
      <c r="AX5" s="13">
        <v>137506</v>
      </c>
      <c r="AY5" s="13">
        <v>28397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0</v>
      </c>
      <c r="D6" s="13">
        <v>61416109</v>
      </c>
      <c r="E6" s="13">
        <v>7521692</v>
      </c>
      <c r="F6" s="13">
        <v>9839037</v>
      </c>
      <c r="G6" s="14"/>
      <c r="H6" s="13">
        <v>35172</v>
      </c>
      <c r="I6" s="13">
        <v>5257223</v>
      </c>
      <c r="J6" s="13">
        <v>9171824</v>
      </c>
      <c r="K6" s="13">
        <v>1323260</v>
      </c>
      <c r="L6" s="13">
        <v>3382360</v>
      </c>
      <c r="M6" s="13">
        <v>60601</v>
      </c>
      <c r="N6" s="13">
        <v>135180</v>
      </c>
      <c r="O6" s="13">
        <v>640792</v>
      </c>
      <c r="P6" s="13">
        <v>1623076</v>
      </c>
      <c r="Q6" s="13">
        <v>0</v>
      </c>
      <c r="R6" s="13">
        <v>0</v>
      </c>
      <c r="S6" s="13">
        <v>3853468</v>
      </c>
      <c r="T6" s="13">
        <v>10479665</v>
      </c>
      <c r="U6" s="13">
        <v>13835051</v>
      </c>
      <c r="V6" s="13">
        <v>905271</v>
      </c>
      <c r="W6" s="13">
        <v>0</v>
      </c>
      <c r="X6" s="13">
        <v>3857019</v>
      </c>
      <c r="Y6" s="13">
        <v>509409</v>
      </c>
      <c r="Z6" s="13">
        <v>7051156</v>
      </c>
      <c r="AA6" s="13">
        <v>8178603</v>
      </c>
      <c r="AB6" s="13">
        <v>1138537</v>
      </c>
      <c r="AC6" s="13">
        <v>2256089</v>
      </c>
      <c r="AD6" s="13">
        <v>0</v>
      </c>
      <c r="AE6" s="19"/>
      <c r="AF6" s="13">
        <v>9418</v>
      </c>
      <c r="AG6" s="13">
        <v>57611</v>
      </c>
      <c r="AH6" s="13">
        <v>291527</v>
      </c>
      <c r="AI6" s="13">
        <v>1079490</v>
      </c>
      <c r="AJ6" s="13">
        <v>150609</v>
      </c>
      <c r="AK6" s="13">
        <v>125290</v>
      </c>
      <c r="AL6" s="13">
        <v>1900</v>
      </c>
      <c r="AM6" s="13">
        <v>86016</v>
      </c>
      <c r="AN6" s="13">
        <v>617448</v>
      </c>
      <c r="AO6" s="13">
        <v>203481</v>
      </c>
      <c r="AP6" s="13">
        <v>5021247</v>
      </c>
      <c r="AQ6" s="13">
        <v>0</v>
      </c>
      <c r="AR6" s="13">
        <v>108840</v>
      </c>
      <c r="AS6" s="13">
        <v>2286294</v>
      </c>
      <c r="AT6" s="13">
        <v>18879</v>
      </c>
      <c r="AU6" s="13">
        <v>94812</v>
      </c>
      <c r="AV6" s="13">
        <v>76288</v>
      </c>
      <c r="AW6" s="13">
        <v>374883</v>
      </c>
      <c r="AX6" s="13">
        <v>160015</v>
      </c>
      <c r="AY6" s="13">
        <v>36284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0</v>
      </c>
      <c r="D7" s="13">
        <v>79052984</v>
      </c>
      <c r="E7" s="13">
        <v>7521692</v>
      </c>
      <c r="F7" s="13">
        <v>12672276</v>
      </c>
      <c r="G7" s="2"/>
      <c r="H7" s="13">
        <v>45385</v>
      </c>
      <c r="I7" s="13">
        <v>6723927</v>
      </c>
      <c r="J7" s="13">
        <v>11747620</v>
      </c>
      <c r="K7" s="13">
        <v>1726353</v>
      </c>
      <c r="L7" s="13">
        <v>4185199</v>
      </c>
      <c r="M7" s="13">
        <v>70891</v>
      </c>
      <c r="N7" s="13">
        <v>163186</v>
      </c>
      <c r="O7" s="13">
        <v>825951</v>
      </c>
      <c r="P7" s="13">
        <v>2086175</v>
      </c>
      <c r="Q7" s="13">
        <v>0</v>
      </c>
      <c r="R7" s="13">
        <v>0</v>
      </c>
      <c r="S7" s="13">
        <v>5172097</v>
      </c>
      <c r="T7" s="13">
        <v>14796604</v>
      </c>
      <c r="U7" s="13">
        <v>20389473</v>
      </c>
      <c r="V7" s="13">
        <v>1178160</v>
      </c>
      <c r="W7" s="13">
        <v>0</v>
      </c>
      <c r="X7" s="13">
        <v>5328545</v>
      </c>
      <c r="Y7" s="13">
        <v>715078</v>
      </c>
      <c r="Z7" s="13">
        <v>9589843</v>
      </c>
      <c r="AA7" s="13">
        <v>10773876</v>
      </c>
      <c r="AB7" s="13">
        <v>1167876</v>
      </c>
      <c r="AC7" s="13">
        <v>2728688</v>
      </c>
      <c r="AD7" s="13">
        <v>0</v>
      </c>
      <c r="AE7" s="19"/>
      <c r="AF7" s="13">
        <v>9418</v>
      </c>
      <c r="AG7" s="13">
        <v>75087</v>
      </c>
      <c r="AH7" s="13">
        <v>371693</v>
      </c>
      <c r="AI7" s="13">
        <v>1296610</v>
      </c>
      <c r="AJ7" s="13">
        <v>220022</v>
      </c>
      <c r="AK7" s="13">
        <v>157759</v>
      </c>
      <c r="AL7" s="13">
        <v>1900</v>
      </c>
      <c r="AM7" s="13">
        <v>100244</v>
      </c>
      <c r="AN7" s="13">
        <v>830185</v>
      </c>
      <c r="AO7" s="13">
        <v>243889</v>
      </c>
      <c r="AP7" s="13">
        <v>6600128</v>
      </c>
      <c r="AQ7" s="13">
        <v>0</v>
      </c>
      <c r="AR7" s="13">
        <v>127299</v>
      </c>
      <c r="AS7" s="13">
        <v>2855204</v>
      </c>
      <c r="AT7" s="13">
        <v>23696</v>
      </c>
      <c r="AU7" s="13">
        <v>149421</v>
      </c>
      <c r="AV7" s="13">
        <v>133456</v>
      </c>
      <c r="AW7" s="13">
        <v>515718</v>
      </c>
      <c r="AX7" s="13">
        <v>183156</v>
      </c>
      <c r="AY7" s="13">
        <v>46403</v>
      </c>
      <c r="AZ7" s="13">
        <v>0</v>
      </c>
      <c r="BA7" s="13">
        <v>41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8660504</v>
      </c>
      <c r="D9" s="13">
        <v>105574805</v>
      </c>
      <c r="E9" s="13">
        <v>7521692</v>
      </c>
      <c r="F9" s="13">
        <v>16971578</v>
      </c>
      <c r="G9" s="14"/>
      <c r="H9" s="13">
        <v>65409</v>
      </c>
      <c r="I9" s="13">
        <v>8887363</v>
      </c>
      <c r="J9" s="13">
        <v>14228533</v>
      </c>
      <c r="K9" s="13">
        <v>2304678</v>
      </c>
      <c r="L9" s="13">
        <v>5059057</v>
      </c>
      <c r="M9" s="13">
        <v>85569</v>
      </c>
      <c r="N9" s="13">
        <v>205466</v>
      </c>
      <c r="O9" s="13">
        <v>1082925</v>
      </c>
      <c r="P9" s="13">
        <v>2782640</v>
      </c>
      <c r="Q9" s="13">
        <v>0</v>
      </c>
      <c r="R9" s="13">
        <v>0</v>
      </c>
      <c r="S9" s="13">
        <v>5172097</v>
      </c>
      <c r="T9" s="13">
        <v>15224314</v>
      </c>
      <c r="U9" s="13">
        <v>23834413</v>
      </c>
      <c r="V9" s="13">
        <v>1582306</v>
      </c>
      <c r="W9" s="13">
        <v>0</v>
      </c>
      <c r="X9" s="13">
        <v>7147517</v>
      </c>
      <c r="Y9" s="13">
        <v>948606</v>
      </c>
      <c r="Z9" s="13">
        <v>9902463</v>
      </c>
      <c r="AA9" s="13">
        <v>11211576</v>
      </c>
      <c r="AB9" s="13">
        <v>1167876</v>
      </c>
      <c r="AC9" s="13">
        <v>3114909</v>
      </c>
      <c r="AD9" s="13">
        <v>0</v>
      </c>
      <c r="AE9" s="19"/>
      <c r="AF9" s="13">
        <v>9418</v>
      </c>
      <c r="AG9" s="13">
        <v>86899</v>
      </c>
      <c r="AH9" s="13">
        <v>480827</v>
      </c>
      <c r="AI9" s="13">
        <v>1600534</v>
      </c>
      <c r="AJ9" s="13">
        <v>293630</v>
      </c>
      <c r="AK9" s="13">
        <v>193514</v>
      </c>
      <c r="AL9" s="13">
        <v>1900</v>
      </c>
      <c r="AM9" s="13">
        <v>119610</v>
      </c>
      <c r="AN9" s="13">
        <v>942838</v>
      </c>
      <c r="AO9" s="13">
        <v>299605</v>
      </c>
      <c r="AP9" s="13">
        <v>8994851</v>
      </c>
      <c r="AQ9" s="13">
        <v>0</v>
      </c>
      <c r="AR9" s="13">
        <v>144488</v>
      </c>
      <c r="AS9" s="13">
        <v>3605294</v>
      </c>
      <c r="AT9" s="13">
        <v>31303</v>
      </c>
      <c r="AU9" s="13">
        <v>173187</v>
      </c>
      <c r="AV9" s="13">
        <v>216443</v>
      </c>
      <c r="AW9" s="13">
        <v>717792</v>
      </c>
      <c r="AX9" s="13">
        <v>214002</v>
      </c>
      <c r="AY9" s="13">
        <v>60954</v>
      </c>
      <c r="AZ9" s="13">
        <v>0</v>
      </c>
      <c r="BA9" s="13">
        <v>41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1FD1-F2D0-4183-A9AB-AB4EFFA3F968}">
  <dimension ref="A1:BD9"/>
  <sheetViews>
    <sheetView topLeftCell="AA1" workbookViewId="0">
      <selection activeCell="AZ28" sqref="AZ28"/>
    </sheetView>
  </sheetViews>
  <sheetFormatPr defaultColWidth="11.7109375" defaultRowHeight="15"/>
  <cols>
    <col min="7" max="7" width="4.28515625" customWidth="1"/>
  </cols>
  <sheetData>
    <row r="1" spans="1:56">
      <c r="A1" s="33" t="s">
        <v>351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5077816</v>
      </c>
      <c r="D4" s="13">
        <v>10202890</v>
      </c>
      <c r="E4" s="13">
        <v>3930184</v>
      </c>
      <c r="F4" s="13">
        <v>4011957</v>
      </c>
      <c r="G4" s="14"/>
      <c r="H4" s="13">
        <v>16630</v>
      </c>
      <c r="I4" s="13">
        <v>2139858</v>
      </c>
      <c r="J4" s="13">
        <v>2441558</v>
      </c>
      <c r="K4" s="13">
        <v>576662</v>
      </c>
      <c r="L4" s="13">
        <v>1266748</v>
      </c>
      <c r="M4" s="13">
        <v>16543</v>
      </c>
      <c r="N4" s="13">
        <v>38028</v>
      </c>
      <c r="O4" s="13">
        <v>170779</v>
      </c>
      <c r="P4" s="13">
        <v>699604</v>
      </c>
      <c r="Q4" s="13">
        <v>0</v>
      </c>
      <c r="R4" s="13">
        <v>0</v>
      </c>
      <c r="S4" s="13">
        <v>0</v>
      </c>
      <c r="T4" s="13">
        <v>43387</v>
      </c>
      <c r="U4" s="13">
        <v>2559247</v>
      </c>
      <c r="V4" s="13">
        <v>393067</v>
      </c>
      <c r="W4" s="13">
        <v>0</v>
      </c>
      <c r="X4" s="13">
        <v>1898415</v>
      </c>
      <c r="Y4" s="13">
        <v>161655</v>
      </c>
      <c r="Z4" s="13">
        <v>985</v>
      </c>
      <c r="AA4" s="13">
        <v>36</v>
      </c>
      <c r="AB4" s="13">
        <v>384</v>
      </c>
      <c r="AC4" s="13">
        <v>726980</v>
      </c>
      <c r="AD4" s="13">
        <v>0</v>
      </c>
      <c r="AE4" s="19"/>
      <c r="AF4" s="13">
        <v>0</v>
      </c>
      <c r="AG4" s="13">
        <v>23223</v>
      </c>
      <c r="AH4" s="13">
        <v>122686</v>
      </c>
      <c r="AI4" s="13">
        <v>298193</v>
      </c>
      <c r="AJ4" s="13">
        <v>59008</v>
      </c>
      <c r="AK4" s="13">
        <v>33901</v>
      </c>
      <c r="AL4" s="13">
        <v>245</v>
      </c>
      <c r="AM4" s="13">
        <v>37607</v>
      </c>
      <c r="AN4" s="13">
        <v>230056</v>
      </c>
      <c r="AO4" s="13">
        <v>55797</v>
      </c>
      <c r="AP4" s="13">
        <v>2309337</v>
      </c>
      <c r="AQ4" s="13">
        <v>0</v>
      </c>
      <c r="AR4" s="13">
        <v>17768</v>
      </c>
      <c r="AS4" s="13">
        <v>774559</v>
      </c>
      <c r="AT4" s="13">
        <v>8250</v>
      </c>
      <c r="AU4" s="13">
        <v>45383</v>
      </c>
      <c r="AV4" s="13">
        <v>26342</v>
      </c>
      <c r="AW4" s="13">
        <v>104103</v>
      </c>
      <c r="AX4" s="13">
        <v>41921</v>
      </c>
      <c r="AY4" s="13">
        <v>15507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7027949</v>
      </c>
      <c r="D5" s="13">
        <v>18146681</v>
      </c>
      <c r="E5" s="13">
        <v>6782954</v>
      </c>
      <c r="F5" s="13">
        <v>7348509</v>
      </c>
      <c r="G5" s="14"/>
      <c r="H5" s="13">
        <v>31842</v>
      </c>
      <c r="I5" s="13">
        <v>3952582</v>
      </c>
      <c r="J5" s="13">
        <v>4572004</v>
      </c>
      <c r="K5" s="13">
        <v>1020932</v>
      </c>
      <c r="L5" s="13">
        <v>2284548</v>
      </c>
      <c r="M5" s="13">
        <v>30424</v>
      </c>
      <c r="N5" s="13">
        <v>68087</v>
      </c>
      <c r="O5" s="13">
        <v>349151</v>
      </c>
      <c r="P5" s="13">
        <v>1273588</v>
      </c>
      <c r="Q5" s="13">
        <v>0</v>
      </c>
      <c r="R5" s="13">
        <v>0</v>
      </c>
      <c r="S5" s="13">
        <v>0</v>
      </c>
      <c r="T5" s="13">
        <v>479182</v>
      </c>
      <c r="U5" s="13">
        <v>4864959</v>
      </c>
      <c r="V5" s="13">
        <v>723900</v>
      </c>
      <c r="W5" s="13">
        <v>0</v>
      </c>
      <c r="X5" s="13">
        <v>3487291</v>
      </c>
      <c r="Y5" s="13">
        <v>253856</v>
      </c>
      <c r="Z5" s="13">
        <v>306251</v>
      </c>
      <c r="AA5" s="13">
        <v>162336</v>
      </c>
      <c r="AB5" s="13">
        <v>803</v>
      </c>
      <c r="AC5" s="13">
        <v>1274789</v>
      </c>
      <c r="AD5" s="13">
        <v>0</v>
      </c>
      <c r="AE5" s="19"/>
      <c r="AF5" s="13">
        <v>0</v>
      </c>
      <c r="AG5" s="13">
        <v>41076</v>
      </c>
      <c r="AH5" s="13">
        <v>227639</v>
      </c>
      <c r="AI5" s="13">
        <v>519148</v>
      </c>
      <c r="AJ5" s="13">
        <v>102810</v>
      </c>
      <c r="AK5" s="13">
        <v>71740</v>
      </c>
      <c r="AL5" s="13">
        <v>398</v>
      </c>
      <c r="AM5" s="13">
        <v>52105</v>
      </c>
      <c r="AN5" s="13">
        <v>392801</v>
      </c>
      <c r="AO5" s="13">
        <v>99671</v>
      </c>
      <c r="AP5" s="13">
        <v>4180202</v>
      </c>
      <c r="AQ5" s="13">
        <v>0</v>
      </c>
      <c r="AR5" s="13">
        <v>30302</v>
      </c>
      <c r="AS5" s="13">
        <v>1387326</v>
      </c>
      <c r="AT5" s="13">
        <v>14991</v>
      </c>
      <c r="AU5" s="13">
        <v>80472</v>
      </c>
      <c r="AV5" s="13">
        <v>39952</v>
      </c>
      <c r="AW5" s="13">
        <v>177544</v>
      </c>
      <c r="AX5" s="13">
        <v>68862</v>
      </c>
      <c r="AY5" s="13">
        <v>26232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7027949</v>
      </c>
      <c r="D6" s="13">
        <v>23191437</v>
      </c>
      <c r="E6" s="13">
        <v>7509339</v>
      </c>
      <c r="F6" s="13">
        <v>9349788</v>
      </c>
      <c r="G6" s="14"/>
      <c r="H6" s="13">
        <v>36492</v>
      </c>
      <c r="I6" s="13">
        <v>4691270</v>
      </c>
      <c r="J6" s="13">
        <v>6500098</v>
      </c>
      <c r="K6" s="13">
        <v>1242234</v>
      </c>
      <c r="L6" s="13">
        <v>2859193</v>
      </c>
      <c r="M6" s="13">
        <v>38767</v>
      </c>
      <c r="N6" s="13">
        <v>85101</v>
      </c>
      <c r="O6" s="13">
        <v>409182</v>
      </c>
      <c r="P6" s="13">
        <v>1615335</v>
      </c>
      <c r="Q6" s="13">
        <v>0</v>
      </c>
      <c r="R6" s="13">
        <v>0</v>
      </c>
      <c r="S6" s="13">
        <v>0</v>
      </c>
      <c r="T6" s="13">
        <v>1811907</v>
      </c>
      <c r="U6" s="13">
        <v>6595122</v>
      </c>
      <c r="V6" s="13">
        <v>925828</v>
      </c>
      <c r="W6" s="13">
        <v>0</v>
      </c>
      <c r="X6" s="13">
        <v>4412646</v>
      </c>
      <c r="Y6" s="13">
        <v>356703</v>
      </c>
      <c r="Z6" s="13">
        <v>1885195</v>
      </c>
      <c r="AA6" s="13">
        <v>1984350</v>
      </c>
      <c r="AB6" s="13">
        <v>803</v>
      </c>
      <c r="AC6" s="13">
        <v>1632395</v>
      </c>
      <c r="AD6" s="13">
        <v>0</v>
      </c>
      <c r="AE6" s="19"/>
      <c r="AF6" s="13">
        <v>0</v>
      </c>
      <c r="AG6" s="13">
        <v>55765</v>
      </c>
      <c r="AH6" s="13">
        <v>290709</v>
      </c>
      <c r="AI6" s="13">
        <v>655867</v>
      </c>
      <c r="AJ6" s="13">
        <v>123412</v>
      </c>
      <c r="AK6" s="13">
        <v>96312</v>
      </c>
      <c r="AL6" s="13">
        <v>530</v>
      </c>
      <c r="AM6" s="13">
        <v>60025</v>
      </c>
      <c r="AN6" s="13">
        <v>498103</v>
      </c>
      <c r="AO6" s="13">
        <v>121829</v>
      </c>
      <c r="AP6" s="13">
        <v>5326049</v>
      </c>
      <c r="AQ6" s="13">
        <v>0</v>
      </c>
      <c r="AR6" s="13">
        <v>38176</v>
      </c>
      <c r="AS6" s="13">
        <v>1739648</v>
      </c>
      <c r="AT6" s="13">
        <v>19117</v>
      </c>
      <c r="AU6" s="13">
        <v>101140</v>
      </c>
      <c r="AV6" s="13">
        <v>49643</v>
      </c>
      <c r="AW6" s="13">
        <v>246137</v>
      </c>
      <c r="AX6" s="13">
        <v>87384</v>
      </c>
      <c r="AY6" s="13">
        <v>29574</v>
      </c>
      <c r="AZ6" s="13">
        <v>0</v>
      </c>
      <c r="BA6" s="13">
        <v>0</v>
      </c>
      <c r="BB6" s="13">
        <v>76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10888478</v>
      </c>
      <c r="D7" s="13">
        <v>29867695</v>
      </c>
      <c r="E7" s="13">
        <v>7509339</v>
      </c>
      <c r="F7" s="13">
        <v>12019136</v>
      </c>
      <c r="G7" s="2"/>
      <c r="H7" s="13">
        <v>48634</v>
      </c>
      <c r="I7" s="13">
        <v>6111140</v>
      </c>
      <c r="J7" s="13">
        <v>8766451</v>
      </c>
      <c r="K7" s="13">
        <v>1596220</v>
      </c>
      <c r="L7" s="13">
        <v>3517720</v>
      </c>
      <c r="M7" s="13">
        <v>48457</v>
      </c>
      <c r="N7" s="13">
        <v>105125</v>
      </c>
      <c r="O7" s="13">
        <v>485506</v>
      </c>
      <c r="P7" s="13">
        <v>2066544</v>
      </c>
      <c r="Q7" s="13">
        <v>0</v>
      </c>
      <c r="R7" s="13">
        <v>0</v>
      </c>
      <c r="S7" s="13">
        <v>0</v>
      </c>
      <c r="T7" s="13">
        <v>2799117</v>
      </c>
      <c r="U7" s="13">
        <v>8457482</v>
      </c>
      <c r="V7" s="13">
        <v>1183480</v>
      </c>
      <c r="W7" s="13">
        <v>0</v>
      </c>
      <c r="X7" s="13">
        <v>5662197</v>
      </c>
      <c r="Y7" s="13">
        <v>499772</v>
      </c>
      <c r="Z7" s="13">
        <v>3687495</v>
      </c>
      <c r="AA7" s="13">
        <v>4012528</v>
      </c>
      <c r="AB7" s="13">
        <v>803</v>
      </c>
      <c r="AC7" s="13">
        <v>2018204</v>
      </c>
      <c r="AD7" s="13">
        <v>0</v>
      </c>
      <c r="AE7" s="19"/>
      <c r="AF7" s="13">
        <v>0</v>
      </c>
      <c r="AG7" s="13">
        <v>69769</v>
      </c>
      <c r="AH7" s="13">
        <v>374474</v>
      </c>
      <c r="AI7" s="13">
        <v>815364</v>
      </c>
      <c r="AJ7" s="13">
        <v>172016</v>
      </c>
      <c r="AK7" s="13">
        <v>116446</v>
      </c>
      <c r="AL7" s="13">
        <v>530</v>
      </c>
      <c r="AM7" s="13">
        <v>63428</v>
      </c>
      <c r="AN7" s="13">
        <v>661751</v>
      </c>
      <c r="AO7" s="13">
        <v>137796</v>
      </c>
      <c r="AP7" s="13">
        <v>6791037</v>
      </c>
      <c r="AQ7" s="13">
        <v>0</v>
      </c>
      <c r="AR7" s="13">
        <v>48325</v>
      </c>
      <c r="AS7" s="13">
        <v>2203019</v>
      </c>
      <c r="AT7" s="13">
        <v>24931</v>
      </c>
      <c r="AU7" s="13">
        <v>147443</v>
      </c>
      <c r="AV7" s="13">
        <v>110882</v>
      </c>
      <c r="AW7" s="13">
        <v>313068</v>
      </c>
      <c r="AX7" s="13">
        <v>106910</v>
      </c>
      <c r="AY7" s="13">
        <v>39324</v>
      </c>
      <c r="AZ7" s="13">
        <v>0</v>
      </c>
      <c r="BA7" s="13">
        <v>0</v>
      </c>
      <c r="BB7" s="13">
        <v>76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18608561</v>
      </c>
      <c r="D9" s="13">
        <v>39710266</v>
      </c>
      <c r="E9" s="13">
        <v>7509339</v>
      </c>
      <c r="F9" s="13">
        <v>16025450</v>
      </c>
      <c r="G9" s="14"/>
      <c r="H9" s="13">
        <v>66804</v>
      </c>
      <c r="I9" s="13">
        <v>8320329</v>
      </c>
      <c r="J9" s="13">
        <v>9155141</v>
      </c>
      <c r="K9" s="13">
        <v>2108000</v>
      </c>
      <c r="L9" s="13">
        <v>4205381</v>
      </c>
      <c r="M9" s="13">
        <v>62841</v>
      </c>
      <c r="N9" s="13">
        <v>127093</v>
      </c>
      <c r="O9" s="13">
        <v>597211</v>
      </c>
      <c r="P9" s="13">
        <v>2758242</v>
      </c>
      <c r="Q9" s="13">
        <v>0</v>
      </c>
      <c r="R9" s="13">
        <v>0</v>
      </c>
      <c r="S9" s="13">
        <v>0</v>
      </c>
      <c r="T9" s="13">
        <v>2833858</v>
      </c>
      <c r="U9" s="13">
        <v>11051469</v>
      </c>
      <c r="V9" s="13">
        <v>1550194</v>
      </c>
      <c r="W9" s="13">
        <v>0</v>
      </c>
      <c r="X9" s="13">
        <v>7510874</v>
      </c>
      <c r="Y9" s="13">
        <v>746684</v>
      </c>
      <c r="Z9" s="13">
        <v>3994024</v>
      </c>
      <c r="AA9" s="13">
        <v>6761964</v>
      </c>
      <c r="AB9" s="13">
        <v>803</v>
      </c>
      <c r="AC9" s="13">
        <v>2321292</v>
      </c>
      <c r="AD9" s="13">
        <v>0</v>
      </c>
      <c r="AE9" s="19"/>
      <c r="AF9" s="13">
        <v>0</v>
      </c>
      <c r="AG9" s="13">
        <v>76249</v>
      </c>
      <c r="AH9" s="13">
        <v>500283</v>
      </c>
      <c r="AI9" s="13">
        <v>1038224</v>
      </c>
      <c r="AJ9" s="13">
        <v>234552</v>
      </c>
      <c r="AK9" s="13">
        <v>139873</v>
      </c>
      <c r="AL9" s="13">
        <v>530</v>
      </c>
      <c r="AM9" s="13">
        <v>67713</v>
      </c>
      <c r="AN9" s="13">
        <v>740582</v>
      </c>
      <c r="AO9" s="13">
        <v>157592</v>
      </c>
      <c r="AP9" s="13">
        <v>9004119</v>
      </c>
      <c r="AQ9" s="13">
        <v>0</v>
      </c>
      <c r="AR9" s="13">
        <v>62931</v>
      </c>
      <c r="AS9" s="13">
        <v>2789750</v>
      </c>
      <c r="AT9" s="13">
        <v>34033</v>
      </c>
      <c r="AU9" s="13">
        <v>165882</v>
      </c>
      <c r="AV9" s="13">
        <v>188605</v>
      </c>
      <c r="AW9" s="13">
        <v>396710</v>
      </c>
      <c r="AX9" s="13">
        <v>124524</v>
      </c>
      <c r="AY9" s="13">
        <v>52401</v>
      </c>
      <c r="AZ9" s="13">
        <v>0</v>
      </c>
      <c r="BA9" s="13">
        <v>0</v>
      </c>
      <c r="BB9" s="13">
        <v>76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DE82-4AD3-49C3-8D78-7B7052BEE401}">
  <dimension ref="A1:BD9"/>
  <sheetViews>
    <sheetView workbookViewId="0">
      <selection activeCell="AF27" sqref="AF27"/>
    </sheetView>
  </sheetViews>
  <sheetFormatPr defaultColWidth="11.7109375" defaultRowHeight="15"/>
  <cols>
    <col min="7" max="7" width="4.28515625" customWidth="1"/>
  </cols>
  <sheetData>
    <row r="1" spans="1:56">
      <c r="A1" s="33" t="s">
        <v>352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0</v>
      </c>
      <c r="D4" s="13">
        <v>8818813</v>
      </c>
      <c r="E4" s="13">
        <v>0</v>
      </c>
      <c r="F4" s="13">
        <v>4215817</v>
      </c>
      <c r="G4" s="14"/>
      <c r="H4" s="13">
        <v>13304</v>
      </c>
      <c r="I4" s="13">
        <v>2138705</v>
      </c>
      <c r="J4" s="13">
        <v>0</v>
      </c>
      <c r="K4" s="13">
        <v>521925</v>
      </c>
      <c r="L4" s="13">
        <v>1005699</v>
      </c>
      <c r="M4" s="13">
        <v>18337</v>
      </c>
      <c r="N4" s="13">
        <v>13099</v>
      </c>
      <c r="O4" s="13">
        <v>120800</v>
      </c>
      <c r="P4" s="13">
        <v>700469</v>
      </c>
      <c r="Q4" s="13">
        <v>0</v>
      </c>
      <c r="R4" s="13">
        <v>0</v>
      </c>
      <c r="S4" s="13">
        <v>0</v>
      </c>
      <c r="T4" s="13">
        <v>38611</v>
      </c>
      <c r="U4" s="13">
        <v>2652881</v>
      </c>
      <c r="V4" s="13">
        <v>371528</v>
      </c>
      <c r="W4" s="13">
        <v>0</v>
      </c>
      <c r="X4" s="13">
        <v>1800585</v>
      </c>
      <c r="Y4" s="13">
        <v>188234</v>
      </c>
      <c r="Z4" s="13">
        <v>0</v>
      </c>
      <c r="AA4" s="13">
        <v>2841466</v>
      </c>
      <c r="AB4" s="13">
        <v>0</v>
      </c>
      <c r="AC4" s="13">
        <v>547071</v>
      </c>
      <c r="AD4" s="13">
        <v>0</v>
      </c>
      <c r="AE4" s="19"/>
      <c r="AF4" s="13">
        <v>0</v>
      </c>
      <c r="AG4" s="13">
        <v>18542</v>
      </c>
      <c r="AH4" s="13">
        <v>126004</v>
      </c>
      <c r="AI4" s="13">
        <v>201246</v>
      </c>
      <c r="AJ4" s="13">
        <v>64575</v>
      </c>
      <c r="AK4" s="13">
        <v>20431</v>
      </c>
      <c r="AL4" s="13">
        <v>0</v>
      </c>
      <c r="AM4" s="13">
        <v>7132</v>
      </c>
      <c r="AN4" s="13">
        <v>138312</v>
      </c>
      <c r="AO4" s="13">
        <v>23747</v>
      </c>
      <c r="AP4" s="13">
        <v>2198042</v>
      </c>
      <c r="AQ4" s="13">
        <v>0</v>
      </c>
      <c r="AR4" s="13">
        <v>13932</v>
      </c>
      <c r="AS4" s="13">
        <v>702697</v>
      </c>
      <c r="AT4" s="13">
        <v>8589</v>
      </c>
      <c r="AU4" s="13">
        <v>27897</v>
      </c>
      <c r="AV4" s="13">
        <v>22112</v>
      </c>
      <c r="AW4" s="13">
        <v>87914</v>
      </c>
      <c r="AX4" s="13">
        <v>33017</v>
      </c>
      <c r="AY4" s="13">
        <v>14334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0</v>
      </c>
      <c r="D5" s="13">
        <v>16870150</v>
      </c>
      <c r="E5" s="13">
        <v>0</v>
      </c>
      <c r="F5" s="13">
        <v>7730437</v>
      </c>
      <c r="G5" s="14"/>
      <c r="H5" s="13">
        <v>22117</v>
      </c>
      <c r="I5" s="13">
        <v>4039023</v>
      </c>
      <c r="J5" s="13">
        <v>341446</v>
      </c>
      <c r="K5" s="13">
        <v>962635</v>
      </c>
      <c r="L5" s="13">
        <v>1927764</v>
      </c>
      <c r="M5" s="13">
        <v>31435</v>
      </c>
      <c r="N5" s="13">
        <v>23968</v>
      </c>
      <c r="O5" s="13">
        <v>214492</v>
      </c>
      <c r="P5" s="13">
        <v>1269210</v>
      </c>
      <c r="Q5" s="13">
        <v>0</v>
      </c>
      <c r="R5" s="13">
        <v>0</v>
      </c>
      <c r="S5" s="13">
        <v>0</v>
      </c>
      <c r="T5" s="13">
        <v>739079</v>
      </c>
      <c r="U5" s="13">
        <v>5127467</v>
      </c>
      <c r="V5" s="13">
        <v>701695</v>
      </c>
      <c r="W5" s="13">
        <v>0</v>
      </c>
      <c r="X5" s="13">
        <v>3362768</v>
      </c>
      <c r="Y5" s="13">
        <v>287569</v>
      </c>
      <c r="Z5" s="13">
        <v>306797</v>
      </c>
      <c r="AA5" s="13">
        <v>5551487</v>
      </c>
      <c r="AB5" s="13">
        <v>0</v>
      </c>
      <c r="AC5" s="13">
        <v>1060169</v>
      </c>
      <c r="AD5" s="13">
        <v>0</v>
      </c>
      <c r="AE5" s="19"/>
      <c r="AF5" s="13">
        <v>0</v>
      </c>
      <c r="AG5" s="13">
        <v>35791</v>
      </c>
      <c r="AH5" s="13">
        <v>229846</v>
      </c>
      <c r="AI5" s="13">
        <v>402971</v>
      </c>
      <c r="AJ5" s="13">
        <v>108212</v>
      </c>
      <c r="AK5" s="13">
        <v>42693</v>
      </c>
      <c r="AL5" s="13">
        <v>17</v>
      </c>
      <c r="AM5" s="13">
        <v>15978</v>
      </c>
      <c r="AN5" s="13">
        <v>317710</v>
      </c>
      <c r="AO5" s="13">
        <v>42261</v>
      </c>
      <c r="AP5" s="13">
        <v>4051498</v>
      </c>
      <c r="AQ5" s="13">
        <v>0</v>
      </c>
      <c r="AR5" s="13">
        <v>28248</v>
      </c>
      <c r="AS5" s="13">
        <v>1221801</v>
      </c>
      <c r="AT5" s="13">
        <v>15788</v>
      </c>
      <c r="AU5" s="13">
        <v>52917</v>
      </c>
      <c r="AV5" s="13">
        <v>34948</v>
      </c>
      <c r="AW5" s="13">
        <v>162143</v>
      </c>
      <c r="AX5" s="13">
        <v>56834</v>
      </c>
      <c r="AY5" s="13">
        <v>26334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0</v>
      </c>
      <c r="D6" s="13">
        <v>27230792</v>
      </c>
      <c r="E6" s="13">
        <v>299180</v>
      </c>
      <c r="F6" s="13">
        <v>9833473</v>
      </c>
      <c r="G6" s="14"/>
      <c r="H6" s="13">
        <v>31731</v>
      </c>
      <c r="I6" s="13">
        <v>5132521</v>
      </c>
      <c r="J6" s="13">
        <v>2558192</v>
      </c>
      <c r="K6" s="13">
        <v>1208412</v>
      </c>
      <c r="L6" s="13">
        <v>2457723</v>
      </c>
      <c r="M6" s="13">
        <v>38857</v>
      </c>
      <c r="N6" s="13">
        <v>29924</v>
      </c>
      <c r="O6" s="13">
        <v>282807</v>
      </c>
      <c r="P6" s="13">
        <v>1612621</v>
      </c>
      <c r="Q6" s="13">
        <v>0</v>
      </c>
      <c r="R6" s="13">
        <v>0</v>
      </c>
      <c r="S6" s="13">
        <v>0</v>
      </c>
      <c r="T6" s="13">
        <v>2591466</v>
      </c>
      <c r="U6" s="13">
        <v>7315279</v>
      </c>
      <c r="V6" s="13">
        <v>900611</v>
      </c>
      <c r="W6" s="13">
        <v>0</v>
      </c>
      <c r="X6" s="13">
        <v>3960872</v>
      </c>
      <c r="Y6" s="13">
        <v>438948</v>
      </c>
      <c r="Z6" s="13">
        <v>2376736</v>
      </c>
      <c r="AA6" s="13">
        <v>7753310</v>
      </c>
      <c r="AB6" s="13">
        <v>261149</v>
      </c>
      <c r="AC6" s="13">
        <v>1405267</v>
      </c>
      <c r="AD6" s="13">
        <v>0</v>
      </c>
      <c r="AE6" s="19"/>
      <c r="AF6" s="13">
        <v>0</v>
      </c>
      <c r="AG6" s="13">
        <v>51394</v>
      </c>
      <c r="AH6" s="13">
        <v>292317</v>
      </c>
      <c r="AI6" s="13">
        <v>538112</v>
      </c>
      <c r="AJ6" s="13">
        <v>131531</v>
      </c>
      <c r="AK6" s="13">
        <v>57816</v>
      </c>
      <c r="AL6" s="13">
        <v>31</v>
      </c>
      <c r="AM6" s="13">
        <v>23031</v>
      </c>
      <c r="AN6" s="13">
        <v>382208</v>
      </c>
      <c r="AO6" s="13">
        <v>61219</v>
      </c>
      <c r="AP6" s="13">
        <v>5138727</v>
      </c>
      <c r="AQ6" s="13">
        <v>0</v>
      </c>
      <c r="AR6" s="13">
        <v>37491</v>
      </c>
      <c r="AS6" s="13">
        <v>1552182</v>
      </c>
      <c r="AT6" s="13">
        <v>19977</v>
      </c>
      <c r="AU6" s="13">
        <v>69081</v>
      </c>
      <c r="AV6" s="13">
        <v>39931</v>
      </c>
      <c r="AW6" s="13">
        <v>206808</v>
      </c>
      <c r="AX6" s="13">
        <v>79536</v>
      </c>
      <c r="AY6" s="13">
        <v>34111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4551732</v>
      </c>
      <c r="D7" s="13">
        <v>41141761</v>
      </c>
      <c r="E7" s="13">
        <v>3146444</v>
      </c>
      <c r="F7" s="13">
        <v>12667789</v>
      </c>
      <c r="G7" s="2"/>
      <c r="H7" s="13">
        <v>48393</v>
      </c>
      <c r="I7" s="13">
        <v>6586664</v>
      </c>
      <c r="J7" s="13">
        <v>5305642</v>
      </c>
      <c r="K7" s="13">
        <v>1558296</v>
      </c>
      <c r="L7" s="13">
        <v>3093251</v>
      </c>
      <c r="M7" s="13">
        <v>48211</v>
      </c>
      <c r="N7" s="13">
        <v>43505</v>
      </c>
      <c r="O7" s="13">
        <v>418462</v>
      </c>
      <c r="P7" s="13">
        <v>2077099</v>
      </c>
      <c r="Q7" s="13">
        <v>0</v>
      </c>
      <c r="R7" s="13">
        <v>0</v>
      </c>
      <c r="S7" s="13">
        <v>0</v>
      </c>
      <c r="T7" s="13">
        <v>4747110</v>
      </c>
      <c r="U7" s="13">
        <v>13895550</v>
      </c>
      <c r="V7" s="13">
        <v>1155606</v>
      </c>
      <c r="W7" s="13">
        <v>0</v>
      </c>
      <c r="X7" s="13">
        <v>5467714</v>
      </c>
      <c r="Y7" s="13">
        <v>652452</v>
      </c>
      <c r="Z7" s="13">
        <v>4809136</v>
      </c>
      <c r="AA7" s="13">
        <v>10329483</v>
      </c>
      <c r="AB7" s="13">
        <v>351773</v>
      </c>
      <c r="AC7" s="13">
        <v>1786612</v>
      </c>
      <c r="AD7" s="13">
        <v>0</v>
      </c>
      <c r="AE7" s="19"/>
      <c r="AF7" s="13">
        <v>0</v>
      </c>
      <c r="AG7" s="13">
        <v>67496</v>
      </c>
      <c r="AH7" s="13">
        <v>374179</v>
      </c>
      <c r="AI7" s="13">
        <v>714799</v>
      </c>
      <c r="AJ7" s="13">
        <v>188742</v>
      </c>
      <c r="AK7" s="13">
        <v>78025</v>
      </c>
      <c r="AL7" s="13">
        <v>31</v>
      </c>
      <c r="AM7" s="13">
        <v>33252</v>
      </c>
      <c r="AN7" s="13">
        <v>584613</v>
      </c>
      <c r="AO7" s="13">
        <v>91055</v>
      </c>
      <c r="AP7" s="13">
        <v>6677777</v>
      </c>
      <c r="AQ7" s="13">
        <v>0</v>
      </c>
      <c r="AR7" s="13">
        <v>46772</v>
      </c>
      <c r="AS7" s="13">
        <v>1943711</v>
      </c>
      <c r="AT7" s="13">
        <v>26295</v>
      </c>
      <c r="AU7" s="13">
        <v>102519</v>
      </c>
      <c r="AV7" s="13">
        <v>89857</v>
      </c>
      <c r="AW7" s="13">
        <v>265364</v>
      </c>
      <c r="AX7" s="13">
        <v>110932</v>
      </c>
      <c r="AY7" s="13">
        <v>43725</v>
      </c>
      <c r="AZ7" s="13">
        <v>0</v>
      </c>
      <c r="BA7" s="13">
        <v>87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12541308</v>
      </c>
      <c r="D9" s="13">
        <v>63767802</v>
      </c>
      <c r="E9" s="13">
        <v>7507454</v>
      </c>
      <c r="F9" s="13">
        <v>16982238</v>
      </c>
      <c r="G9" s="14"/>
      <c r="H9" s="13">
        <v>98374</v>
      </c>
      <c r="I9" s="13">
        <v>8766518</v>
      </c>
      <c r="J9" s="13">
        <v>8921661</v>
      </c>
      <c r="K9" s="13">
        <v>2065097</v>
      </c>
      <c r="L9" s="13">
        <v>3927374</v>
      </c>
      <c r="M9" s="13">
        <v>63826</v>
      </c>
      <c r="N9" s="13">
        <v>79137</v>
      </c>
      <c r="O9" s="13">
        <v>654977</v>
      </c>
      <c r="P9" s="13">
        <v>2775673</v>
      </c>
      <c r="Q9" s="13">
        <v>0</v>
      </c>
      <c r="R9" s="13">
        <v>0</v>
      </c>
      <c r="S9" s="13">
        <v>1647013</v>
      </c>
      <c r="T9" s="13">
        <v>8154444</v>
      </c>
      <c r="U9" s="13">
        <v>21760666</v>
      </c>
      <c r="V9" s="13">
        <v>1520909</v>
      </c>
      <c r="W9" s="13">
        <v>0</v>
      </c>
      <c r="X9" s="13">
        <v>7278759</v>
      </c>
      <c r="Y9" s="13">
        <v>978143</v>
      </c>
      <c r="Z9" s="13">
        <v>8377031</v>
      </c>
      <c r="AA9" s="13">
        <v>14770195</v>
      </c>
      <c r="AB9" s="13">
        <v>361055</v>
      </c>
      <c r="AC9" s="13">
        <v>2197893</v>
      </c>
      <c r="AD9" s="13">
        <v>0</v>
      </c>
      <c r="AE9" s="19"/>
      <c r="AF9" s="13">
        <v>0</v>
      </c>
      <c r="AG9" s="13">
        <v>79013</v>
      </c>
      <c r="AH9" s="13">
        <v>499850</v>
      </c>
      <c r="AI9" s="13">
        <v>1025464</v>
      </c>
      <c r="AJ9" s="13">
        <v>257330</v>
      </c>
      <c r="AK9" s="13">
        <v>103918</v>
      </c>
      <c r="AL9" s="13">
        <v>31</v>
      </c>
      <c r="AM9" s="13">
        <v>52509</v>
      </c>
      <c r="AN9" s="13">
        <v>699087</v>
      </c>
      <c r="AO9" s="13">
        <v>146112</v>
      </c>
      <c r="AP9" s="13">
        <v>9006351</v>
      </c>
      <c r="AQ9" s="13">
        <v>0</v>
      </c>
      <c r="AR9" s="13">
        <v>70535</v>
      </c>
      <c r="AS9" s="13">
        <v>2659393</v>
      </c>
      <c r="AT9" s="13">
        <v>35206</v>
      </c>
      <c r="AU9" s="13">
        <v>122074</v>
      </c>
      <c r="AV9" s="13">
        <v>154756</v>
      </c>
      <c r="AW9" s="13">
        <v>354732</v>
      </c>
      <c r="AX9" s="13">
        <v>143254</v>
      </c>
      <c r="AY9" s="13">
        <v>57979</v>
      </c>
      <c r="AZ9" s="13">
        <v>0</v>
      </c>
      <c r="BA9" s="13">
        <v>87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A3195-880F-4598-80F0-79AC67DC389C}">
  <dimension ref="A1:BD9"/>
  <sheetViews>
    <sheetView workbookViewId="0">
      <selection activeCell="AH24" sqref="AH24"/>
    </sheetView>
  </sheetViews>
  <sheetFormatPr defaultColWidth="11.7109375" defaultRowHeight="15"/>
  <cols>
    <col min="7" max="7" width="4.28515625" customWidth="1"/>
  </cols>
  <sheetData>
    <row r="1" spans="1:56">
      <c r="A1" s="33" t="s">
        <v>353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12071809</v>
      </c>
      <c r="D4" s="13">
        <v>20550119</v>
      </c>
      <c r="E4" s="13">
        <v>4092974</v>
      </c>
      <c r="F4" s="13">
        <v>4005456</v>
      </c>
      <c r="G4" s="14"/>
      <c r="H4" s="13">
        <v>64356</v>
      </c>
      <c r="I4" s="13">
        <v>2191336</v>
      </c>
      <c r="J4" s="13">
        <v>3956917</v>
      </c>
      <c r="K4" s="13">
        <v>502556</v>
      </c>
      <c r="L4" s="13">
        <v>1458614</v>
      </c>
      <c r="M4" s="13">
        <v>27037</v>
      </c>
      <c r="N4" s="13">
        <v>61341</v>
      </c>
      <c r="O4" s="13">
        <v>238652</v>
      </c>
      <c r="P4" s="13">
        <v>682908</v>
      </c>
      <c r="Q4" s="13">
        <v>0</v>
      </c>
      <c r="R4" s="13">
        <v>0</v>
      </c>
      <c r="S4" s="13">
        <v>4898874</v>
      </c>
      <c r="T4" s="13">
        <v>4132242</v>
      </c>
      <c r="U4" s="13">
        <v>8702503</v>
      </c>
      <c r="V4" s="13">
        <v>364940</v>
      </c>
      <c r="W4" s="13">
        <v>0</v>
      </c>
      <c r="X4" s="13">
        <v>1810272</v>
      </c>
      <c r="Y4" s="13">
        <v>229940</v>
      </c>
      <c r="Z4" s="13">
        <v>4570505</v>
      </c>
      <c r="AA4" s="13">
        <v>4506200</v>
      </c>
      <c r="AB4" s="13">
        <v>607438</v>
      </c>
      <c r="AC4" s="13">
        <v>1043308</v>
      </c>
      <c r="AD4" s="13">
        <v>0</v>
      </c>
      <c r="AE4" s="19"/>
      <c r="AF4" s="13">
        <v>4445</v>
      </c>
      <c r="AG4" s="13">
        <v>24309</v>
      </c>
      <c r="AH4" s="13">
        <v>114565</v>
      </c>
      <c r="AI4" s="13">
        <v>306342</v>
      </c>
      <c r="AJ4" s="13">
        <v>65970</v>
      </c>
      <c r="AK4" s="13">
        <v>45065</v>
      </c>
      <c r="AL4" s="13">
        <v>257</v>
      </c>
      <c r="AM4" s="13">
        <v>55568</v>
      </c>
      <c r="AN4" s="13">
        <v>232665</v>
      </c>
      <c r="AO4" s="13">
        <v>81854</v>
      </c>
      <c r="AP4" s="13">
        <v>2183346</v>
      </c>
      <c r="AQ4" s="13">
        <v>0</v>
      </c>
      <c r="AR4" s="13">
        <v>53970</v>
      </c>
      <c r="AS4" s="13">
        <v>1033036</v>
      </c>
      <c r="AT4" s="13">
        <v>8935</v>
      </c>
      <c r="AU4" s="13">
        <v>49427</v>
      </c>
      <c r="AV4" s="13">
        <v>40397</v>
      </c>
      <c r="AW4" s="13">
        <v>137458</v>
      </c>
      <c r="AX4" s="13">
        <v>54500</v>
      </c>
      <c r="AY4" s="13">
        <v>14878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24803749</v>
      </c>
      <c r="D5" s="13">
        <v>39158054</v>
      </c>
      <c r="E5" s="13">
        <v>7495301</v>
      </c>
      <c r="F5" s="13">
        <v>7342341</v>
      </c>
      <c r="G5" s="14"/>
      <c r="H5" s="13">
        <v>115448</v>
      </c>
      <c r="I5" s="13">
        <v>4017681</v>
      </c>
      <c r="J5" s="13">
        <v>7031336</v>
      </c>
      <c r="K5" s="13">
        <v>921395</v>
      </c>
      <c r="L5" s="13">
        <v>2629113</v>
      </c>
      <c r="M5" s="13">
        <v>49803</v>
      </c>
      <c r="N5" s="13">
        <v>105759</v>
      </c>
      <c r="O5" s="13">
        <v>496319</v>
      </c>
      <c r="P5" s="13">
        <v>1244831</v>
      </c>
      <c r="Q5" s="13">
        <v>0</v>
      </c>
      <c r="R5" s="13">
        <v>0</v>
      </c>
      <c r="S5" s="13">
        <v>8896638</v>
      </c>
      <c r="T5" s="13">
        <v>9378970</v>
      </c>
      <c r="U5" s="13">
        <v>15040014</v>
      </c>
      <c r="V5" s="13">
        <v>668623</v>
      </c>
      <c r="W5" s="13">
        <v>0</v>
      </c>
      <c r="X5" s="13">
        <v>3296404</v>
      </c>
      <c r="Y5" s="13">
        <v>359136</v>
      </c>
      <c r="Z5" s="13">
        <v>7564346</v>
      </c>
      <c r="AA5" s="13">
        <v>7870536</v>
      </c>
      <c r="AB5" s="13">
        <v>938141</v>
      </c>
      <c r="AC5" s="13">
        <v>1797389</v>
      </c>
      <c r="AD5" s="13">
        <v>0</v>
      </c>
      <c r="AE5" s="19"/>
      <c r="AF5" s="13">
        <v>6177</v>
      </c>
      <c r="AG5" s="13">
        <v>39359</v>
      </c>
      <c r="AH5" s="13">
        <v>221449</v>
      </c>
      <c r="AI5" s="13">
        <v>653043</v>
      </c>
      <c r="AJ5" s="13">
        <v>116521</v>
      </c>
      <c r="AK5" s="13">
        <v>83429</v>
      </c>
      <c r="AL5" s="13">
        <v>580</v>
      </c>
      <c r="AM5" s="13">
        <v>100192</v>
      </c>
      <c r="AN5" s="13">
        <v>407864</v>
      </c>
      <c r="AO5" s="13">
        <v>143492</v>
      </c>
      <c r="AP5" s="13">
        <v>4064791</v>
      </c>
      <c r="AQ5" s="13">
        <v>0</v>
      </c>
      <c r="AR5" s="13">
        <v>88427</v>
      </c>
      <c r="AS5" s="13">
        <v>1810530</v>
      </c>
      <c r="AT5" s="13">
        <v>15938</v>
      </c>
      <c r="AU5" s="13">
        <v>84374</v>
      </c>
      <c r="AV5" s="13">
        <v>67595</v>
      </c>
      <c r="AW5" s="13">
        <v>278632</v>
      </c>
      <c r="AX5" s="13">
        <v>91610</v>
      </c>
      <c r="AY5" s="13">
        <v>26720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34275863</v>
      </c>
      <c r="D6" s="13">
        <v>50688638</v>
      </c>
      <c r="E6" s="13">
        <v>7518971</v>
      </c>
      <c r="F6" s="13">
        <v>9344678</v>
      </c>
      <c r="G6" s="14"/>
      <c r="H6" s="13">
        <v>144098</v>
      </c>
      <c r="I6" s="13">
        <v>5113352</v>
      </c>
      <c r="J6" s="13">
        <v>9167964</v>
      </c>
      <c r="K6" s="13">
        <v>1173162</v>
      </c>
      <c r="L6" s="13">
        <v>3278776</v>
      </c>
      <c r="M6" s="13">
        <v>59285</v>
      </c>
      <c r="N6" s="13">
        <v>123618</v>
      </c>
      <c r="O6" s="13">
        <v>591098</v>
      </c>
      <c r="P6" s="13">
        <v>1593370</v>
      </c>
      <c r="Q6" s="13">
        <v>0</v>
      </c>
      <c r="R6" s="13">
        <v>0</v>
      </c>
      <c r="S6" s="13">
        <v>11544744</v>
      </c>
      <c r="T6" s="13">
        <v>14305113</v>
      </c>
      <c r="U6" s="13">
        <v>17883480</v>
      </c>
      <c r="V6" s="13">
        <v>853897</v>
      </c>
      <c r="W6" s="13">
        <v>0</v>
      </c>
      <c r="X6" s="13">
        <v>3872961</v>
      </c>
      <c r="Y6" s="13">
        <v>477667</v>
      </c>
      <c r="Z6" s="13">
        <v>9813826</v>
      </c>
      <c r="AA6" s="13">
        <v>9986303</v>
      </c>
      <c r="AB6" s="13">
        <v>1487774</v>
      </c>
      <c r="AC6" s="13">
        <v>2271884</v>
      </c>
      <c r="AD6" s="13">
        <v>0</v>
      </c>
      <c r="AE6" s="19"/>
      <c r="AF6" s="13">
        <v>7692</v>
      </c>
      <c r="AG6" s="13">
        <v>51438</v>
      </c>
      <c r="AH6" s="13">
        <v>286254</v>
      </c>
      <c r="AI6" s="13">
        <v>821935</v>
      </c>
      <c r="AJ6" s="13">
        <v>149207</v>
      </c>
      <c r="AK6" s="13">
        <v>105554</v>
      </c>
      <c r="AL6" s="13">
        <v>580</v>
      </c>
      <c r="AM6" s="13">
        <v>126455</v>
      </c>
      <c r="AN6" s="13">
        <v>518497</v>
      </c>
      <c r="AO6" s="13">
        <v>179048</v>
      </c>
      <c r="AP6" s="13">
        <v>5110023</v>
      </c>
      <c r="AQ6" s="13">
        <v>0</v>
      </c>
      <c r="AR6" s="13">
        <v>107266</v>
      </c>
      <c r="AS6" s="13">
        <v>2267310</v>
      </c>
      <c r="AT6" s="13">
        <v>20249</v>
      </c>
      <c r="AU6" s="13">
        <v>115025</v>
      </c>
      <c r="AV6" s="13">
        <v>86452</v>
      </c>
      <c r="AW6" s="13">
        <v>378153</v>
      </c>
      <c r="AX6" s="13">
        <v>117423</v>
      </c>
      <c r="AY6" s="13">
        <v>34109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49159859</v>
      </c>
      <c r="D7" s="13">
        <v>66225151</v>
      </c>
      <c r="E7" s="13">
        <v>7518971</v>
      </c>
      <c r="F7" s="13">
        <v>12014119</v>
      </c>
      <c r="G7" s="2"/>
      <c r="H7" s="13">
        <v>184813</v>
      </c>
      <c r="I7" s="13">
        <v>6571575</v>
      </c>
      <c r="J7" s="13">
        <v>11637533</v>
      </c>
      <c r="K7" s="13">
        <v>1511844</v>
      </c>
      <c r="L7" s="13">
        <v>4036166</v>
      </c>
      <c r="M7" s="13">
        <v>69682</v>
      </c>
      <c r="N7" s="13">
        <v>148349</v>
      </c>
      <c r="O7" s="13">
        <v>745699</v>
      </c>
      <c r="P7" s="13">
        <v>2060503</v>
      </c>
      <c r="Q7" s="13">
        <v>0</v>
      </c>
      <c r="R7" s="13">
        <v>0</v>
      </c>
      <c r="S7" s="13">
        <v>14991772</v>
      </c>
      <c r="T7" s="13">
        <v>20462735</v>
      </c>
      <c r="U7" s="13">
        <v>25186441</v>
      </c>
      <c r="V7" s="13">
        <v>1106727</v>
      </c>
      <c r="W7" s="13">
        <v>0</v>
      </c>
      <c r="X7" s="13">
        <v>5298437</v>
      </c>
      <c r="Y7" s="13">
        <v>724594</v>
      </c>
      <c r="Z7" s="13">
        <v>12870034</v>
      </c>
      <c r="AA7" s="13">
        <v>13104134</v>
      </c>
      <c r="AB7" s="13">
        <v>2061512</v>
      </c>
      <c r="AC7" s="13">
        <v>2738918</v>
      </c>
      <c r="AD7" s="13">
        <v>0</v>
      </c>
      <c r="AE7" s="19"/>
      <c r="AF7" s="13">
        <v>8044</v>
      </c>
      <c r="AG7" s="13">
        <v>66829</v>
      </c>
      <c r="AH7" s="13">
        <v>371626</v>
      </c>
      <c r="AI7" s="13">
        <v>1038628</v>
      </c>
      <c r="AJ7" s="13">
        <v>210670</v>
      </c>
      <c r="AK7" s="13">
        <v>134470</v>
      </c>
      <c r="AL7" s="13">
        <v>580</v>
      </c>
      <c r="AM7" s="13">
        <v>160592</v>
      </c>
      <c r="AN7" s="13">
        <v>704316</v>
      </c>
      <c r="AO7" s="13">
        <v>217302</v>
      </c>
      <c r="AP7" s="13">
        <v>6475053</v>
      </c>
      <c r="AQ7" s="13">
        <v>0</v>
      </c>
      <c r="AR7" s="13">
        <v>121978</v>
      </c>
      <c r="AS7" s="13">
        <v>2862099</v>
      </c>
      <c r="AT7" s="13">
        <v>26167</v>
      </c>
      <c r="AU7" s="13">
        <v>172002</v>
      </c>
      <c r="AV7" s="13">
        <v>147618</v>
      </c>
      <c r="AW7" s="13">
        <v>491644</v>
      </c>
      <c r="AX7" s="13">
        <v>147818</v>
      </c>
      <c r="AY7" s="13">
        <v>43859</v>
      </c>
      <c r="AZ7" s="13">
        <v>0</v>
      </c>
      <c r="BA7" s="13">
        <v>55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71383568</v>
      </c>
      <c r="D9" s="13">
        <v>89428598</v>
      </c>
      <c r="E9" s="13">
        <v>7518971</v>
      </c>
      <c r="F9" s="13">
        <v>16009228</v>
      </c>
      <c r="G9" s="14"/>
      <c r="H9" s="13">
        <v>214927</v>
      </c>
      <c r="I9" s="13">
        <v>8756195</v>
      </c>
      <c r="J9" s="13">
        <v>15565000</v>
      </c>
      <c r="K9" s="13">
        <v>2016020</v>
      </c>
      <c r="L9" s="13">
        <v>4964808</v>
      </c>
      <c r="M9" s="13">
        <v>85869</v>
      </c>
      <c r="N9" s="13">
        <v>195001</v>
      </c>
      <c r="O9" s="13">
        <v>982453</v>
      </c>
      <c r="P9" s="13">
        <v>2761600</v>
      </c>
      <c r="Q9" s="13">
        <v>0</v>
      </c>
      <c r="R9" s="13">
        <v>0</v>
      </c>
      <c r="S9" s="13">
        <v>17700142</v>
      </c>
      <c r="T9" s="13">
        <v>25607875</v>
      </c>
      <c r="U9" s="13">
        <v>33998412</v>
      </c>
      <c r="V9" s="13">
        <v>1484474</v>
      </c>
      <c r="W9" s="13">
        <v>0</v>
      </c>
      <c r="X9" s="13">
        <v>7036219</v>
      </c>
      <c r="Y9" s="13">
        <v>1097531</v>
      </c>
      <c r="Z9" s="13">
        <v>17029667</v>
      </c>
      <c r="AA9" s="13">
        <v>17571698</v>
      </c>
      <c r="AB9" s="13">
        <v>2077942</v>
      </c>
      <c r="AC9" s="13">
        <v>3214219</v>
      </c>
      <c r="AD9" s="13">
        <v>0</v>
      </c>
      <c r="AE9" s="19"/>
      <c r="AF9" s="13">
        <v>8044</v>
      </c>
      <c r="AG9" s="13">
        <v>76889</v>
      </c>
      <c r="AH9" s="13">
        <v>503123</v>
      </c>
      <c r="AI9" s="13">
        <v>1368604</v>
      </c>
      <c r="AJ9" s="13">
        <v>280994</v>
      </c>
      <c r="AK9" s="13">
        <v>176013</v>
      </c>
      <c r="AL9" s="13">
        <v>580</v>
      </c>
      <c r="AM9" s="13">
        <v>209826</v>
      </c>
      <c r="AN9" s="13">
        <v>809959</v>
      </c>
      <c r="AO9" s="13">
        <v>279073</v>
      </c>
      <c r="AP9" s="13">
        <v>8488964</v>
      </c>
      <c r="AQ9" s="13">
        <v>0</v>
      </c>
      <c r="AR9" s="13">
        <v>150145</v>
      </c>
      <c r="AS9" s="13">
        <v>3569267</v>
      </c>
      <c r="AT9" s="13">
        <v>35715</v>
      </c>
      <c r="AU9" s="13">
        <v>191490</v>
      </c>
      <c r="AV9" s="13">
        <v>244379</v>
      </c>
      <c r="AW9" s="13">
        <v>629871</v>
      </c>
      <c r="AX9" s="13">
        <v>187869</v>
      </c>
      <c r="AY9" s="13">
        <v>57996</v>
      </c>
      <c r="AZ9" s="13">
        <v>0</v>
      </c>
      <c r="BA9" s="13">
        <v>55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6E76-FB3B-453F-967B-1366B089BD05}">
  <dimension ref="A1:BD9"/>
  <sheetViews>
    <sheetView topLeftCell="Y1" workbookViewId="0">
      <selection activeCell="AP16" sqref="AP16"/>
    </sheetView>
  </sheetViews>
  <sheetFormatPr defaultColWidth="11.7109375" defaultRowHeight="15"/>
  <cols>
    <col min="7" max="7" width="4.28515625" customWidth="1"/>
  </cols>
  <sheetData>
    <row r="1" spans="1:56">
      <c r="A1" s="33" t="s">
        <v>354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15190689</v>
      </c>
      <c r="D4" s="13">
        <v>23573808</v>
      </c>
      <c r="E4" s="13">
        <v>4025968</v>
      </c>
      <c r="F4" s="13">
        <v>3982111</v>
      </c>
      <c r="G4" s="14"/>
      <c r="H4" s="13">
        <v>58996</v>
      </c>
      <c r="I4" s="13">
        <v>2154544</v>
      </c>
      <c r="J4" s="13">
        <v>3712273</v>
      </c>
      <c r="K4" s="13">
        <v>498195</v>
      </c>
      <c r="L4" s="13">
        <v>1534700</v>
      </c>
      <c r="M4" s="13">
        <v>25723</v>
      </c>
      <c r="N4" s="13">
        <v>75617</v>
      </c>
      <c r="O4" s="13">
        <v>275278</v>
      </c>
      <c r="P4" s="13">
        <v>703244</v>
      </c>
      <c r="Q4" s="13">
        <v>0</v>
      </c>
      <c r="R4" s="13">
        <v>0</v>
      </c>
      <c r="S4" s="13">
        <v>2780144</v>
      </c>
      <c r="T4" s="13">
        <v>6926230</v>
      </c>
      <c r="U4" s="13">
        <v>8463978</v>
      </c>
      <c r="V4" s="13">
        <v>376441</v>
      </c>
      <c r="W4" s="13">
        <v>0</v>
      </c>
      <c r="X4" s="13">
        <v>1760025</v>
      </c>
      <c r="Y4" s="13">
        <v>278918</v>
      </c>
      <c r="Z4" s="13">
        <v>4385135</v>
      </c>
      <c r="AA4" s="13">
        <v>4337054</v>
      </c>
      <c r="AB4" s="13">
        <v>562800</v>
      </c>
      <c r="AC4" s="13">
        <v>1029143</v>
      </c>
      <c r="AD4" s="13">
        <v>0</v>
      </c>
      <c r="AE4" s="19"/>
      <c r="AF4" s="13">
        <v>2175</v>
      </c>
      <c r="AG4" s="13">
        <v>22627</v>
      </c>
      <c r="AH4" s="13">
        <v>134006</v>
      </c>
      <c r="AI4" s="13">
        <v>456001</v>
      </c>
      <c r="AJ4" s="13">
        <v>57060</v>
      </c>
      <c r="AK4" s="13">
        <v>45584</v>
      </c>
      <c r="AL4" s="13">
        <v>0</v>
      </c>
      <c r="AM4" s="13">
        <v>59710</v>
      </c>
      <c r="AN4" s="13">
        <v>222382</v>
      </c>
      <c r="AO4" s="13">
        <v>79696</v>
      </c>
      <c r="AP4" s="13">
        <v>2130656</v>
      </c>
      <c r="AQ4" s="13">
        <v>0</v>
      </c>
      <c r="AR4" s="13">
        <v>55770</v>
      </c>
      <c r="AS4" s="13">
        <v>894467</v>
      </c>
      <c r="AT4" s="13">
        <v>8477</v>
      </c>
      <c r="AU4" s="13">
        <v>46716</v>
      </c>
      <c r="AV4" s="13">
        <v>27969</v>
      </c>
      <c r="AW4" s="13">
        <v>153222</v>
      </c>
      <c r="AX4" s="13">
        <v>62095</v>
      </c>
      <c r="AY4" s="13">
        <v>14890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27537159</v>
      </c>
      <c r="D5" s="13">
        <v>43212754</v>
      </c>
      <c r="E5" s="13">
        <v>7428371</v>
      </c>
      <c r="F5" s="13">
        <v>7300703</v>
      </c>
      <c r="G5" s="14"/>
      <c r="H5" s="13">
        <v>100691</v>
      </c>
      <c r="I5" s="13">
        <v>4030231</v>
      </c>
      <c r="J5" s="13">
        <v>7122749</v>
      </c>
      <c r="K5" s="13">
        <v>985284</v>
      </c>
      <c r="L5" s="13">
        <v>2683433</v>
      </c>
      <c r="M5" s="13">
        <v>46738</v>
      </c>
      <c r="N5" s="13">
        <v>117412</v>
      </c>
      <c r="O5" s="13">
        <v>543442</v>
      </c>
      <c r="P5" s="13">
        <v>1284674</v>
      </c>
      <c r="Q5" s="13">
        <v>0</v>
      </c>
      <c r="R5" s="13">
        <v>0</v>
      </c>
      <c r="S5" s="13">
        <v>6155487</v>
      </c>
      <c r="T5" s="13">
        <v>12759308</v>
      </c>
      <c r="U5" s="13">
        <v>14876405</v>
      </c>
      <c r="V5" s="13">
        <v>688173</v>
      </c>
      <c r="W5" s="13">
        <v>0</v>
      </c>
      <c r="X5" s="13">
        <v>3532907</v>
      </c>
      <c r="Y5" s="13">
        <v>417709</v>
      </c>
      <c r="Z5" s="13">
        <v>7977288</v>
      </c>
      <c r="AA5" s="13">
        <v>7894705</v>
      </c>
      <c r="AB5" s="13">
        <v>896231</v>
      </c>
      <c r="AC5" s="13">
        <v>1746308</v>
      </c>
      <c r="AD5" s="13">
        <v>0</v>
      </c>
      <c r="AE5" s="19"/>
      <c r="AF5" s="13">
        <v>2385</v>
      </c>
      <c r="AG5" s="13">
        <v>37083</v>
      </c>
      <c r="AH5" s="13">
        <v>242625</v>
      </c>
      <c r="AI5" s="13">
        <v>807728</v>
      </c>
      <c r="AJ5" s="13">
        <v>96467</v>
      </c>
      <c r="AK5" s="13">
        <v>86105</v>
      </c>
      <c r="AL5" s="13">
        <v>0</v>
      </c>
      <c r="AM5" s="13">
        <v>103848</v>
      </c>
      <c r="AN5" s="13">
        <v>454839</v>
      </c>
      <c r="AO5" s="13">
        <v>137773</v>
      </c>
      <c r="AP5" s="13">
        <v>3925927</v>
      </c>
      <c r="AQ5" s="13">
        <v>0</v>
      </c>
      <c r="AR5" s="13">
        <v>92180</v>
      </c>
      <c r="AS5" s="13">
        <v>1778003</v>
      </c>
      <c r="AT5" s="13">
        <v>14878</v>
      </c>
      <c r="AU5" s="13">
        <v>75841</v>
      </c>
      <c r="AV5" s="13">
        <v>51810</v>
      </c>
      <c r="AW5" s="13">
        <v>297115</v>
      </c>
      <c r="AX5" s="13">
        <v>90767</v>
      </c>
      <c r="AY5" s="13">
        <v>26641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34955725</v>
      </c>
      <c r="D6" s="13">
        <v>54726680</v>
      </c>
      <c r="E6" s="13">
        <v>7520735</v>
      </c>
      <c r="F6" s="13">
        <v>9292296</v>
      </c>
      <c r="G6" s="14"/>
      <c r="H6" s="13">
        <v>131265</v>
      </c>
      <c r="I6" s="13">
        <v>5145816</v>
      </c>
      <c r="J6" s="13">
        <v>8923694</v>
      </c>
      <c r="K6" s="13">
        <v>1274185</v>
      </c>
      <c r="L6" s="13">
        <v>3361458</v>
      </c>
      <c r="M6" s="13">
        <v>54869</v>
      </c>
      <c r="N6" s="13">
        <v>139835</v>
      </c>
      <c r="O6" s="13">
        <v>671715</v>
      </c>
      <c r="P6" s="13">
        <v>1637772</v>
      </c>
      <c r="Q6" s="13">
        <v>0</v>
      </c>
      <c r="R6" s="13">
        <v>0</v>
      </c>
      <c r="S6" s="13">
        <v>8965645</v>
      </c>
      <c r="T6" s="13">
        <v>16414314</v>
      </c>
      <c r="U6" s="13">
        <v>19468480</v>
      </c>
      <c r="V6" s="13">
        <v>869049</v>
      </c>
      <c r="W6" s="13">
        <v>0</v>
      </c>
      <c r="X6" s="13">
        <v>4106065</v>
      </c>
      <c r="Y6" s="13">
        <v>593489</v>
      </c>
      <c r="Z6" s="13">
        <v>10113149</v>
      </c>
      <c r="AA6" s="13">
        <v>10030410</v>
      </c>
      <c r="AB6" s="13">
        <v>1392444</v>
      </c>
      <c r="AC6" s="13">
        <v>2174137</v>
      </c>
      <c r="AD6" s="13">
        <v>0</v>
      </c>
      <c r="AE6" s="19"/>
      <c r="AF6" s="13">
        <v>2385</v>
      </c>
      <c r="AG6" s="13">
        <v>49966</v>
      </c>
      <c r="AH6" s="13">
        <v>307537</v>
      </c>
      <c r="AI6" s="13">
        <v>994418</v>
      </c>
      <c r="AJ6" s="13">
        <v>127854</v>
      </c>
      <c r="AK6" s="13">
        <v>114841</v>
      </c>
      <c r="AL6" s="13">
        <v>0</v>
      </c>
      <c r="AM6" s="13">
        <v>130949</v>
      </c>
      <c r="AN6" s="13">
        <v>589031</v>
      </c>
      <c r="AO6" s="13">
        <v>168835</v>
      </c>
      <c r="AP6" s="13">
        <v>5011075</v>
      </c>
      <c r="AQ6" s="13">
        <v>0</v>
      </c>
      <c r="AR6" s="13">
        <v>108916</v>
      </c>
      <c r="AS6" s="13">
        <v>2311242</v>
      </c>
      <c r="AT6" s="13">
        <v>19418</v>
      </c>
      <c r="AU6" s="13">
        <v>96912</v>
      </c>
      <c r="AV6" s="13">
        <v>69312</v>
      </c>
      <c r="AW6" s="13">
        <v>395028</v>
      </c>
      <c r="AX6" s="13">
        <v>113652</v>
      </c>
      <c r="AY6" s="13">
        <v>34279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45123227</v>
      </c>
      <c r="D7" s="13">
        <v>70074427</v>
      </c>
      <c r="E7" s="13">
        <v>7520735</v>
      </c>
      <c r="F7" s="13">
        <v>11947783</v>
      </c>
      <c r="G7" s="2"/>
      <c r="H7" s="13">
        <v>171958</v>
      </c>
      <c r="I7" s="13">
        <v>6626947</v>
      </c>
      <c r="J7" s="13">
        <v>11733533</v>
      </c>
      <c r="K7" s="13">
        <v>1673982</v>
      </c>
      <c r="L7" s="13">
        <v>4129372</v>
      </c>
      <c r="M7" s="13">
        <v>64575</v>
      </c>
      <c r="N7" s="13">
        <v>166713</v>
      </c>
      <c r="O7" s="13">
        <v>773405</v>
      </c>
      <c r="P7" s="13">
        <v>2109739</v>
      </c>
      <c r="Q7" s="13">
        <v>0</v>
      </c>
      <c r="R7" s="13">
        <v>0</v>
      </c>
      <c r="S7" s="13">
        <v>12159554</v>
      </c>
      <c r="T7" s="13">
        <v>21146082</v>
      </c>
      <c r="U7" s="13">
        <v>25192055</v>
      </c>
      <c r="V7" s="13">
        <v>1089324</v>
      </c>
      <c r="W7" s="13">
        <v>0</v>
      </c>
      <c r="X7" s="13">
        <v>5249978</v>
      </c>
      <c r="Y7" s="13">
        <v>890035</v>
      </c>
      <c r="Z7" s="13">
        <v>12397756</v>
      </c>
      <c r="AA7" s="13">
        <v>12986111</v>
      </c>
      <c r="AB7" s="13">
        <v>1850834</v>
      </c>
      <c r="AC7" s="13">
        <v>2649579</v>
      </c>
      <c r="AD7" s="13">
        <v>0</v>
      </c>
      <c r="AE7" s="19"/>
      <c r="AF7" s="13">
        <v>2385</v>
      </c>
      <c r="AG7" s="13">
        <v>65223</v>
      </c>
      <c r="AH7" s="13">
        <v>394606</v>
      </c>
      <c r="AI7" s="13">
        <v>1214835</v>
      </c>
      <c r="AJ7" s="13">
        <v>187595</v>
      </c>
      <c r="AK7" s="13">
        <v>149239</v>
      </c>
      <c r="AL7" s="13">
        <v>0</v>
      </c>
      <c r="AM7" s="13">
        <v>164507</v>
      </c>
      <c r="AN7" s="13">
        <v>702569</v>
      </c>
      <c r="AO7" s="13">
        <v>207345</v>
      </c>
      <c r="AP7" s="13">
        <v>6428418</v>
      </c>
      <c r="AQ7" s="13">
        <v>0</v>
      </c>
      <c r="AR7" s="13">
        <v>122120</v>
      </c>
      <c r="AS7" s="13">
        <v>2976471</v>
      </c>
      <c r="AT7" s="13">
        <v>25721</v>
      </c>
      <c r="AU7" s="13">
        <v>146449</v>
      </c>
      <c r="AV7" s="13">
        <v>125115</v>
      </c>
      <c r="AW7" s="13">
        <v>528437</v>
      </c>
      <c r="AX7" s="13">
        <v>144865</v>
      </c>
      <c r="AY7" s="13">
        <v>44149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60596615</v>
      </c>
      <c r="D9" s="13">
        <v>92860586</v>
      </c>
      <c r="E9" s="13">
        <v>7520735</v>
      </c>
      <c r="F9" s="13">
        <v>15970034</v>
      </c>
      <c r="G9" s="14"/>
      <c r="H9" s="13">
        <v>210478</v>
      </c>
      <c r="I9" s="13">
        <v>8847041</v>
      </c>
      <c r="J9" s="13">
        <v>14838034</v>
      </c>
      <c r="K9" s="13">
        <v>2280160</v>
      </c>
      <c r="L9" s="13">
        <v>5057899</v>
      </c>
      <c r="M9" s="13">
        <v>83412</v>
      </c>
      <c r="N9" s="13">
        <v>213228</v>
      </c>
      <c r="O9" s="13">
        <v>1018118</v>
      </c>
      <c r="P9" s="13">
        <v>2814468</v>
      </c>
      <c r="Q9" s="13">
        <v>0</v>
      </c>
      <c r="R9" s="13">
        <v>0</v>
      </c>
      <c r="S9" s="13">
        <v>16207162</v>
      </c>
      <c r="T9" s="13">
        <v>24761460</v>
      </c>
      <c r="U9" s="13">
        <v>30309895</v>
      </c>
      <c r="V9" s="13">
        <v>1421091</v>
      </c>
      <c r="W9" s="13">
        <v>0</v>
      </c>
      <c r="X9" s="13">
        <v>6998556</v>
      </c>
      <c r="Y9" s="13">
        <v>1418521</v>
      </c>
      <c r="Z9" s="13">
        <v>15293881</v>
      </c>
      <c r="AA9" s="13">
        <v>16143271</v>
      </c>
      <c r="AB9" s="13">
        <v>1860559</v>
      </c>
      <c r="AC9" s="13">
        <v>3122668</v>
      </c>
      <c r="AD9" s="13">
        <v>0</v>
      </c>
      <c r="AE9" s="19"/>
      <c r="AF9" s="13">
        <v>2413</v>
      </c>
      <c r="AG9" s="13">
        <v>75373</v>
      </c>
      <c r="AH9" s="13">
        <v>525412</v>
      </c>
      <c r="AI9" s="13">
        <v>1540203</v>
      </c>
      <c r="AJ9" s="13">
        <v>254376</v>
      </c>
      <c r="AK9" s="13">
        <v>189633</v>
      </c>
      <c r="AL9" s="13">
        <v>0</v>
      </c>
      <c r="AM9" s="13">
        <v>213075</v>
      </c>
      <c r="AN9" s="13">
        <v>832778</v>
      </c>
      <c r="AO9" s="13">
        <v>266327</v>
      </c>
      <c r="AP9" s="13">
        <v>8495284</v>
      </c>
      <c r="AQ9" s="13">
        <v>0</v>
      </c>
      <c r="AR9" s="13">
        <v>144649</v>
      </c>
      <c r="AS9" s="13">
        <v>3923397</v>
      </c>
      <c r="AT9" s="13">
        <v>35235</v>
      </c>
      <c r="AU9" s="13">
        <v>162945</v>
      </c>
      <c r="AV9" s="13">
        <v>214467</v>
      </c>
      <c r="AW9" s="13">
        <v>682729</v>
      </c>
      <c r="AX9" s="13">
        <v>170719</v>
      </c>
      <c r="AY9" s="13">
        <v>58580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4D95-A2CA-4608-93FB-783FDEBD55AA}">
  <dimension ref="A1:BD9"/>
  <sheetViews>
    <sheetView workbookViewId="0">
      <selection sqref="A1:XFD1048576"/>
    </sheetView>
  </sheetViews>
  <sheetFormatPr defaultColWidth="11.7109375" defaultRowHeight="15"/>
  <cols>
    <col min="7" max="7" width="4.28515625" customWidth="1"/>
  </cols>
  <sheetData>
    <row r="1" spans="1:56">
      <c r="A1" s="33" t="s">
        <v>355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5578834</v>
      </c>
      <c r="D4" s="13">
        <v>29820634</v>
      </c>
      <c r="E4" s="13">
        <v>3988257</v>
      </c>
      <c r="F4" s="13">
        <v>3243297</v>
      </c>
      <c r="G4" s="14"/>
      <c r="H4" s="13">
        <v>57914</v>
      </c>
      <c r="I4" s="13">
        <v>2223107</v>
      </c>
      <c r="J4" s="13">
        <v>4091074</v>
      </c>
      <c r="K4" s="13">
        <v>587632</v>
      </c>
      <c r="L4" s="13">
        <v>1544128</v>
      </c>
      <c r="M4" s="13">
        <v>28366</v>
      </c>
      <c r="N4" s="13">
        <v>73084</v>
      </c>
      <c r="O4" s="13">
        <v>229964</v>
      </c>
      <c r="P4" s="13">
        <v>710106</v>
      </c>
      <c r="Q4" s="13">
        <v>0</v>
      </c>
      <c r="R4" s="13">
        <v>0</v>
      </c>
      <c r="S4" s="13">
        <v>4850126</v>
      </c>
      <c r="T4" s="13">
        <v>4046825</v>
      </c>
      <c r="U4" s="13">
        <v>8202316</v>
      </c>
      <c r="V4" s="13">
        <v>357532</v>
      </c>
      <c r="W4" s="13">
        <v>0</v>
      </c>
      <c r="X4" s="13">
        <v>1733051</v>
      </c>
      <c r="Y4" s="13">
        <v>413297</v>
      </c>
      <c r="Z4" s="13">
        <v>4492439</v>
      </c>
      <c r="AA4" s="13">
        <v>4244856</v>
      </c>
      <c r="AB4" s="13">
        <v>644396</v>
      </c>
      <c r="AC4" s="13">
        <v>1047647</v>
      </c>
      <c r="AD4" s="13">
        <v>0</v>
      </c>
      <c r="AE4" s="19"/>
      <c r="AF4" s="13">
        <v>5310</v>
      </c>
      <c r="AG4" s="13">
        <v>22941</v>
      </c>
      <c r="AH4" s="13">
        <v>130869</v>
      </c>
      <c r="AI4" s="13">
        <v>463841</v>
      </c>
      <c r="AJ4" s="13">
        <v>58450</v>
      </c>
      <c r="AK4" s="13">
        <v>47792</v>
      </c>
      <c r="AL4" s="13">
        <v>0</v>
      </c>
      <c r="AM4" s="13">
        <v>60195</v>
      </c>
      <c r="AN4" s="13">
        <v>205198</v>
      </c>
      <c r="AO4" s="13">
        <v>80506</v>
      </c>
      <c r="AP4" s="13">
        <v>2003204</v>
      </c>
      <c r="AQ4" s="13">
        <v>0</v>
      </c>
      <c r="AR4" s="13">
        <v>41408</v>
      </c>
      <c r="AS4" s="13">
        <v>1079895</v>
      </c>
      <c r="AT4" s="13">
        <v>8712</v>
      </c>
      <c r="AU4" s="13">
        <v>35852</v>
      </c>
      <c r="AV4" s="13">
        <v>36523</v>
      </c>
      <c r="AW4" s="13">
        <v>178229</v>
      </c>
      <c r="AX4" s="13">
        <v>53847</v>
      </c>
      <c r="AY4" s="13">
        <v>15071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5578834</v>
      </c>
      <c r="D5" s="13">
        <v>54933973</v>
      </c>
      <c r="E5" s="13">
        <v>5005600</v>
      </c>
      <c r="F5" s="13">
        <v>5936329</v>
      </c>
      <c r="G5" s="14"/>
      <c r="H5" s="13">
        <v>109157</v>
      </c>
      <c r="I5" s="13">
        <v>4076961</v>
      </c>
      <c r="J5" s="13">
        <v>7707382</v>
      </c>
      <c r="K5" s="13">
        <v>1096035</v>
      </c>
      <c r="L5" s="13">
        <v>2726314</v>
      </c>
      <c r="M5" s="13">
        <v>48741</v>
      </c>
      <c r="N5" s="13">
        <v>115196</v>
      </c>
      <c r="O5" s="13">
        <v>489465</v>
      </c>
      <c r="P5" s="13">
        <v>1292820</v>
      </c>
      <c r="Q5" s="13">
        <v>0</v>
      </c>
      <c r="R5" s="13">
        <v>0</v>
      </c>
      <c r="S5" s="13">
        <v>8950466</v>
      </c>
      <c r="T5" s="13">
        <v>8439410</v>
      </c>
      <c r="U5" s="13">
        <v>14344969</v>
      </c>
      <c r="V5" s="13">
        <v>653809</v>
      </c>
      <c r="W5" s="13">
        <v>0</v>
      </c>
      <c r="X5" s="13">
        <v>3227848</v>
      </c>
      <c r="Y5" s="13">
        <v>733860</v>
      </c>
      <c r="Z5" s="13">
        <v>7782137</v>
      </c>
      <c r="AA5" s="13">
        <v>7311391</v>
      </c>
      <c r="AB5" s="13">
        <v>915170</v>
      </c>
      <c r="AC5" s="13">
        <v>1821543</v>
      </c>
      <c r="AD5" s="13">
        <v>0</v>
      </c>
      <c r="AE5" s="19"/>
      <c r="AF5" s="13">
        <v>7678</v>
      </c>
      <c r="AG5" s="13">
        <v>40747</v>
      </c>
      <c r="AH5" s="13">
        <v>238245</v>
      </c>
      <c r="AI5" s="13">
        <v>840040</v>
      </c>
      <c r="AJ5" s="13">
        <v>98495</v>
      </c>
      <c r="AK5" s="13">
        <v>87436</v>
      </c>
      <c r="AL5" s="13">
        <v>0</v>
      </c>
      <c r="AM5" s="13">
        <v>103265</v>
      </c>
      <c r="AN5" s="13">
        <v>451151</v>
      </c>
      <c r="AO5" s="13">
        <v>148546</v>
      </c>
      <c r="AP5" s="13">
        <v>3715686</v>
      </c>
      <c r="AQ5" s="13">
        <v>0</v>
      </c>
      <c r="AR5" s="13">
        <v>72232</v>
      </c>
      <c r="AS5" s="13">
        <v>1938894</v>
      </c>
      <c r="AT5" s="13">
        <v>16107</v>
      </c>
      <c r="AU5" s="13">
        <v>63188</v>
      </c>
      <c r="AV5" s="13">
        <v>64250</v>
      </c>
      <c r="AW5" s="13">
        <v>352657</v>
      </c>
      <c r="AX5" s="13">
        <v>83809</v>
      </c>
      <c r="AY5" s="13">
        <v>27050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8247482</v>
      </c>
      <c r="D6" s="13">
        <v>70065649</v>
      </c>
      <c r="E6" s="13">
        <v>5005600</v>
      </c>
      <c r="F6" s="13">
        <v>7552891</v>
      </c>
      <c r="G6" s="14"/>
      <c r="H6" s="13">
        <v>137014</v>
      </c>
      <c r="I6" s="13">
        <v>5200397</v>
      </c>
      <c r="J6" s="13">
        <v>9886700</v>
      </c>
      <c r="K6" s="13">
        <v>1392061</v>
      </c>
      <c r="L6" s="13">
        <v>3424254</v>
      </c>
      <c r="M6" s="13">
        <v>56391</v>
      </c>
      <c r="N6" s="13">
        <v>137412</v>
      </c>
      <c r="O6" s="13">
        <v>638731</v>
      </c>
      <c r="P6" s="13">
        <v>1653028</v>
      </c>
      <c r="Q6" s="13">
        <v>0</v>
      </c>
      <c r="R6" s="13">
        <v>0</v>
      </c>
      <c r="S6" s="13">
        <v>11374250</v>
      </c>
      <c r="T6" s="13">
        <v>12755361</v>
      </c>
      <c r="U6" s="13">
        <v>17881908</v>
      </c>
      <c r="V6" s="13">
        <v>828888</v>
      </c>
      <c r="W6" s="13">
        <v>0</v>
      </c>
      <c r="X6" s="13">
        <v>4223782</v>
      </c>
      <c r="Y6" s="13">
        <v>944952</v>
      </c>
      <c r="Z6" s="13">
        <v>9750946</v>
      </c>
      <c r="AA6" s="13">
        <v>9511744</v>
      </c>
      <c r="AB6" s="13">
        <v>1314397</v>
      </c>
      <c r="AC6" s="13">
        <v>2283482</v>
      </c>
      <c r="AD6" s="13">
        <v>0</v>
      </c>
      <c r="AE6" s="19"/>
      <c r="AF6" s="13">
        <v>9243</v>
      </c>
      <c r="AG6" s="13">
        <v>54811</v>
      </c>
      <c r="AH6" s="13">
        <v>301846</v>
      </c>
      <c r="AI6" s="13">
        <v>1042442</v>
      </c>
      <c r="AJ6" s="13">
        <v>123885</v>
      </c>
      <c r="AK6" s="13">
        <v>113318</v>
      </c>
      <c r="AL6" s="13">
        <v>0</v>
      </c>
      <c r="AM6" s="13">
        <v>132889</v>
      </c>
      <c r="AN6" s="13">
        <v>605316</v>
      </c>
      <c r="AO6" s="13">
        <v>185673</v>
      </c>
      <c r="AP6" s="13">
        <v>4801301</v>
      </c>
      <c r="AQ6" s="13">
        <v>0</v>
      </c>
      <c r="AR6" s="13">
        <v>89902</v>
      </c>
      <c r="AS6" s="13">
        <v>2501647</v>
      </c>
      <c r="AT6" s="13">
        <v>20731</v>
      </c>
      <c r="AU6" s="13">
        <v>88982</v>
      </c>
      <c r="AV6" s="13">
        <v>82662</v>
      </c>
      <c r="AW6" s="13">
        <v>454486</v>
      </c>
      <c r="AX6" s="13">
        <v>104042</v>
      </c>
      <c r="AY6" s="13">
        <v>34618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14386425</v>
      </c>
      <c r="D7" s="13">
        <v>90244672</v>
      </c>
      <c r="E7" s="13">
        <v>5005600</v>
      </c>
      <c r="F7" s="13">
        <v>9708094</v>
      </c>
      <c r="G7" s="2"/>
      <c r="H7" s="13">
        <v>177390</v>
      </c>
      <c r="I7" s="13">
        <v>6706294</v>
      </c>
      <c r="J7" s="13">
        <v>12666861</v>
      </c>
      <c r="K7" s="13">
        <v>1793633</v>
      </c>
      <c r="L7" s="13">
        <v>4223551</v>
      </c>
      <c r="M7" s="13">
        <v>65648</v>
      </c>
      <c r="N7" s="13">
        <v>165457</v>
      </c>
      <c r="O7" s="13">
        <v>769041</v>
      </c>
      <c r="P7" s="13">
        <v>2134240</v>
      </c>
      <c r="Q7" s="13">
        <v>0</v>
      </c>
      <c r="R7" s="13">
        <v>0</v>
      </c>
      <c r="S7" s="13">
        <v>13718073</v>
      </c>
      <c r="T7" s="13">
        <v>18320145</v>
      </c>
      <c r="U7" s="13">
        <v>23084664</v>
      </c>
      <c r="V7" s="13">
        <v>1054233</v>
      </c>
      <c r="W7" s="13">
        <v>0</v>
      </c>
      <c r="X7" s="13">
        <v>5457618</v>
      </c>
      <c r="Y7" s="13">
        <v>1253367</v>
      </c>
      <c r="Z7" s="13">
        <v>12568551</v>
      </c>
      <c r="AA7" s="13">
        <v>12390086</v>
      </c>
      <c r="AB7" s="13">
        <v>1817078</v>
      </c>
      <c r="AC7" s="13">
        <v>2780109</v>
      </c>
      <c r="AD7" s="13">
        <v>0</v>
      </c>
      <c r="AE7" s="19"/>
      <c r="AF7" s="13">
        <v>9501</v>
      </c>
      <c r="AG7" s="13">
        <v>72434</v>
      </c>
      <c r="AH7" s="13">
        <v>386429</v>
      </c>
      <c r="AI7" s="13">
        <v>1266267</v>
      </c>
      <c r="AJ7" s="13">
        <v>184577</v>
      </c>
      <c r="AK7" s="13">
        <v>143970</v>
      </c>
      <c r="AL7" s="13">
        <v>0</v>
      </c>
      <c r="AM7" s="13">
        <v>165833</v>
      </c>
      <c r="AN7" s="13">
        <v>753491</v>
      </c>
      <c r="AO7" s="13">
        <v>225973</v>
      </c>
      <c r="AP7" s="13">
        <v>6305856</v>
      </c>
      <c r="AQ7" s="13">
        <v>0</v>
      </c>
      <c r="AR7" s="13">
        <v>106633</v>
      </c>
      <c r="AS7" s="13">
        <v>3143923</v>
      </c>
      <c r="AT7" s="13">
        <v>26860</v>
      </c>
      <c r="AU7" s="13">
        <v>135021</v>
      </c>
      <c r="AV7" s="13">
        <v>144027</v>
      </c>
      <c r="AW7" s="13">
        <v>592099</v>
      </c>
      <c r="AX7" s="13">
        <v>139235</v>
      </c>
      <c r="AY7" s="13">
        <v>44414</v>
      </c>
      <c r="AZ7" s="13">
        <v>0</v>
      </c>
      <c r="BA7" s="13">
        <v>91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24448800</v>
      </c>
      <c r="D9" s="13">
        <v>120327890</v>
      </c>
      <c r="E9" s="13">
        <v>5005600</v>
      </c>
      <c r="F9" s="13">
        <v>12996747</v>
      </c>
      <c r="G9" s="14"/>
      <c r="H9" s="13">
        <v>218583</v>
      </c>
      <c r="I9" s="13">
        <v>8934673</v>
      </c>
      <c r="J9" s="13">
        <v>15928022</v>
      </c>
      <c r="K9" s="13">
        <v>2405543</v>
      </c>
      <c r="L9" s="13">
        <v>5173785</v>
      </c>
      <c r="M9" s="13">
        <v>79728</v>
      </c>
      <c r="N9" s="13">
        <v>210691</v>
      </c>
      <c r="O9" s="13">
        <v>899686</v>
      </c>
      <c r="P9" s="13">
        <v>2850676</v>
      </c>
      <c r="Q9" s="13">
        <v>0</v>
      </c>
      <c r="R9" s="13">
        <v>0</v>
      </c>
      <c r="S9" s="13">
        <v>15741752</v>
      </c>
      <c r="T9" s="13">
        <v>21702672</v>
      </c>
      <c r="U9" s="13">
        <v>28200836</v>
      </c>
      <c r="V9" s="13">
        <v>1389186</v>
      </c>
      <c r="W9" s="13">
        <v>0</v>
      </c>
      <c r="X9" s="13">
        <v>7359472</v>
      </c>
      <c r="Y9" s="13">
        <v>1768003</v>
      </c>
      <c r="Z9" s="13">
        <v>15930205</v>
      </c>
      <c r="AA9" s="13">
        <v>15540469</v>
      </c>
      <c r="AB9" s="13">
        <v>1827583</v>
      </c>
      <c r="AC9" s="13">
        <v>3213923</v>
      </c>
      <c r="AD9" s="13">
        <v>0</v>
      </c>
      <c r="AE9" s="19"/>
      <c r="AF9" s="13">
        <v>9501</v>
      </c>
      <c r="AG9" s="13">
        <v>83227</v>
      </c>
      <c r="AH9" s="13">
        <v>512990</v>
      </c>
      <c r="AI9" s="13">
        <v>1596884</v>
      </c>
      <c r="AJ9" s="13">
        <v>251670</v>
      </c>
      <c r="AK9" s="13">
        <v>191788</v>
      </c>
      <c r="AL9" s="13">
        <v>0</v>
      </c>
      <c r="AM9" s="13">
        <v>214482</v>
      </c>
      <c r="AN9" s="13">
        <v>909782</v>
      </c>
      <c r="AO9" s="13">
        <v>284630</v>
      </c>
      <c r="AP9" s="13">
        <v>8494593</v>
      </c>
      <c r="AQ9" s="13">
        <v>0</v>
      </c>
      <c r="AR9" s="13">
        <v>129608</v>
      </c>
      <c r="AS9" s="13">
        <v>4070489</v>
      </c>
      <c r="AT9" s="13">
        <v>34600</v>
      </c>
      <c r="AU9" s="13">
        <v>148636</v>
      </c>
      <c r="AV9" s="13">
        <v>230992</v>
      </c>
      <c r="AW9" s="13">
        <v>773931</v>
      </c>
      <c r="AX9" s="13">
        <v>166579</v>
      </c>
      <c r="AY9" s="13">
        <v>58471</v>
      </c>
      <c r="AZ9" s="13">
        <v>0</v>
      </c>
      <c r="BA9" s="13">
        <v>91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6D20-A219-4205-B07F-6B76F1402271}">
  <sheetPr codeName="Sheet3"/>
  <dimension ref="A1:BC10"/>
  <sheetViews>
    <sheetView workbookViewId="0">
      <selection activeCell="E24" sqref="E24"/>
    </sheetView>
  </sheetViews>
  <sheetFormatPr defaultRowHeight="15"/>
  <cols>
    <col min="2" max="2" width="11.7109375" customWidth="1"/>
  </cols>
  <sheetData>
    <row r="1" spans="1:55">
      <c r="A1" s="33" t="s">
        <v>73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24886287</v>
      </c>
      <c r="D4" s="13">
        <v>0</v>
      </c>
      <c r="E4" s="13">
        <v>3515405</v>
      </c>
      <c r="F4" s="13">
        <v>13437151</v>
      </c>
      <c r="G4" s="14"/>
      <c r="H4" s="13">
        <v>57794</v>
      </c>
      <c r="I4" s="13">
        <v>2579530</v>
      </c>
      <c r="J4" s="13">
        <v>0</v>
      </c>
      <c r="K4" s="13">
        <v>80156</v>
      </c>
      <c r="L4" s="13">
        <v>4205840</v>
      </c>
      <c r="M4" s="13">
        <v>46412</v>
      </c>
      <c r="N4" s="13">
        <v>52133</v>
      </c>
      <c r="O4" s="13">
        <v>793106</v>
      </c>
      <c r="P4" s="13">
        <v>1232692</v>
      </c>
      <c r="Q4" s="13">
        <v>3707211</v>
      </c>
      <c r="R4" s="13">
        <v>0</v>
      </c>
      <c r="S4" s="13">
        <v>0</v>
      </c>
      <c r="T4" s="13">
        <v>83077</v>
      </c>
      <c r="U4" s="13">
        <v>3685760</v>
      </c>
      <c r="V4" s="13">
        <v>362627</v>
      </c>
      <c r="W4" s="13">
        <v>0</v>
      </c>
      <c r="X4" s="13">
        <v>37250</v>
      </c>
      <c r="Y4" s="13">
        <v>0</v>
      </c>
      <c r="Z4" s="13">
        <v>3656437</v>
      </c>
      <c r="AA4" s="13">
        <v>3965155</v>
      </c>
      <c r="AB4" s="13">
        <v>0</v>
      </c>
      <c r="AC4" s="13">
        <v>4333745</v>
      </c>
      <c r="AD4" s="13">
        <v>3194811</v>
      </c>
      <c r="AE4" s="19"/>
      <c r="AF4" s="13">
        <v>0</v>
      </c>
      <c r="AG4" s="13">
        <v>311214</v>
      </c>
      <c r="AH4" s="13">
        <v>91573</v>
      </c>
      <c r="AI4" s="13">
        <v>57332</v>
      </c>
      <c r="AJ4" s="13">
        <v>22919</v>
      </c>
      <c r="AK4" s="13">
        <v>35602</v>
      </c>
      <c r="AL4" s="13">
        <v>0</v>
      </c>
      <c r="AM4" s="13">
        <v>66735</v>
      </c>
      <c r="AN4" s="13">
        <v>1659845</v>
      </c>
      <c r="AO4" s="13">
        <v>103942</v>
      </c>
      <c r="AP4" s="13">
        <v>3490</v>
      </c>
      <c r="AQ4" s="13">
        <v>46401</v>
      </c>
      <c r="AR4" s="13">
        <v>46754</v>
      </c>
      <c r="AS4" s="13">
        <v>821625</v>
      </c>
      <c r="AT4" s="13">
        <v>0</v>
      </c>
      <c r="AU4" s="13">
        <v>41291</v>
      </c>
      <c r="AV4" s="13">
        <v>48612</v>
      </c>
      <c r="AW4" s="13">
        <v>369386</v>
      </c>
      <c r="AX4" s="13">
        <v>387658</v>
      </c>
      <c r="AY4" s="13">
        <v>49779</v>
      </c>
      <c r="AZ4" s="13">
        <v>0</v>
      </c>
      <c r="BA4" s="13">
        <v>5234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46165508</v>
      </c>
      <c r="D5" s="13">
        <v>0</v>
      </c>
      <c r="E5" s="13">
        <v>5009255</v>
      </c>
      <c r="F5" s="13">
        <v>24664032</v>
      </c>
      <c r="G5" s="14"/>
      <c r="H5" s="13">
        <v>90510</v>
      </c>
      <c r="I5" s="13">
        <v>5691597</v>
      </c>
      <c r="J5" s="13">
        <v>0</v>
      </c>
      <c r="K5" s="13">
        <v>146768</v>
      </c>
      <c r="L5" s="13">
        <v>7225912</v>
      </c>
      <c r="M5" s="13">
        <v>81590</v>
      </c>
      <c r="N5" s="13">
        <v>80190</v>
      </c>
      <c r="O5" s="13">
        <v>1397118</v>
      </c>
      <c r="P5" s="13">
        <v>2254250</v>
      </c>
      <c r="Q5" s="13">
        <v>6695201</v>
      </c>
      <c r="R5" s="13">
        <v>0</v>
      </c>
      <c r="S5" s="13">
        <v>0</v>
      </c>
      <c r="T5" s="13">
        <v>2447371</v>
      </c>
      <c r="U5" s="13">
        <v>8270487</v>
      </c>
      <c r="V5" s="13">
        <v>662190</v>
      </c>
      <c r="W5" s="13">
        <v>0</v>
      </c>
      <c r="X5" s="13">
        <v>73370</v>
      </c>
      <c r="Y5" s="13">
        <v>0</v>
      </c>
      <c r="Z5" s="13">
        <v>6525140</v>
      </c>
      <c r="AA5" s="13">
        <v>7050512</v>
      </c>
      <c r="AB5" s="13">
        <v>0</v>
      </c>
      <c r="AC5" s="13">
        <v>7494789</v>
      </c>
      <c r="AD5" s="13">
        <v>6227665</v>
      </c>
      <c r="AE5" s="19"/>
      <c r="AF5" s="13">
        <v>0</v>
      </c>
      <c r="AG5" s="13">
        <v>525741</v>
      </c>
      <c r="AH5" s="13">
        <v>170089</v>
      </c>
      <c r="AI5" s="13">
        <v>93354</v>
      </c>
      <c r="AJ5" s="13">
        <v>37260</v>
      </c>
      <c r="AK5" s="13">
        <v>64894</v>
      </c>
      <c r="AL5" s="13">
        <v>0</v>
      </c>
      <c r="AM5" s="13">
        <v>118203</v>
      </c>
      <c r="AN5" s="13">
        <v>2920585</v>
      </c>
      <c r="AO5" s="13">
        <v>169833</v>
      </c>
      <c r="AP5" s="13">
        <v>3549</v>
      </c>
      <c r="AQ5" s="13">
        <v>86307</v>
      </c>
      <c r="AR5" s="13">
        <v>75376</v>
      </c>
      <c r="AS5" s="13">
        <v>1515752</v>
      </c>
      <c r="AT5" s="13">
        <v>0</v>
      </c>
      <c r="AU5" s="13">
        <v>65642</v>
      </c>
      <c r="AV5" s="13">
        <v>63942</v>
      </c>
      <c r="AW5" s="13">
        <v>641404</v>
      </c>
      <c r="AX5" s="13">
        <v>680866</v>
      </c>
      <c r="AY5" s="13">
        <v>81874</v>
      </c>
      <c r="AZ5" s="13">
        <v>0</v>
      </c>
      <c r="BA5" s="13">
        <v>8420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59985689</v>
      </c>
      <c r="D6" s="13">
        <v>0</v>
      </c>
      <c r="E6" s="13">
        <v>5009255</v>
      </c>
      <c r="F6" s="13">
        <v>31400987</v>
      </c>
      <c r="G6" s="14"/>
      <c r="H6" s="13">
        <v>111079</v>
      </c>
      <c r="I6" s="13">
        <v>8115439</v>
      </c>
      <c r="J6" s="13">
        <v>0</v>
      </c>
      <c r="K6" s="13">
        <v>187879</v>
      </c>
      <c r="L6" s="13">
        <v>11603952</v>
      </c>
      <c r="M6" s="13">
        <v>100123</v>
      </c>
      <c r="N6" s="13">
        <v>94289</v>
      </c>
      <c r="O6" s="13">
        <v>1853512</v>
      </c>
      <c r="P6" s="13">
        <v>2875429</v>
      </c>
      <c r="Q6" s="13">
        <v>9101899</v>
      </c>
      <c r="R6" s="13">
        <v>0</v>
      </c>
      <c r="S6" s="13">
        <v>0</v>
      </c>
      <c r="T6" s="13">
        <v>5248456</v>
      </c>
      <c r="U6" s="13">
        <v>12060080</v>
      </c>
      <c r="V6" s="13">
        <v>848636</v>
      </c>
      <c r="W6" s="13">
        <v>0</v>
      </c>
      <c r="X6" s="13">
        <v>98113</v>
      </c>
      <c r="Y6" s="13">
        <v>0</v>
      </c>
      <c r="Z6" s="13">
        <v>8712564</v>
      </c>
      <c r="AA6" s="13">
        <v>9286892</v>
      </c>
      <c r="AB6" s="13">
        <v>0</v>
      </c>
      <c r="AC6" s="13">
        <v>9972864</v>
      </c>
      <c r="AD6" s="13">
        <v>8584617</v>
      </c>
      <c r="AE6" s="19"/>
      <c r="AF6" s="13">
        <v>0</v>
      </c>
      <c r="AG6" s="13">
        <v>687211</v>
      </c>
      <c r="AH6" s="13">
        <v>217314</v>
      </c>
      <c r="AI6" s="13">
        <v>104154</v>
      </c>
      <c r="AJ6" s="13">
        <v>47320</v>
      </c>
      <c r="AK6" s="13">
        <v>89628</v>
      </c>
      <c r="AL6" s="13">
        <v>0</v>
      </c>
      <c r="AM6" s="13">
        <v>150253</v>
      </c>
      <c r="AN6" s="13">
        <v>3732738</v>
      </c>
      <c r="AO6" s="13">
        <v>212209</v>
      </c>
      <c r="AP6" s="13">
        <v>3549</v>
      </c>
      <c r="AQ6" s="13">
        <v>110087</v>
      </c>
      <c r="AR6" s="13">
        <v>80681</v>
      </c>
      <c r="AS6" s="13">
        <v>1905666</v>
      </c>
      <c r="AT6" s="13">
        <v>0</v>
      </c>
      <c r="AU6" s="13">
        <v>88519</v>
      </c>
      <c r="AV6" s="13">
        <v>81605</v>
      </c>
      <c r="AW6" s="13">
        <v>817424</v>
      </c>
      <c r="AX6" s="13">
        <v>842829</v>
      </c>
      <c r="AY6" s="13">
        <v>104652</v>
      </c>
      <c r="AZ6" s="13">
        <v>0</v>
      </c>
      <c r="BA6" s="13">
        <v>11401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78590412</v>
      </c>
      <c r="D7" s="13">
        <v>0</v>
      </c>
      <c r="E7" s="13">
        <v>5009255</v>
      </c>
      <c r="F7" s="13">
        <v>40383156</v>
      </c>
      <c r="G7" s="14"/>
      <c r="H7" s="13">
        <v>138845</v>
      </c>
      <c r="I7" s="13">
        <v>10491871</v>
      </c>
      <c r="J7" s="13">
        <v>0</v>
      </c>
      <c r="K7" s="13">
        <v>245381</v>
      </c>
      <c r="L7" s="13">
        <v>14767631</v>
      </c>
      <c r="M7" s="13">
        <v>124507</v>
      </c>
      <c r="N7" s="13">
        <v>108493</v>
      </c>
      <c r="O7" s="13">
        <v>2318021</v>
      </c>
      <c r="P7" s="13">
        <v>3713387</v>
      </c>
      <c r="Q7" s="13">
        <v>10140227</v>
      </c>
      <c r="R7" s="13">
        <v>0</v>
      </c>
      <c r="S7" s="13">
        <v>0</v>
      </c>
      <c r="T7" s="13">
        <v>6838815</v>
      </c>
      <c r="U7" s="13">
        <v>17142636</v>
      </c>
      <c r="V7" s="13">
        <v>1096578</v>
      </c>
      <c r="W7" s="13">
        <v>0</v>
      </c>
      <c r="X7" s="13">
        <v>126907</v>
      </c>
      <c r="Y7" s="13">
        <v>0</v>
      </c>
      <c r="Z7" s="13">
        <v>11404673</v>
      </c>
      <c r="AA7" s="13">
        <v>12034790</v>
      </c>
      <c r="AB7" s="13">
        <v>0</v>
      </c>
      <c r="AC7" s="13">
        <v>12390425</v>
      </c>
      <c r="AD7" s="13">
        <v>10999657</v>
      </c>
      <c r="AE7" s="19"/>
      <c r="AF7" s="13">
        <v>0</v>
      </c>
      <c r="AG7" s="13">
        <v>879043</v>
      </c>
      <c r="AH7" s="13">
        <v>277570</v>
      </c>
      <c r="AI7" s="13">
        <v>112871</v>
      </c>
      <c r="AJ7" s="13">
        <v>57593</v>
      </c>
      <c r="AK7" s="13">
        <v>118974</v>
      </c>
      <c r="AL7" s="13">
        <v>0</v>
      </c>
      <c r="AM7" s="13">
        <v>186963</v>
      </c>
      <c r="AN7" s="13">
        <v>4582075</v>
      </c>
      <c r="AO7" s="13">
        <v>272196</v>
      </c>
      <c r="AP7" s="13">
        <v>4043</v>
      </c>
      <c r="AQ7" s="13">
        <v>142179</v>
      </c>
      <c r="AR7" s="13">
        <v>80681</v>
      </c>
      <c r="AS7" s="13">
        <v>2411569</v>
      </c>
      <c r="AT7" s="13">
        <v>0</v>
      </c>
      <c r="AU7" s="13">
        <v>121279</v>
      </c>
      <c r="AV7" s="13">
        <v>148319</v>
      </c>
      <c r="AW7" s="13">
        <v>1016276</v>
      </c>
      <c r="AX7" s="13">
        <v>1008370</v>
      </c>
      <c r="AY7" s="13">
        <v>127777</v>
      </c>
      <c r="AZ7" s="13">
        <v>4063183</v>
      </c>
      <c r="BA7" s="13">
        <v>14443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103033325</v>
      </c>
      <c r="D9" s="13">
        <v>0</v>
      </c>
      <c r="E9" s="13">
        <v>5009255</v>
      </c>
      <c r="F9" s="13">
        <v>53856408</v>
      </c>
      <c r="G9" s="14"/>
      <c r="H9" s="13">
        <v>156451</v>
      </c>
      <c r="I9" s="13">
        <v>13007223</v>
      </c>
      <c r="J9" s="13">
        <v>0</v>
      </c>
      <c r="K9" s="13">
        <v>319857</v>
      </c>
      <c r="L9" s="13">
        <v>17497006</v>
      </c>
      <c r="M9" s="13">
        <v>159333</v>
      </c>
      <c r="N9" s="13">
        <v>131032</v>
      </c>
      <c r="O9" s="13">
        <v>2800329</v>
      </c>
      <c r="P9" s="13">
        <v>4979198</v>
      </c>
      <c r="Q9" s="13">
        <v>12486949</v>
      </c>
      <c r="R9" s="13">
        <v>0</v>
      </c>
      <c r="S9" s="13">
        <v>0</v>
      </c>
      <c r="T9" s="13">
        <v>6924474</v>
      </c>
      <c r="U9" s="13">
        <v>21240327</v>
      </c>
      <c r="V9" s="13">
        <v>1468677</v>
      </c>
      <c r="W9" s="13">
        <v>0</v>
      </c>
      <c r="X9" s="13">
        <v>184412</v>
      </c>
      <c r="Y9" s="13">
        <v>0</v>
      </c>
      <c r="Z9" s="13">
        <v>14836312</v>
      </c>
      <c r="AA9" s="13">
        <v>15074391</v>
      </c>
      <c r="AB9" s="13">
        <v>0</v>
      </c>
      <c r="AC9" s="13">
        <v>14939905</v>
      </c>
      <c r="AD9" s="13">
        <v>11827583</v>
      </c>
      <c r="AE9" s="19"/>
      <c r="AF9" s="13">
        <v>0</v>
      </c>
      <c r="AG9" s="13">
        <v>1108357</v>
      </c>
      <c r="AH9" s="13">
        <v>367760</v>
      </c>
      <c r="AI9" s="13">
        <v>128826</v>
      </c>
      <c r="AJ9" s="13">
        <v>67081</v>
      </c>
      <c r="AK9" s="13">
        <v>153168</v>
      </c>
      <c r="AL9" s="13">
        <v>0</v>
      </c>
      <c r="AM9" s="13">
        <v>240953</v>
      </c>
      <c r="AN9" s="13">
        <v>5602488</v>
      </c>
      <c r="AO9" s="13">
        <v>364856</v>
      </c>
      <c r="AP9" s="13">
        <v>6649</v>
      </c>
      <c r="AQ9" s="13">
        <v>191525</v>
      </c>
      <c r="AR9" s="13">
        <v>84497</v>
      </c>
      <c r="AS9" s="13">
        <v>3141404</v>
      </c>
      <c r="AT9" s="13">
        <v>0</v>
      </c>
      <c r="AU9" s="13">
        <v>136576</v>
      </c>
      <c r="AV9" s="13">
        <v>221784</v>
      </c>
      <c r="AW9" s="13">
        <v>1295791</v>
      </c>
      <c r="AX9" s="13">
        <v>1231615</v>
      </c>
      <c r="AY9" s="13">
        <v>160249</v>
      </c>
      <c r="AZ9" s="13">
        <v>13296005</v>
      </c>
      <c r="BA9" s="13">
        <v>16067</v>
      </c>
      <c r="BB9" s="13">
        <v>0</v>
      </c>
      <c r="BC9" s="13">
        <v>0</v>
      </c>
    </row>
    <row r="10" spans="1:55">
      <c r="BC10" s="22"/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BC80-BCD2-43A4-B2D8-5D9B338FE771}">
  <sheetPr codeName="Sheet30"/>
  <dimension ref="A1:BC9"/>
  <sheetViews>
    <sheetView workbookViewId="0">
      <selection activeCell="E24" sqref="E24"/>
    </sheetView>
  </sheetViews>
  <sheetFormatPr defaultColWidth="11.7109375" defaultRowHeight="15"/>
  <cols>
    <col min="3" max="3" width="11.85546875" customWidth="1"/>
    <col min="7" max="7" width="3" customWidth="1"/>
  </cols>
  <sheetData>
    <row r="1" spans="1:55">
      <c r="A1" s="33" t="s">
        <v>83</v>
      </c>
      <c r="B1" s="34"/>
      <c r="C1" s="31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1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25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39186252</v>
      </c>
      <c r="D4" s="13">
        <v>0</v>
      </c>
      <c r="E4" s="13">
        <v>3738865</v>
      </c>
      <c r="F4" s="13">
        <v>11336780</v>
      </c>
      <c r="G4" s="14"/>
      <c r="H4" s="13">
        <v>44826</v>
      </c>
      <c r="I4" s="13">
        <v>2730395</v>
      </c>
      <c r="J4" s="13">
        <v>0</v>
      </c>
      <c r="K4" s="13">
        <v>441560</v>
      </c>
      <c r="L4" s="13">
        <v>6576506</v>
      </c>
      <c r="M4" s="13">
        <v>56637</v>
      </c>
      <c r="N4" s="13">
        <v>34750</v>
      </c>
      <c r="O4" s="13">
        <v>836650</v>
      </c>
      <c r="P4" s="13">
        <v>699805</v>
      </c>
      <c r="Q4" s="13">
        <v>3202924</v>
      </c>
      <c r="R4" s="13">
        <v>0</v>
      </c>
      <c r="S4" s="13">
        <v>0</v>
      </c>
      <c r="T4" s="13">
        <v>1809817</v>
      </c>
      <c r="U4" s="13">
        <v>3231162</v>
      </c>
      <c r="V4" s="13">
        <v>390715</v>
      </c>
      <c r="W4" s="13">
        <v>0</v>
      </c>
      <c r="X4" s="13">
        <v>2204545</v>
      </c>
      <c r="Y4" s="13">
        <v>0</v>
      </c>
      <c r="Z4" s="13">
        <v>4217230</v>
      </c>
      <c r="AA4" s="13">
        <v>4510781</v>
      </c>
      <c r="AB4" s="13">
        <v>0</v>
      </c>
      <c r="AC4" s="13">
        <v>6631529</v>
      </c>
      <c r="AD4" s="13">
        <v>3723018</v>
      </c>
      <c r="AE4" s="19"/>
      <c r="AF4" s="13">
        <v>0</v>
      </c>
      <c r="AG4" s="13">
        <v>313759</v>
      </c>
      <c r="AH4" s="13">
        <v>137691</v>
      </c>
      <c r="AI4" s="13">
        <v>196361</v>
      </c>
      <c r="AJ4" s="13">
        <v>75451</v>
      </c>
      <c r="AK4" s="13">
        <v>43307</v>
      </c>
      <c r="AL4" s="13">
        <v>0</v>
      </c>
      <c r="AM4" s="13">
        <v>68005</v>
      </c>
      <c r="AN4" s="13">
        <v>1407156</v>
      </c>
      <c r="AO4" s="13">
        <v>117733</v>
      </c>
      <c r="AP4" s="13">
        <v>14302</v>
      </c>
      <c r="AQ4" s="13">
        <v>3398094</v>
      </c>
      <c r="AR4" s="13">
        <v>64874</v>
      </c>
      <c r="AS4" s="13">
        <v>932772</v>
      </c>
      <c r="AT4" s="13">
        <v>0</v>
      </c>
      <c r="AU4" s="13">
        <v>39829</v>
      </c>
      <c r="AV4" s="13">
        <v>42552</v>
      </c>
      <c r="AW4" s="13">
        <v>381168</v>
      </c>
      <c r="AX4" s="13">
        <v>370646</v>
      </c>
      <c r="AY4" s="13">
        <v>51594</v>
      </c>
      <c r="AZ4" s="13">
        <v>8463731</v>
      </c>
      <c r="BA4" s="13">
        <v>5534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74593768</v>
      </c>
      <c r="D5" s="13">
        <v>0</v>
      </c>
      <c r="E5" s="13">
        <v>6973611</v>
      </c>
      <c r="F5" s="13">
        <v>21502675</v>
      </c>
      <c r="G5" s="14"/>
      <c r="H5" s="13">
        <v>87317</v>
      </c>
      <c r="I5" s="13">
        <v>4980955</v>
      </c>
      <c r="J5" s="13">
        <v>0</v>
      </c>
      <c r="K5" s="13">
        <v>817500</v>
      </c>
      <c r="L5" s="13">
        <v>11896397</v>
      </c>
      <c r="M5" s="13">
        <v>97617</v>
      </c>
      <c r="N5" s="13">
        <v>62345</v>
      </c>
      <c r="O5" s="13">
        <v>1477710</v>
      </c>
      <c r="P5" s="13">
        <v>1282215</v>
      </c>
      <c r="Q5" s="13">
        <v>5942458</v>
      </c>
      <c r="R5" s="13">
        <v>0</v>
      </c>
      <c r="S5" s="13">
        <v>0</v>
      </c>
      <c r="T5" s="13">
        <v>4091156</v>
      </c>
      <c r="U5" s="13">
        <v>5965339</v>
      </c>
      <c r="V5" s="13">
        <v>698179</v>
      </c>
      <c r="W5" s="13">
        <v>0</v>
      </c>
      <c r="X5" s="13">
        <v>3850701</v>
      </c>
      <c r="Y5" s="13">
        <v>0</v>
      </c>
      <c r="Z5" s="13">
        <v>7358048</v>
      </c>
      <c r="AA5" s="13">
        <v>7715915</v>
      </c>
      <c r="AB5" s="13">
        <v>0</v>
      </c>
      <c r="AC5" s="13">
        <v>11700266</v>
      </c>
      <c r="AD5" s="13">
        <v>6547780</v>
      </c>
      <c r="AE5" s="19"/>
      <c r="AF5" s="13">
        <v>0</v>
      </c>
      <c r="AG5" s="13">
        <v>547279</v>
      </c>
      <c r="AH5" s="13">
        <v>249660</v>
      </c>
      <c r="AI5" s="13">
        <v>355143</v>
      </c>
      <c r="AJ5" s="13">
        <v>120041</v>
      </c>
      <c r="AK5" s="13">
        <v>76605</v>
      </c>
      <c r="AL5" s="13">
        <v>0</v>
      </c>
      <c r="AM5" s="13">
        <v>121776</v>
      </c>
      <c r="AN5" s="13">
        <v>2485617</v>
      </c>
      <c r="AO5" s="13">
        <v>203815</v>
      </c>
      <c r="AP5" s="13">
        <v>17155</v>
      </c>
      <c r="AQ5" s="13">
        <v>6800064</v>
      </c>
      <c r="AR5" s="13">
        <v>111854</v>
      </c>
      <c r="AS5" s="13">
        <v>1734464</v>
      </c>
      <c r="AT5" s="13">
        <v>0</v>
      </c>
      <c r="AU5" s="13">
        <v>69004</v>
      </c>
      <c r="AV5" s="13">
        <v>70813</v>
      </c>
      <c r="AW5" s="13">
        <v>675423</v>
      </c>
      <c r="AX5" s="13">
        <v>656068</v>
      </c>
      <c r="AY5" s="13">
        <v>86652</v>
      </c>
      <c r="AZ5" s="13">
        <v>14941341</v>
      </c>
      <c r="BA5" s="13">
        <v>10593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96000928</v>
      </c>
      <c r="D6" s="13">
        <v>0</v>
      </c>
      <c r="E6" s="13">
        <v>7512500</v>
      </c>
      <c r="F6" s="13">
        <v>27608440</v>
      </c>
      <c r="G6" s="14"/>
      <c r="H6" s="13">
        <v>109707</v>
      </c>
      <c r="I6" s="13">
        <v>6329337</v>
      </c>
      <c r="J6" s="13">
        <v>0</v>
      </c>
      <c r="K6" s="13">
        <v>1023375</v>
      </c>
      <c r="L6" s="13">
        <v>17979263</v>
      </c>
      <c r="M6" s="13">
        <v>116314</v>
      </c>
      <c r="N6" s="13">
        <v>74531</v>
      </c>
      <c r="O6" s="13">
        <v>1962182</v>
      </c>
      <c r="P6" s="13">
        <v>1617063</v>
      </c>
      <c r="Q6" s="13">
        <v>8167878</v>
      </c>
      <c r="R6" s="13">
        <v>0</v>
      </c>
      <c r="S6" s="13">
        <v>0</v>
      </c>
      <c r="T6" s="13">
        <v>5697331</v>
      </c>
      <c r="U6" s="13">
        <v>8305021</v>
      </c>
      <c r="V6" s="13">
        <v>885346</v>
      </c>
      <c r="W6" s="13">
        <v>0</v>
      </c>
      <c r="X6" s="13">
        <v>4822184</v>
      </c>
      <c r="Y6" s="13">
        <v>0</v>
      </c>
      <c r="Z6" s="13">
        <v>8983362</v>
      </c>
      <c r="AA6" s="13">
        <v>9303212</v>
      </c>
      <c r="AB6" s="13">
        <v>0</v>
      </c>
      <c r="AC6" s="13">
        <v>15459867</v>
      </c>
      <c r="AD6" s="13">
        <v>7870159</v>
      </c>
      <c r="AE6" s="19"/>
      <c r="AF6" s="13">
        <v>0</v>
      </c>
      <c r="AG6" s="13">
        <v>718458</v>
      </c>
      <c r="AH6" s="13">
        <v>316978</v>
      </c>
      <c r="AI6" s="13">
        <v>440071</v>
      </c>
      <c r="AJ6" s="13">
        <v>154387</v>
      </c>
      <c r="AK6" s="13">
        <v>97440</v>
      </c>
      <c r="AL6" s="13">
        <v>0</v>
      </c>
      <c r="AM6" s="13">
        <v>154604</v>
      </c>
      <c r="AN6" s="13">
        <v>3242381</v>
      </c>
      <c r="AO6" s="13">
        <v>253691</v>
      </c>
      <c r="AP6" s="13">
        <v>20784</v>
      </c>
      <c r="AQ6" s="13">
        <v>9021272</v>
      </c>
      <c r="AR6" s="13">
        <v>134402</v>
      </c>
      <c r="AS6" s="13">
        <v>2184659</v>
      </c>
      <c r="AT6" s="13">
        <v>0</v>
      </c>
      <c r="AU6" s="13">
        <v>97352</v>
      </c>
      <c r="AV6" s="13">
        <v>94626</v>
      </c>
      <c r="AW6" s="13">
        <v>877406</v>
      </c>
      <c r="AX6" s="13">
        <v>808978</v>
      </c>
      <c r="AY6" s="13">
        <v>110511</v>
      </c>
      <c r="AZ6" s="13">
        <v>18299286</v>
      </c>
      <c r="BA6" s="13">
        <v>14490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121065476</v>
      </c>
      <c r="D7" s="13">
        <v>0</v>
      </c>
      <c r="E7" s="13">
        <v>7512500</v>
      </c>
      <c r="F7" s="13">
        <v>35749934</v>
      </c>
      <c r="G7" s="14"/>
      <c r="H7" s="13">
        <v>146905</v>
      </c>
      <c r="I7" s="13">
        <v>8138715</v>
      </c>
      <c r="J7" s="13">
        <v>0</v>
      </c>
      <c r="K7" s="13">
        <v>1330610</v>
      </c>
      <c r="L7" s="13">
        <v>22355063</v>
      </c>
      <c r="M7" s="13">
        <v>140625</v>
      </c>
      <c r="N7" s="13">
        <v>88293</v>
      </c>
      <c r="O7" s="13">
        <v>2456120</v>
      </c>
      <c r="P7" s="13">
        <v>2080991</v>
      </c>
      <c r="Q7" s="13">
        <v>9846672</v>
      </c>
      <c r="R7" s="13">
        <v>0</v>
      </c>
      <c r="S7" s="13">
        <v>0</v>
      </c>
      <c r="T7" s="13">
        <v>6233180</v>
      </c>
      <c r="U7" s="13">
        <v>10459458</v>
      </c>
      <c r="V7" s="13">
        <v>1130693</v>
      </c>
      <c r="W7" s="13">
        <v>0</v>
      </c>
      <c r="X7" s="13">
        <v>5692516</v>
      </c>
      <c r="Y7" s="13">
        <v>0</v>
      </c>
      <c r="Z7" s="13">
        <v>11268907</v>
      </c>
      <c r="AA7" s="13">
        <v>11509731</v>
      </c>
      <c r="AB7" s="13">
        <v>0</v>
      </c>
      <c r="AC7" s="13">
        <v>19236042</v>
      </c>
      <c r="AD7" s="13">
        <v>9779377</v>
      </c>
      <c r="AE7" s="19"/>
      <c r="AF7" s="13">
        <v>0</v>
      </c>
      <c r="AG7" s="13">
        <v>903175</v>
      </c>
      <c r="AH7" s="13">
        <v>402873</v>
      </c>
      <c r="AI7" s="13">
        <v>534927</v>
      </c>
      <c r="AJ7" s="13">
        <v>213057</v>
      </c>
      <c r="AK7" s="13">
        <v>127249</v>
      </c>
      <c r="AL7" s="13">
        <v>0</v>
      </c>
      <c r="AM7" s="13">
        <v>193714</v>
      </c>
      <c r="AN7" s="13">
        <v>4044876</v>
      </c>
      <c r="AO7" s="13">
        <v>319990</v>
      </c>
      <c r="AP7" s="13">
        <v>23374</v>
      </c>
      <c r="AQ7" s="13">
        <v>10638511</v>
      </c>
      <c r="AR7" s="13">
        <v>158434</v>
      </c>
      <c r="AS7" s="13">
        <v>2756326</v>
      </c>
      <c r="AT7" s="13">
        <v>0</v>
      </c>
      <c r="AU7" s="13">
        <v>142732</v>
      </c>
      <c r="AV7" s="13">
        <v>157800</v>
      </c>
      <c r="AW7" s="13">
        <v>1099956</v>
      </c>
      <c r="AX7" s="13">
        <v>967647</v>
      </c>
      <c r="AY7" s="13">
        <v>134442</v>
      </c>
      <c r="AZ7" s="13">
        <v>22769807</v>
      </c>
      <c r="BA7" s="13">
        <v>17978</v>
      </c>
      <c r="BB7" s="13">
        <v>0</v>
      </c>
      <c r="BC7" s="13">
        <v>0</v>
      </c>
    </row>
    <row r="8" spans="1:55" ht="7.9" customHeight="1" thickBot="1">
      <c r="A8" s="1"/>
      <c r="B8" s="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 ht="15.75" thickBot="1">
      <c r="A9" s="28" t="s">
        <v>76</v>
      </c>
      <c r="B9" s="29"/>
      <c r="C9" s="13">
        <v>155199590</v>
      </c>
      <c r="D9" s="13">
        <v>0</v>
      </c>
      <c r="E9" s="13">
        <v>7512500</v>
      </c>
      <c r="F9" s="13">
        <v>47959779</v>
      </c>
      <c r="G9" s="14"/>
      <c r="H9" s="13">
        <v>200405</v>
      </c>
      <c r="I9" s="13">
        <v>10861937</v>
      </c>
      <c r="J9" s="13">
        <v>0</v>
      </c>
      <c r="K9" s="13">
        <v>1763276</v>
      </c>
      <c r="L9" s="13">
        <v>26068932</v>
      </c>
      <c r="M9" s="13">
        <v>178778</v>
      </c>
      <c r="N9" s="13">
        <v>111760</v>
      </c>
      <c r="O9" s="13">
        <v>3029708</v>
      </c>
      <c r="P9" s="13">
        <v>2771321</v>
      </c>
      <c r="Q9" s="13">
        <v>11600991</v>
      </c>
      <c r="R9" s="13">
        <v>0</v>
      </c>
      <c r="S9" s="13">
        <v>0</v>
      </c>
      <c r="T9" s="13">
        <v>8140143</v>
      </c>
      <c r="U9" s="13">
        <v>13021278</v>
      </c>
      <c r="V9" s="13">
        <v>1511414</v>
      </c>
      <c r="W9" s="13">
        <v>0</v>
      </c>
      <c r="X9" s="13">
        <v>6660748</v>
      </c>
      <c r="Y9" s="13">
        <v>0</v>
      </c>
      <c r="Z9" s="13">
        <v>13886406</v>
      </c>
      <c r="AA9" s="13">
        <v>11953119</v>
      </c>
      <c r="AB9" s="13">
        <v>0</v>
      </c>
      <c r="AC9" s="13">
        <v>23405788</v>
      </c>
      <c r="AD9" s="13">
        <v>10604522</v>
      </c>
      <c r="AE9" s="23"/>
      <c r="AF9" s="13">
        <v>0</v>
      </c>
      <c r="AG9" s="13">
        <v>1122815</v>
      </c>
      <c r="AH9" s="13">
        <v>529292</v>
      </c>
      <c r="AI9" s="13">
        <v>675232</v>
      </c>
      <c r="AJ9" s="13">
        <v>276835</v>
      </c>
      <c r="AK9" s="13">
        <v>172095</v>
      </c>
      <c r="AL9" s="13">
        <v>0</v>
      </c>
      <c r="AM9" s="13">
        <v>248638</v>
      </c>
      <c r="AN9" s="13">
        <v>5024090</v>
      </c>
      <c r="AO9" s="13">
        <v>424844</v>
      </c>
      <c r="AP9" s="13">
        <v>24473</v>
      </c>
      <c r="AQ9" s="13">
        <v>10638511</v>
      </c>
      <c r="AR9" s="13">
        <v>197588</v>
      </c>
      <c r="AS9" s="13">
        <v>3540152</v>
      </c>
      <c r="AT9" s="13">
        <v>0</v>
      </c>
      <c r="AU9" s="13">
        <v>158168</v>
      </c>
      <c r="AV9" s="13">
        <v>232359</v>
      </c>
      <c r="AW9" s="13">
        <v>1399129</v>
      </c>
      <c r="AX9" s="13">
        <v>1178040</v>
      </c>
      <c r="AY9" s="13">
        <v>169072</v>
      </c>
      <c r="AZ9" s="13">
        <v>29649518</v>
      </c>
      <c r="BA9" s="13">
        <v>22047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2641-6246-44DE-A0B9-4D212B761B55}">
  <dimension ref="A1:BD9"/>
  <sheetViews>
    <sheetView workbookViewId="0">
      <selection sqref="A1:XFD1048576"/>
    </sheetView>
  </sheetViews>
  <sheetFormatPr defaultColWidth="11.7109375" defaultRowHeight="15"/>
  <cols>
    <col min="7" max="7" width="4.28515625" customWidth="1"/>
  </cols>
  <sheetData>
    <row r="1" spans="1:56">
      <c r="A1" s="33" t="s">
        <v>356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5824388</v>
      </c>
      <c r="D4" s="13">
        <v>30085288</v>
      </c>
      <c r="E4" s="13">
        <v>3728706</v>
      </c>
      <c r="F4" s="13">
        <v>4245695</v>
      </c>
      <c r="G4" s="14"/>
      <c r="H4" s="13">
        <v>59951</v>
      </c>
      <c r="I4" s="13">
        <v>2211286</v>
      </c>
      <c r="J4" s="13">
        <v>4178696</v>
      </c>
      <c r="K4" s="13">
        <v>591945</v>
      </c>
      <c r="L4" s="13">
        <v>1555584</v>
      </c>
      <c r="M4" s="13">
        <v>24707</v>
      </c>
      <c r="N4" s="13">
        <v>71507</v>
      </c>
      <c r="O4" s="13">
        <v>247193</v>
      </c>
      <c r="P4" s="13">
        <v>723112</v>
      </c>
      <c r="Q4" s="13">
        <v>0</v>
      </c>
      <c r="R4" s="13">
        <v>0</v>
      </c>
      <c r="S4" s="13">
        <v>3454355</v>
      </c>
      <c r="T4" s="13">
        <v>7334851</v>
      </c>
      <c r="U4" s="13">
        <v>7604968</v>
      </c>
      <c r="V4" s="13">
        <v>332324</v>
      </c>
      <c r="W4" s="13">
        <v>0</v>
      </c>
      <c r="X4" s="13">
        <v>1855422</v>
      </c>
      <c r="Y4" s="13">
        <v>487083</v>
      </c>
      <c r="Z4" s="13">
        <v>4481949</v>
      </c>
      <c r="AA4" s="13">
        <v>4158295</v>
      </c>
      <c r="AB4" s="13">
        <v>580367</v>
      </c>
      <c r="AC4" s="13">
        <v>973316</v>
      </c>
      <c r="AD4" s="13">
        <v>0</v>
      </c>
      <c r="AE4" s="19"/>
      <c r="AF4" s="13">
        <v>1335</v>
      </c>
      <c r="AG4" s="13">
        <v>26368</v>
      </c>
      <c r="AH4" s="13">
        <v>123043</v>
      </c>
      <c r="AI4" s="13">
        <v>463365</v>
      </c>
      <c r="AJ4" s="13">
        <v>53787</v>
      </c>
      <c r="AK4" s="13">
        <v>46375</v>
      </c>
      <c r="AL4" s="13">
        <v>71</v>
      </c>
      <c r="AM4" s="13">
        <v>54782</v>
      </c>
      <c r="AN4" s="13">
        <v>259715</v>
      </c>
      <c r="AO4" s="13">
        <v>93561</v>
      </c>
      <c r="AP4" s="13">
        <v>2108223</v>
      </c>
      <c r="AQ4" s="13">
        <v>0</v>
      </c>
      <c r="AR4" s="13">
        <v>46907</v>
      </c>
      <c r="AS4" s="13">
        <v>1068150</v>
      </c>
      <c r="AT4" s="13">
        <v>8242</v>
      </c>
      <c r="AU4" s="13">
        <v>36609</v>
      </c>
      <c r="AV4" s="13">
        <v>37634</v>
      </c>
      <c r="AW4" s="13">
        <v>154024</v>
      </c>
      <c r="AX4" s="13">
        <v>80347</v>
      </c>
      <c r="AY4" s="13">
        <v>7151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9997672</v>
      </c>
      <c r="D5" s="13">
        <v>55089802</v>
      </c>
      <c r="E5" s="13">
        <v>5005171</v>
      </c>
      <c r="F5" s="13">
        <v>7781212</v>
      </c>
      <c r="G5" s="14"/>
      <c r="H5" s="13">
        <v>112558</v>
      </c>
      <c r="I5" s="13">
        <v>4098992</v>
      </c>
      <c r="J5" s="13">
        <v>7908229</v>
      </c>
      <c r="K5" s="13">
        <v>1103299</v>
      </c>
      <c r="L5" s="13">
        <v>2778178</v>
      </c>
      <c r="M5" s="13">
        <v>44214</v>
      </c>
      <c r="N5" s="13">
        <v>116662</v>
      </c>
      <c r="O5" s="13">
        <v>523178</v>
      </c>
      <c r="P5" s="13">
        <v>1310107</v>
      </c>
      <c r="Q5" s="13">
        <v>0</v>
      </c>
      <c r="R5" s="13">
        <v>0</v>
      </c>
      <c r="S5" s="13">
        <v>7580954</v>
      </c>
      <c r="T5" s="13">
        <v>13440840</v>
      </c>
      <c r="U5" s="13">
        <v>14180549</v>
      </c>
      <c r="V5" s="13">
        <v>631520</v>
      </c>
      <c r="W5" s="13">
        <v>0</v>
      </c>
      <c r="X5" s="13">
        <v>3372171</v>
      </c>
      <c r="Y5" s="13">
        <v>820401</v>
      </c>
      <c r="Z5" s="13">
        <v>8093815</v>
      </c>
      <c r="AA5" s="13">
        <v>7562471</v>
      </c>
      <c r="AB5" s="13">
        <v>946980</v>
      </c>
      <c r="AC5" s="13">
        <v>1675743</v>
      </c>
      <c r="AD5" s="13">
        <v>0</v>
      </c>
      <c r="AE5" s="19"/>
      <c r="AF5" s="13">
        <v>5748</v>
      </c>
      <c r="AG5" s="13">
        <v>44051</v>
      </c>
      <c r="AH5" s="13">
        <v>225556</v>
      </c>
      <c r="AI5" s="13">
        <v>820181</v>
      </c>
      <c r="AJ5" s="13">
        <v>104442</v>
      </c>
      <c r="AK5" s="13">
        <v>86789</v>
      </c>
      <c r="AL5" s="13">
        <v>342</v>
      </c>
      <c r="AM5" s="13">
        <v>103383</v>
      </c>
      <c r="AN5" s="13">
        <v>526480</v>
      </c>
      <c r="AO5" s="13">
        <v>170397</v>
      </c>
      <c r="AP5" s="13">
        <v>3799949</v>
      </c>
      <c r="AQ5" s="13">
        <v>0</v>
      </c>
      <c r="AR5" s="13">
        <v>73984</v>
      </c>
      <c r="AS5" s="13">
        <v>2028473</v>
      </c>
      <c r="AT5" s="13">
        <v>14789</v>
      </c>
      <c r="AU5" s="13">
        <v>66647</v>
      </c>
      <c r="AV5" s="13">
        <v>63823</v>
      </c>
      <c r="AW5" s="13">
        <v>327075</v>
      </c>
      <c r="AX5" s="13">
        <v>158994</v>
      </c>
      <c r="AY5" s="13">
        <v>7267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12495832</v>
      </c>
      <c r="D6" s="13">
        <v>70037605</v>
      </c>
      <c r="E6" s="13">
        <v>5005171</v>
      </c>
      <c r="F6" s="13">
        <v>9903194</v>
      </c>
      <c r="G6" s="14"/>
      <c r="H6" s="13">
        <v>144324</v>
      </c>
      <c r="I6" s="13">
        <v>5222018</v>
      </c>
      <c r="J6" s="13">
        <v>10194094</v>
      </c>
      <c r="K6" s="13">
        <v>1402791</v>
      </c>
      <c r="L6" s="13">
        <v>3468574</v>
      </c>
      <c r="M6" s="13">
        <v>51839</v>
      </c>
      <c r="N6" s="13">
        <v>138639</v>
      </c>
      <c r="O6" s="13">
        <v>630221</v>
      </c>
      <c r="P6" s="13">
        <v>1664610</v>
      </c>
      <c r="Q6" s="13">
        <v>0</v>
      </c>
      <c r="R6" s="13">
        <v>0</v>
      </c>
      <c r="S6" s="13">
        <v>10002148</v>
      </c>
      <c r="T6" s="13">
        <v>16934460</v>
      </c>
      <c r="U6" s="13">
        <v>18523544</v>
      </c>
      <c r="V6" s="13">
        <v>813056</v>
      </c>
      <c r="W6" s="13">
        <v>0</v>
      </c>
      <c r="X6" s="13">
        <v>4354198</v>
      </c>
      <c r="Y6" s="13">
        <v>1065983</v>
      </c>
      <c r="Z6" s="13">
        <v>10312741</v>
      </c>
      <c r="AA6" s="13">
        <v>9629894</v>
      </c>
      <c r="AB6" s="13">
        <v>1404051</v>
      </c>
      <c r="AC6" s="13">
        <v>2089768</v>
      </c>
      <c r="AD6" s="13">
        <v>0</v>
      </c>
      <c r="AE6" s="19"/>
      <c r="AF6" s="13">
        <v>7769</v>
      </c>
      <c r="AG6" s="13">
        <v>59376</v>
      </c>
      <c r="AH6" s="13">
        <v>285769</v>
      </c>
      <c r="AI6" s="13">
        <v>1015343</v>
      </c>
      <c r="AJ6" s="13">
        <v>137256</v>
      </c>
      <c r="AK6" s="13">
        <v>108864</v>
      </c>
      <c r="AL6" s="13">
        <v>342</v>
      </c>
      <c r="AM6" s="13">
        <v>129819</v>
      </c>
      <c r="AN6" s="13">
        <v>609119</v>
      </c>
      <c r="AO6" s="13">
        <v>211584</v>
      </c>
      <c r="AP6" s="13">
        <v>4822582</v>
      </c>
      <c r="AQ6" s="13">
        <v>0</v>
      </c>
      <c r="AR6" s="13">
        <v>90133</v>
      </c>
      <c r="AS6" s="13">
        <v>2530225</v>
      </c>
      <c r="AT6" s="13">
        <v>18909</v>
      </c>
      <c r="AU6" s="13">
        <v>92197</v>
      </c>
      <c r="AV6" s="13">
        <v>92028</v>
      </c>
      <c r="AW6" s="13">
        <v>432698</v>
      </c>
      <c r="AX6" s="13">
        <v>181386</v>
      </c>
      <c r="AY6" s="13">
        <v>8161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18235813</v>
      </c>
      <c r="D7" s="13">
        <v>89820077</v>
      </c>
      <c r="E7" s="13">
        <v>5005171</v>
      </c>
      <c r="F7" s="13">
        <v>12735731</v>
      </c>
      <c r="G7" s="2"/>
      <c r="H7" s="13">
        <v>181363</v>
      </c>
      <c r="I7" s="13">
        <v>6742665</v>
      </c>
      <c r="J7" s="13">
        <v>13230298</v>
      </c>
      <c r="K7" s="13">
        <v>1809257</v>
      </c>
      <c r="L7" s="13">
        <v>4277059</v>
      </c>
      <c r="M7" s="13">
        <v>61117</v>
      </c>
      <c r="N7" s="13">
        <v>165593</v>
      </c>
      <c r="O7" s="13">
        <v>758404</v>
      </c>
      <c r="P7" s="13">
        <v>2144658</v>
      </c>
      <c r="Q7" s="13">
        <v>0</v>
      </c>
      <c r="R7" s="13">
        <v>0</v>
      </c>
      <c r="S7" s="13">
        <v>12804408</v>
      </c>
      <c r="T7" s="13">
        <v>19523880</v>
      </c>
      <c r="U7" s="13">
        <v>23852961</v>
      </c>
      <c r="V7" s="13">
        <v>1056720</v>
      </c>
      <c r="W7" s="13">
        <v>0</v>
      </c>
      <c r="X7" s="13">
        <v>5635443</v>
      </c>
      <c r="Y7" s="13">
        <v>1402635</v>
      </c>
      <c r="Z7" s="13">
        <v>13083839</v>
      </c>
      <c r="AA7" s="13">
        <v>12278140</v>
      </c>
      <c r="AB7" s="13">
        <v>1939159</v>
      </c>
      <c r="AC7" s="13">
        <v>2517817</v>
      </c>
      <c r="AD7" s="13">
        <v>0</v>
      </c>
      <c r="AE7" s="19"/>
      <c r="AF7" s="13">
        <v>7769</v>
      </c>
      <c r="AG7" s="13">
        <v>78876</v>
      </c>
      <c r="AH7" s="13">
        <v>366625</v>
      </c>
      <c r="AI7" s="13">
        <v>1232024</v>
      </c>
      <c r="AJ7" s="13">
        <v>195349</v>
      </c>
      <c r="AK7" s="13">
        <v>139003</v>
      </c>
      <c r="AL7" s="13">
        <v>342</v>
      </c>
      <c r="AM7" s="13">
        <v>163183</v>
      </c>
      <c r="AN7" s="13">
        <v>750414</v>
      </c>
      <c r="AO7" s="13">
        <v>251495</v>
      </c>
      <c r="AP7" s="13">
        <v>6215613</v>
      </c>
      <c r="AQ7" s="13">
        <v>0</v>
      </c>
      <c r="AR7" s="13">
        <v>105212</v>
      </c>
      <c r="AS7" s="13">
        <v>3158533</v>
      </c>
      <c r="AT7" s="13">
        <v>24833</v>
      </c>
      <c r="AU7" s="13">
        <v>144942</v>
      </c>
      <c r="AV7" s="13">
        <v>143417</v>
      </c>
      <c r="AW7" s="13">
        <v>555349</v>
      </c>
      <c r="AX7" s="13">
        <v>207925</v>
      </c>
      <c r="AY7" s="13">
        <v>14744</v>
      </c>
      <c r="AZ7" s="13">
        <v>0</v>
      </c>
      <c r="BA7" s="13">
        <v>88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27127384</v>
      </c>
      <c r="D9" s="13">
        <v>119400480</v>
      </c>
      <c r="E9" s="13">
        <v>5005171</v>
      </c>
      <c r="F9" s="13">
        <v>16980139</v>
      </c>
      <c r="G9" s="14"/>
      <c r="H9" s="13">
        <v>223739</v>
      </c>
      <c r="I9" s="13">
        <v>9024511</v>
      </c>
      <c r="J9" s="13">
        <v>17379318</v>
      </c>
      <c r="K9" s="13">
        <v>2408631</v>
      </c>
      <c r="L9" s="13">
        <v>5225266</v>
      </c>
      <c r="M9" s="13">
        <v>78313</v>
      </c>
      <c r="N9" s="13">
        <v>207636</v>
      </c>
      <c r="O9" s="13">
        <v>963943</v>
      </c>
      <c r="P9" s="13">
        <v>2876209</v>
      </c>
      <c r="Q9" s="13">
        <v>0</v>
      </c>
      <c r="R9" s="13">
        <v>0</v>
      </c>
      <c r="S9" s="13">
        <v>14865013</v>
      </c>
      <c r="T9" s="13">
        <v>22709536</v>
      </c>
      <c r="U9" s="13">
        <v>31091507</v>
      </c>
      <c r="V9" s="13">
        <v>1425602</v>
      </c>
      <c r="W9" s="13">
        <v>0</v>
      </c>
      <c r="X9" s="13">
        <v>7533257</v>
      </c>
      <c r="Y9" s="13">
        <v>1979513</v>
      </c>
      <c r="Z9" s="13">
        <v>16292256</v>
      </c>
      <c r="AA9" s="13">
        <v>15957218</v>
      </c>
      <c r="AB9" s="13">
        <v>1939580</v>
      </c>
      <c r="AC9" s="13">
        <v>2961899</v>
      </c>
      <c r="AD9" s="13">
        <v>0</v>
      </c>
      <c r="AE9" s="19"/>
      <c r="AF9" s="13">
        <v>7769</v>
      </c>
      <c r="AG9" s="13">
        <v>92202</v>
      </c>
      <c r="AH9" s="13">
        <v>491298</v>
      </c>
      <c r="AI9" s="13">
        <v>1550988</v>
      </c>
      <c r="AJ9" s="13">
        <v>262523</v>
      </c>
      <c r="AK9" s="13">
        <v>179831</v>
      </c>
      <c r="AL9" s="13">
        <v>342</v>
      </c>
      <c r="AM9" s="13">
        <v>240874</v>
      </c>
      <c r="AN9" s="13">
        <v>909983</v>
      </c>
      <c r="AO9" s="13">
        <v>310876</v>
      </c>
      <c r="AP9" s="13">
        <v>8006228</v>
      </c>
      <c r="AQ9" s="13">
        <v>0</v>
      </c>
      <c r="AR9" s="13">
        <v>124481</v>
      </c>
      <c r="AS9" s="13">
        <v>4123221</v>
      </c>
      <c r="AT9" s="13">
        <v>34356</v>
      </c>
      <c r="AU9" s="13">
        <v>159500</v>
      </c>
      <c r="AV9" s="13">
        <v>233845</v>
      </c>
      <c r="AW9" s="13">
        <v>695375</v>
      </c>
      <c r="AX9" s="13">
        <v>238251</v>
      </c>
      <c r="AY9" s="13">
        <v>29354</v>
      </c>
      <c r="AZ9" s="13">
        <v>0</v>
      </c>
      <c r="BA9" s="13">
        <v>88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05265-AD5A-4E72-A3F4-884FD5E54A27}">
  <dimension ref="A1:BD9"/>
  <sheetViews>
    <sheetView workbookViewId="0">
      <selection sqref="A1:XFD1048576"/>
    </sheetView>
  </sheetViews>
  <sheetFormatPr defaultColWidth="11.7109375" defaultRowHeight="15"/>
  <cols>
    <col min="7" max="7" width="4.28515625" customWidth="1"/>
  </cols>
  <sheetData>
    <row r="1" spans="1:56">
      <c r="A1" s="33" t="s">
        <v>357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5330693</v>
      </c>
      <c r="D4" s="13">
        <v>27327198</v>
      </c>
      <c r="E4" s="13">
        <v>3704882</v>
      </c>
      <c r="F4" s="13">
        <v>4245930</v>
      </c>
      <c r="G4" s="14"/>
      <c r="H4" s="13">
        <v>62961</v>
      </c>
      <c r="I4" s="13">
        <v>2266750</v>
      </c>
      <c r="J4" s="13">
        <v>3999337</v>
      </c>
      <c r="K4" s="13">
        <v>548771</v>
      </c>
      <c r="L4" s="13">
        <v>1558358</v>
      </c>
      <c r="M4" s="13">
        <v>27272</v>
      </c>
      <c r="N4" s="13">
        <v>73210</v>
      </c>
      <c r="O4" s="13">
        <v>180364</v>
      </c>
      <c r="P4" s="13">
        <v>698568</v>
      </c>
      <c r="Q4" s="13">
        <v>0</v>
      </c>
      <c r="R4" s="13">
        <v>0</v>
      </c>
      <c r="S4" s="13">
        <v>4115798</v>
      </c>
      <c r="T4" s="13">
        <v>3645904</v>
      </c>
      <c r="U4" s="13">
        <v>7283504</v>
      </c>
      <c r="V4" s="13">
        <v>372381</v>
      </c>
      <c r="W4" s="13">
        <v>0</v>
      </c>
      <c r="X4" s="13">
        <v>1820339</v>
      </c>
      <c r="Y4" s="13">
        <v>509225</v>
      </c>
      <c r="Z4" s="13">
        <v>3853430</v>
      </c>
      <c r="AA4" s="13">
        <v>3689281</v>
      </c>
      <c r="AB4" s="13">
        <v>0</v>
      </c>
      <c r="AC4" s="13">
        <v>936419</v>
      </c>
      <c r="AD4" s="13">
        <v>0</v>
      </c>
      <c r="AE4" s="19"/>
      <c r="AF4" s="13">
        <v>3652</v>
      </c>
      <c r="AG4" s="13">
        <v>25695</v>
      </c>
      <c r="AH4" s="13">
        <v>128445</v>
      </c>
      <c r="AI4" s="13">
        <v>440449</v>
      </c>
      <c r="AJ4" s="13">
        <v>59557</v>
      </c>
      <c r="AK4" s="13">
        <v>36814</v>
      </c>
      <c r="AL4" s="13">
        <v>0</v>
      </c>
      <c r="AM4" s="13">
        <v>62041</v>
      </c>
      <c r="AN4" s="13">
        <v>245188</v>
      </c>
      <c r="AO4" s="13">
        <v>92502</v>
      </c>
      <c r="AP4" s="13">
        <v>2205764</v>
      </c>
      <c r="AQ4" s="13">
        <v>0</v>
      </c>
      <c r="AR4" s="13">
        <v>42155</v>
      </c>
      <c r="AS4" s="13">
        <v>1069595</v>
      </c>
      <c r="AT4" s="13">
        <v>7855</v>
      </c>
      <c r="AU4" s="13">
        <v>66612</v>
      </c>
      <c r="AV4" s="13">
        <v>41261</v>
      </c>
      <c r="AW4" s="13">
        <v>185250</v>
      </c>
      <c r="AX4" s="13">
        <v>57324</v>
      </c>
      <c r="AY4" s="13">
        <v>15649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9493609</v>
      </c>
      <c r="D5" s="13">
        <v>50072206</v>
      </c>
      <c r="E5" s="13">
        <v>5008087</v>
      </c>
      <c r="F5" s="13">
        <v>7782321</v>
      </c>
      <c r="G5" s="14"/>
      <c r="H5" s="13">
        <v>114284</v>
      </c>
      <c r="I5" s="13">
        <v>4134407</v>
      </c>
      <c r="J5" s="13">
        <v>6867851</v>
      </c>
      <c r="K5" s="13">
        <v>892820</v>
      </c>
      <c r="L5" s="13">
        <v>2733631</v>
      </c>
      <c r="M5" s="13">
        <v>46804</v>
      </c>
      <c r="N5" s="13">
        <v>120305</v>
      </c>
      <c r="O5" s="13">
        <v>362735</v>
      </c>
      <c r="P5" s="13">
        <v>1286528</v>
      </c>
      <c r="Q5" s="13">
        <v>0</v>
      </c>
      <c r="R5" s="13">
        <v>0</v>
      </c>
      <c r="S5" s="13">
        <v>7938565</v>
      </c>
      <c r="T5" s="13">
        <v>9044861</v>
      </c>
      <c r="U5" s="13">
        <v>12198576</v>
      </c>
      <c r="V5" s="13">
        <v>683846</v>
      </c>
      <c r="W5" s="13">
        <v>0</v>
      </c>
      <c r="X5" s="13">
        <v>3301440</v>
      </c>
      <c r="Y5" s="13">
        <v>884535</v>
      </c>
      <c r="Z5" s="13">
        <v>6396625</v>
      </c>
      <c r="AA5" s="13">
        <v>6437687</v>
      </c>
      <c r="AB5" s="13">
        <v>0</v>
      </c>
      <c r="AC5" s="13">
        <v>1624063</v>
      </c>
      <c r="AD5" s="13">
        <v>0</v>
      </c>
      <c r="AE5" s="19"/>
      <c r="AF5" s="13">
        <v>5566</v>
      </c>
      <c r="AG5" s="13">
        <v>43476</v>
      </c>
      <c r="AH5" s="13">
        <v>232009</v>
      </c>
      <c r="AI5" s="13">
        <v>793427</v>
      </c>
      <c r="AJ5" s="13">
        <v>98937</v>
      </c>
      <c r="AK5" s="13">
        <v>67369</v>
      </c>
      <c r="AL5" s="13">
        <v>0</v>
      </c>
      <c r="AM5" s="13">
        <v>107697</v>
      </c>
      <c r="AN5" s="13">
        <v>424293</v>
      </c>
      <c r="AO5" s="13">
        <v>163195</v>
      </c>
      <c r="AP5" s="13">
        <v>3865943</v>
      </c>
      <c r="AQ5" s="13">
        <v>0</v>
      </c>
      <c r="AR5" s="13">
        <v>69152</v>
      </c>
      <c r="AS5" s="13">
        <v>1953845</v>
      </c>
      <c r="AT5" s="13">
        <v>15271</v>
      </c>
      <c r="AU5" s="13">
        <v>94568</v>
      </c>
      <c r="AV5" s="13">
        <v>75082</v>
      </c>
      <c r="AW5" s="13">
        <v>355244</v>
      </c>
      <c r="AX5" s="13">
        <v>93299</v>
      </c>
      <c r="AY5" s="13">
        <v>27830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11991760</v>
      </c>
      <c r="D6" s="13">
        <v>63934201</v>
      </c>
      <c r="E6" s="13">
        <v>5008087</v>
      </c>
      <c r="F6" s="13">
        <v>9904256</v>
      </c>
      <c r="G6" s="14"/>
      <c r="H6" s="13">
        <v>144479</v>
      </c>
      <c r="I6" s="13">
        <v>5248134</v>
      </c>
      <c r="J6" s="13">
        <v>8657914</v>
      </c>
      <c r="K6" s="13">
        <v>1087337</v>
      </c>
      <c r="L6" s="13">
        <v>3392254</v>
      </c>
      <c r="M6" s="13">
        <v>55124</v>
      </c>
      <c r="N6" s="13">
        <v>145161</v>
      </c>
      <c r="O6" s="13">
        <v>478925</v>
      </c>
      <c r="P6" s="13">
        <v>1654732</v>
      </c>
      <c r="Q6" s="13">
        <v>0</v>
      </c>
      <c r="R6" s="13">
        <v>0</v>
      </c>
      <c r="S6" s="13">
        <v>10324013</v>
      </c>
      <c r="T6" s="13">
        <v>13376163</v>
      </c>
      <c r="U6" s="13">
        <v>15716138</v>
      </c>
      <c r="V6" s="13">
        <v>884116</v>
      </c>
      <c r="W6" s="13">
        <v>0</v>
      </c>
      <c r="X6" s="13">
        <v>4220765</v>
      </c>
      <c r="Y6" s="13">
        <v>1131447</v>
      </c>
      <c r="Z6" s="13">
        <v>8375614</v>
      </c>
      <c r="AA6" s="13">
        <v>8310678</v>
      </c>
      <c r="AB6" s="13">
        <v>0</v>
      </c>
      <c r="AC6" s="13">
        <v>2014833</v>
      </c>
      <c r="AD6" s="13">
        <v>0</v>
      </c>
      <c r="AE6" s="19"/>
      <c r="AF6" s="13">
        <v>5566</v>
      </c>
      <c r="AG6" s="13">
        <v>57675</v>
      </c>
      <c r="AH6" s="13">
        <v>292590</v>
      </c>
      <c r="AI6" s="13">
        <v>982094</v>
      </c>
      <c r="AJ6" s="13">
        <v>130305</v>
      </c>
      <c r="AK6" s="13">
        <v>86098</v>
      </c>
      <c r="AL6" s="13">
        <v>82</v>
      </c>
      <c r="AM6" s="13">
        <v>129613</v>
      </c>
      <c r="AN6" s="13">
        <v>526723</v>
      </c>
      <c r="AO6" s="13">
        <v>199306</v>
      </c>
      <c r="AP6" s="13">
        <v>4822625</v>
      </c>
      <c r="AQ6" s="13">
        <v>0</v>
      </c>
      <c r="AR6" s="13">
        <v>85316</v>
      </c>
      <c r="AS6" s="13">
        <v>2484283</v>
      </c>
      <c r="AT6" s="13">
        <v>20036</v>
      </c>
      <c r="AU6" s="13">
        <v>122086</v>
      </c>
      <c r="AV6" s="13">
        <v>91367</v>
      </c>
      <c r="AW6" s="13">
        <v>437356</v>
      </c>
      <c r="AX6" s="13">
        <v>114503</v>
      </c>
      <c r="AY6" s="13">
        <v>35583</v>
      </c>
      <c r="AZ6" s="13">
        <v>0</v>
      </c>
      <c r="BA6" s="13">
        <v>43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15310850</v>
      </c>
      <c r="D7" s="13">
        <v>82379834</v>
      </c>
      <c r="E7" s="13">
        <v>5008087</v>
      </c>
      <c r="F7" s="13">
        <v>12733433</v>
      </c>
      <c r="G7" s="2"/>
      <c r="H7" s="13">
        <v>168792</v>
      </c>
      <c r="I7" s="13">
        <v>6724810</v>
      </c>
      <c r="J7" s="13">
        <v>11181146</v>
      </c>
      <c r="K7" s="13">
        <v>1356722</v>
      </c>
      <c r="L7" s="13">
        <v>4180760</v>
      </c>
      <c r="M7" s="13">
        <v>63501</v>
      </c>
      <c r="N7" s="13">
        <v>164697</v>
      </c>
      <c r="O7" s="13">
        <v>617533</v>
      </c>
      <c r="P7" s="13">
        <v>2131570</v>
      </c>
      <c r="Q7" s="13">
        <v>0</v>
      </c>
      <c r="R7" s="13">
        <v>0</v>
      </c>
      <c r="S7" s="13">
        <v>12114481</v>
      </c>
      <c r="T7" s="13">
        <v>16770776</v>
      </c>
      <c r="U7" s="13">
        <v>20280538</v>
      </c>
      <c r="V7" s="13">
        <v>1135651</v>
      </c>
      <c r="W7" s="13">
        <v>0</v>
      </c>
      <c r="X7" s="13">
        <v>5416669</v>
      </c>
      <c r="Y7" s="13">
        <v>1445579</v>
      </c>
      <c r="Z7" s="13">
        <v>10861169</v>
      </c>
      <c r="AA7" s="13">
        <v>10611394</v>
      </c>
      <c r="AB7" s="13">
        <v>0</v>
      </c>
      <c r="AC7" s="13">
        <v>2425017</v>
      </c>
      <c r="AD7" s="13">
        <v>0</v>
      </c>
      <c r="AE7" s="19"/>
      <c r="AF7" s="13">
        <v>5566</v>
      </c>
      <c r="AG7" s="13">
        <v>75029</v>
      </c>
      <c r="AH7" s="13">
        <v>373307</v>
      </c>
      <c r="AI7" s="13">
        <v>1198921</v>
      </c>
      <c r="AJ7" s="13">
        <v>189794</v>
      </c>
      <c r="AK7" s="13">
        <v>105982</v>
      </c>
      <c r="AL7" s="13">
        <v>82</v>
      </c>
      <c r="AM7" s="13">
        <v>143692</v>
      </c>
      <c r="AN7" s="13">
        <v>649298</v>
      </c>
      <c r="AO7" s="13">
        <v>232267</v>
      </c>
      <c r="AP7" s="13">
        <v>6128927</v>
      </c>
      <c r="AQ7" s="13">
        <v>0</v>
      </c>
      <c r="AR7" s="13">
        <v>101730</v>
      </c>
      <c r="AS7" s="13">
        <v>3114295</v>
      </c>
      <c r="AT7" s="13">
        <v>26379</v>
      </c>
      <c r="AU7" s="13">
        <v>163979</v>
      </c>
      <c r="AV7" s="13">
        <v>144223</v>
      </c>
      <c r="AW7" s="13">
        <v>527372</v>
      </c>
      <c r="AX7" s="13">
        <v>140288</v>
      </c>
      <c r="AY7" s="13">
        <v>45592</v>
      </c>
      <c r="AZ7" s="13">
        <v>0</v>
      </c>
      <c r="BA7" s="13">
        <v>43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19623443</v>
      </c>
      <c r="D9" s="13">
        <v>109827250</v>
      </c>
      <c r="E9" s="13">
        <v>5008087</v>
      </c>
      <c r="F9" s="13">
        <v>16974791</v>
      </c>
      <c r="G9" s="14"/>
      <c r="H9" s="13">
        <v>188146</v>
      </c>
      <c r="I9" s="13">
        <v>9021847</v>
      </c>
      <c r="J9" s="13">
        <v>14094741</v>
      </c>
      <c r="K9" s="13">
        <v>1749965</v>
      </c>
      <c r="L9" s="13">
        <v>4926965</v>
      </c>
      <c r="M9" s="13">
        <v>76374</v>
      </c>
      <c r="N9" s="13">
        <v>181453</v>
      </c>
      <c r="O9" s="13">
        <v>776235</v>
      </c>
      <c r="P9" s="13">
        <v>2844850</v>
      </c>
      <c r="Q9" s="13">
        <v>0</v>
      </c>
      <c r="R9" s="13">
        <v>0</v>
      </c>
      <c r="S9" s="13">
        <v>12114481</v>
      </c>
      <c r="T9" s="13">
        <v>17329242</v>
      </c>
      <c r="U9" s="13">
        <v>25208556</v>
      </c>
      <c r="V9" s="13">
        <v>1511158</v>
      </c>
      <c r="W9" s="13">
        <v>0</v>
      </c>
      <c r="X9" s="13">
        <v>7263248</v>
      </c>
      <c r="Y9" s="13">
        <v>1925261</v>
      </c>
      <c r="Z9" s="13">
        <v>11182362</v>
      </c>
      <c r="AA9" s="13">
        <v>10832571</v>
      </c>
      <c r="AB9" s="13">
        <v>0</v>
      </c>
      <c r="AC9" s="13">
        <v>2721234</v>
      </c>
      <c r="AD9" s="13">
        <v>0</v>
      </c>
      <c r="AE9" s="19"/>
      <c r="AF9" s="13">
        <v>5566</v>
      </c>
      <c r="AG9" s="13">
        <v>81574</v>
      </c>
      <c r="AH9" s="13">
        <v>494409</v>
      </c>
      <c r="AI9" s="13">
        <v>1485895</v>
      </c>
      <c r="AJ9" s="13">
        <v>256498</v>
      </c>
      <c r="AK9" s="13">
        <v>134296</v>
      </c>
      <c r="AL9" s="13">
        <v>82</v>
      </c>
      <c r="AM9" s="13">
        <v>161326</v>
      </c>
      <c r="AN9" s="13">
        <v>772588</v>
      </c>
      <c r="AO9" s="13">
        <v>258633</v>
      </c>
      <c r="AP9" s="13">
        <v>7994918</v>
      </c>
      <c r="AQ9" s="13">
        <v>0</v>
      </c>
      <c r="AR9" s="13">
        <v>122088</v>
      </c>
      <c r="AS9" s="13">
        <v>4046908</v>
      </c>
      <c r="AT9" s="13">
        <v>36121</v>
      </c>
      <c r="AU9" s="13">
        <v>175053</v>
      </c>
      <c r="AV9" s="13">
        <v>203068</v>
      </c>
      <c r="AW9" s="13">
        <v>662357</v>
      </c>
      <c r="AX9" s="13">
        <v>161693</v>
      </c>
      <c r="AY9" s="13">
        <v>58705</v>
      </c>
      <c r="AZ9" s="13">
        <v>0</v>
      </c>
      <c r="BA9" s="13">
        <v>43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30F0-C5AB-4AC6-8EEC-A6E098F5EDA1}">
  <dimension ref="A1:BD9"/>
  <sheetViews>
    <sheetView zoomScale="110" zoomScaleNormal="110" workbookViewId="0">
      <selection sqref="A1:XFD1048576"/>
    </sheetView>
  </sheetViews>
  <sheetFormatPr defaultColWidth="11.7109375" defaultRowHeight="15"/>
  <cols>
    <col min="7" max="7" width="4.28515625" customWidth="1"/>
  </cols>
  <sheetData>
    <row r="1" spans="1:56">
      <c r="A1" s="33" t="s">
        <v>358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0</v>
      </c>
      <c r="D4" s="13">
        <v>21698717</v>
      </c>
      <c r="E4" s="13">
        <v>0</v>
      </c>
      <c r="F4" s="13">
        <v>4383724</v>
      </c>
      <c r="G4" s="14"/>
      <c r="H4" s="13">
        <v>15910</v>
      </c>
      <c r="I4" s="13">
        <v>2299243</v>
      </c>
      <c r="J4" s="13">
        <v>2477756</v>
      </c>
      <c r="K4" s="13">
        <v>386173</v>
      </c>
      <c r="L4" s="13">
        <v>1005197</v>
      </c>
      <c r="M4" s="13">
        <v>13316</v>
      </c>
      <c r="N4" s="13">
        <v>12285</v>
      </c>
      <c r="O4" s="13">
        <v>79781</v>
      </c>
      <c r="P4" s="13">
        <v>699334</v>
      </c>
      <c r="Q4" s="13">
        <v>0</v>
      </c>
      <c r="R4" s="13">
        <v>0</v>
      </c>
      <c r="S4" s="13">
        <v>0</v>
      </c>
      <c r="T4" s="13">
        <v>2440500</v>
      </c>
      <c r="U4" s="13">
        <v>3378159</v>
      </c>
      <c r="V4" s="13">
        <v>370838</v>
      </c>
      <c r="W4" s="13">
        <v>0</v>
      </c>
      <c r="X4" s="13">
        <v>1795707</v>
      </c>
      <c r="Y4" s="13">
        <v>700171</v>
      </c>
      <c r="Z4" s="13">
        <v>2443164</v>
      </c>
      <c r="AA4" s="13">
        <v>1006</v>
      </c>
      <c r="AB4" s="13">
        <v>441</v>
      </c>
      <c r="AC4" s="13">
        <v>596536</v>
      </c>
      <c r="AD4" s="13">
        <v>0</v>
      </c>
      <c r="AE4" s="19"/>
      <c r="AF4" s="13">
        <v>0</v>
      </c>
      <c r="AG4" s="13">
        <v>21753</v>
      </c>
      <c r="AH4" s="13">
        <v>123171</v>
      </c>
      <c r="AI4" s="13">
        <v>250102</v>
      </c>
      <c r="AJ4" s="13">
        <v>59782</v>
      </c>
      <c r="AK4" s="13">
        <v>33368</v>
      </c>
      <c r="AL4" s="13">
        <v>110</v>
      </c>
      <c r="AM4" s="13">
        <v>15422</v>
      </c>
      <c r="AN4" s="13">
        <v>167565</v>
      </c>
      <c r="AO4" s="13">
        <v>25098</v>
      </c>
      <c r="AP4" s="13">
        <v>1817515</v>
      </c>
      <c r="AQ4" s="13">
        <v>0</v>
      </c>
      <c r="AR4" s="13">
        <v>19211</v>
      </c>
      <c r="AS4" s="13">
        <v>738996</v>
      </c>
      <c r="AT4" s="13">
        <v>8566</v>
      </c>
      <c r="AU4" s="13">
        <v>24415</v>
      </c>
      <c r="AV4" s="13">
        <v>35164</v>
      </c>
      <c r="AW4" s="13">
        <v>112537</v>
      </c>
      <c r="AX4" s="13">
        <v>36151</v>
      </c>
      <c r="AY4" s="13">
        <v>15055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0</v>
      </c>
      <c r="D5" s="13">
        <v>38451603</v>
      </c>
      <c r="E5" s="13">
        <v>0</v>
      </c>
      <c r="F5" s="13">
        <v>8036906</v>
      </c>
      <c r="G5" s="14"/>
      <c r="H5" s="13">
        <v>30981</v>
      </c>
      <c r="I5" s="13">
        <v>4257696</v>
      </c>
      <c r="J5" s="13">
        <v>2873735</v>
      </c>
      <c r="K5" s="13">
        <v>726030</v>
      </c>
      <c r="L5" s="13">
        <v>1863623</v>
      </c>
      <c r="M5" s="13">
        <v>25068</v>
      </c>
      <c r="N5" s="13">
        <v>22189</v>
      </c>
      <c r="O5" s="13">
        <v>144248</v>
      </c>
      <c r="P5" s="13">
        <v>1271217</v>
      </c>
      <c r="Q5" s="13">
        <v>0</v>
      </c>
      <c r="R5" s="13">
        <v>0</v>
      </c>
      <c r="S5" s="13">
        <v>0</v>
      </c>
      <c r="T5" s="13">
        <v>4617982</v>
      </c>
      <c r="U5" s="13">
        <v>6030565</v>
      </c>
      <c r="V5" s="13">
        <v>671158</v>
      </c>
      <c r="W5" s="13">
        <v>0</v>
      </c>
      <c r="X5" s="13">
        <v>3278040</v>
      </c>
      <c r="Y5" s="13">
        <v>868360</v>
      </c>
      <c r="Z5" s="13">
        <v>4619398</v>
      </c>
      <c r="AA5" s="13">
        <v>372757</v>
      </c>
      <c r="AB5" s="13">
        <v>9251</v>
      </c>
      <c r="AC5" s="13">
        <v>1039961</v>
      </c>
      <c r="AD5" s="13">
        <v>0</v>
      </c>
      <c r="AE5" s="19"/>
      <c r="AF5" s="13">
        <v>0</v>
      </c>
      <c r="AG5" s="13">
        <v>36025</v>
      </c>
      <c r="AH5" s="13">
        <v>224866</v>
      </c>
      <c r="AI5" s="13">
        <v>441662</v>
      </c>
      <c r="AJ5" s="13">
        <v>109862</v>
      </c>
      <c r="AK5" s="13">
        <v>62444</v>
      </c>
      <c r="AL5" s="13">
        <v>650</v>
      </c>
      <c r="AM5" s="13">
        <v>29781</v>
      </c>
      <c r="AN5" s="13">
        <v>287313</v>
      </c>
      <c r="AO5" s="13">
        <v>44904</v>
      </c>
      <c r="AP5" s="13">
        <v>3372579</v>
      </c>
      <c r="AQ5" s="13">
        <v>0</v>
      </c>
      <c r="AR5" s="13">
        <v>33897</v>
      </c>
      <c r="AS5" s="13">
        <v>1322631</v>
      </c>
      <c r="AT5" s="13">
        <v>15569</v>
      </c>
      <c r="AU5" s="13">
        <v>59609</v>
      </c>
      <c r="AV5" s="13">
        <v>46158</v>
      </c>
      <c r="AW5" s="13">
        <v>178986</v>
      </c>
      <c r="AX5" s="13">
        <v>61824</v>
      </c>
      <c r="AY5" s="13">
        <v>26586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0</v>
      </c>
      <c r="D6" s="13">
        <v>48552063</v>
      </c>
      <c r="E6" s="13">
        <v>0</v>
      </c>
      <c r="F6" s="13">
        <v>10229546</v>
      </c>
      <c r="G6" s="14"/>
      <c r="H6" s="13">
        <v>37632</v>
      </c>
      <c r="I6" s="13">
        <v>5402175</v>
      </c>
      <c r="J6" s="13">
        <v>5147458</v>
      </c>
      <c r="K6" s="13">
        <v>924138</v>
      </c>
      <c r="L6" s="13">
        <v>2350376</v>
      </c>
      <c r="M6" s="13">
        <v>32507</v>
      </c>
      <c r="N6" s="13">
        <v>26797</v>
      </c>
      <c r="O6" s="13">
        <v>183857</v>
      </c>
      <c r="P6" s="13">
        <v>1630109</v>
      </c>
      <c r="Q6" s="13">
        <v>0</v>
      </c>
      <c r="R6" s="13">
        <v>0</v>
      </c>
      <c r="S6" s="13">
        <v>0</v>
      </c>
      <c r="T6" s="13">
        <v>5720097</v>
      </c>
      <c r="U6" s="13">
        <v>8310999</v>
      </c>
      <c r="V6" s="13">
        <v>841505</v>
      </c>
      <c r="W6" s="13">
        <v>0</v>
      </c>
      <c r="X6" s="13">
        <v>3886390</v>
      </c>
      <c r="Y6" s="13">
        <v>1037202</v>
      </c>
      <c r="Z6" s="13">
        <v>6691728</v>
      </c>
      <c r="AA6" s="13">
        <v>2455538</v>
      </c>
      <c r="AB6" s="13">
        <v>270288</v>
      </c>
      <c r="AC6" s="13">
        <v>1315495</v>
      </c>
      <c r="AD6" s="13">
        <v>0</v>
      </c>
      <c r="AE6" s="19"/>
      <c r="AF6" s="13">
        <v>0</v>
      </c>
      <c r="AG6" s="13">
        <v>48357</v>
      </c>
      <c r="AH6" s="13">
        <v>286045</v>
      </c>
      <c r="AI6" s="13">
        <v>554470</v>
      </c>
      <c r="AJ6" s="13">
        <v>133691</v>
      </c>
      <c r="AK6" s="13">
        <v>77323</v>
      </c>
      <c r="AL6" s="13">
        <v>782</v>
      </c>
      <c r="AM6" s="13">
        <v>38709</v>
      </c>
      <c r="AN6" s="13">
        <v>378946</v>
      </c>
      <c r="AO6" s="13">
        <v>57496</v>
      </c>
      <c r="AP6" s="13">
        <v>4396235</v>
      </c>
      <c r="AQ6" s="13">
        <v>0</v>
      </c>
      <c r="AR6" s="13">
        <v>44106</v>
      </c>
      <c r="AS6" s="13">
        <v>1661900</v>
      </c>
      <c r="AT6" s="13">
        <v>20079</v>
      </c>
      <c r="AU6" s="13">
        <v>66860</v>
      </c>
      <c r="AV6" s="13">
        <v>53250</v>
      </c>
      <c r="AW6" s="13">
        <v>220801</v>
      </c>
      <c r="AX6" s="13">
        <v>77050</v>
      </c>
      <c r="AY6" s="13">
        <v>33847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0</v>
      </c>
      <c r="D7" s="13">
        <v>62032014</v>
      </c>
      <c r="E7" s="13">
        <v>0</v>
      </c>
      <c r="F7" s="13">
        <v>13152596</v>
      </c>
      <c r="G7" s="2"/>
      <c r="H7" s="13">
        <v>50029</v>
      </c>
      <c r="I7" s="13">
        <v>6932619</v>
      </c>
      <c r="J7" s="13">
        <v>7807889</v>
      </c>
      <c r="K7" s="13">
        <v>1190822</v>
      </c>
      <c r="L7" s="13">
        <v>2923399</v>
      </c>
      <c r="M7" s="13">
        <v>41206</v>
      </c>
      <c r="N7" s="13">
        <v>33260</v>
      </c>
      <c r="O7" s="13">
        <v>233119</v>
      </c>
      <c r="P7" s="13">
        <v>2114080</v>
      </c>
      <c r="Q7" s="13">
        <v>0</v>
      </c>
      <c r="R7" s="13">
        <v>0</v>
      </c>
      <c r="S7" s="13">
        <v>0</v>
      </c>
      <c r="T7" s="13">
        <v>7168471</v>
      </c>
      <c r="U7" s="13">
        <v>14157518</v>
      </c>
      <c r="V7" s="13">
        <v>1071850</v>
      </c>
      <c r="W7" s="13">
        <v>0</v>
      </c>
      <c r="X7" s="13">
        <v>5379223</v>
      </c>
      <c r="Y7" s="13">
        <v>1293006</v>
      </c>
      <c r="Z7" s="13">
        <v>9180620</v>
      </c>
      <c r="AA7" s="13">
        <v>5073873</v>
      </c>
      <c r="AB7" s="13">
        <v>362916</v>
      </c>
      <c r="AC7" s="13">
        <v>1609599</v>
      </c>
      <c r="AD7" s="13">
        <v>0</v>
      </c>
      <c r="AE7" s="19"/>
      <c r="AF7" s="13">
        <v>0</v>
      </c>
      <c r="AG7" s="13">
        <v>60652</v>
      </c>
      <c r="AH7" s="13">
        <v>367929</v>
      </c>
      <c r="AI7" s="13">
        <v>708007</v>
      </c>
      <c r="AJ7" s="13">
        <v>178097</v>
      </c>
      <c r="AK7" s="13">
        <v>92660</v>
      </c>
      <c r="AL7" s="13">
        <v>782</v>
      </c>
      <c r="AM7" s="13">
        <v>47912</v>
      </c>
      <c r="AN7" s="13">
        <v>451232</v>
      </c>
      <c r="AO7" s="13">
        <v>70305</v>
      </c>
      <c r="AP7" s="13">
        <v>5757606</v>
      </c>
      <c r="AQ7" s="13">
        <v>0</v>
      </c>
      <c r="AR7" s="13">
        <v>55583</v>
      </c>
      <c r="AS7" s="13">
        <v>2102269</v>
      </c>
      <c r="AT7" s="13">
        <v>26071</v>
      </c>
      <c r="AU7" s="13">
        <v>87808</v>
      </c>
      <c r="AV7" s="13">
        <v>98533</v>
      </c>
      <c r="AW7" s="13">
        <v>276114</v>
      </c>
      <c r="AX7" s="13">
        <v>96570</v>
      </c>
      <c r="AY7" s="13">
        <v>43256</v>
      </c>
      <c r="AZ7" s="13">
        <v>0</v>
      </c>
      <c r="BA7" s="13">
        <v>21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3730015</v>
      </c>
      <c r="D9" s="13">
        <v>85679750</v>
      </c>
      <c r="E9" s="13">
        <v>0</v>
      </c>
      <c r="F9" s="13">
        <v>18267921</v>
      </c>
      <c r="G9" s="14"/>
      <c r="H9" s="13">
        <v>68938</v>
      </c>
      <c r="I9" s="13">
        <v>9588006</v>
      </c>
      <c r="J9" s="13">
        <v>11545393</v>
      </c>
      <c r="K9" s="13">
        <v>1672750</v>
      </c>
      <c r="L9" s="13">
        <v>3611403</v>
      </c>
      <c r="M9" s="13">
        <v>55634</v>
      </c>
      <c r="N9" s="13">
        <v>45166</v>
      </c>
      <c r="O9" s="13">
        <v>372140</v>
      </c>
      <c r="P9" s="13">
        <v>2957164</v>
      </c>
      <c r="Q9" s="13">
        <v>0</v>
      </c>
      <c r="R9" s="13">
        <v>0</v>
      </c>
      <c r="S9" s="13">
        <v>0</v>
      </c>
      <c r="T9" s="13">
        <v>9914215</v>
      </c>
      <c r="U9" s="13">
        <v>21078776</v>
      </c>
      <c r="V9" s="13">
        <v>1464288</v>
      </c>
      <c r="W9" s="13">
        <v>0</v>
      </c>
      <c r="X9" s="13">
        <v>7459845</v>
      </c>
      <c r="Y9" s="13">
        <v>1862524</v>
      </c>
      <c r="Z9" s="13">
        <v>9485272</v>
      </c>
      <c r="AA9" s="13">
        <v>8444249</v>
      </c>
      <c r="AB9" s="13">
        <v>362916</v>
      </c>
      <c r="AC9" s="13">
        <v>1891100</v>
      </c>
      <c r="AD9" s="13">
        <v>0</v>
      </c>
      <c r="AE9" s="19"/>
      <c r="AF9" s="13">
        <v>0</v>
      </c>
      <c r="AG9" s="13">
        <v>67495</v>
      </c>
      <c r="AH9" s="13">
        <v>512144</v>
      </c>
      <c r="AI9" s="13">
        <v>974056</v>
      </c>
      <c r="AJ9" s="13">
        <v>238526</v>
      </c>
      <c r="AK9" s="13">
        <v>117939</v>
      </c>
      <c r="AL9" s="13">
        <v>784</v>
      </c>
      <c r="AM9" s="13">
        <v>64704</v>
      </c>
      <c r="AN9" s="13">
        <v>562116</v>
      </c>
      <c r="AO9" s="13">
        <v>91361</v>
      </c>
      <c r="AP9" s="13">
        <v>8003380</v>
      </c>
      <c r="AQ9" s="13">
        <v>0</v>
      </c>
      <c r="AR9" s="13">
        <v>76104</v>
      </c>
      <c r="AS9" s="13">
        <v>2954749</v>
      </c>
      <c r="AT9" s="13">
        <v>36715</v>
      </c>
      <c r="AU9" s="13">
        <v>98030</v>
      </c>
      <c r="AV9" s="13">
        <v>156379</v>
      </c>
      <c r="AW9" s="13">
        <v>368128</v>
      </c>
      <c r="AX9" s="13">
        <v>124137</v>
      </c>
      <c r="AY9" s="13">
        <v>56311</v>
      </c>
      <c r="AZ9" s="13">
        <v>0</v>
      </c>
      <c r="BA9" s="13">
        <v>21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BA86-8D11-49A8-9F6C-A5403E20066F}">
  <dimension ref="A1:BD9"/>
  <sheetViews>
    <sheetView workbookViewId="0">
      <selection sqref="A1:XFD1048576"/>
    </sheetView>
  </sheetViews>
  <sheetFormatPr defaultColWidth="11.7109375" defaultRowHeight="15"/>
  <cols>
    <col min="7" max="7" width="4.28515625" customWidth="1"/>
  </cols>
  <sheetData>
    <row r="1" spans="1:56">
      <c r="A1" s="33" t="s">
        <v>359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143690</v>
      </c>
      <c r="D4" s="13">
        <v>22365922</v>
      </c>
      <c r="E4" s="13">
        <v>0</v>
      </c>
      <c r="F4" s="13">
        <v>4377222</v>
      </c>
      <c r="G4" s="14"/>
      <c r="H4" s="13">
        <v>14489</v>
      </c>
      <c r="I4" s="13">
        <v>2318605</v>
      </c>
      <c r="J4" s="13">
        <v>396993</v>
      </c>
      <c r="K4" s="13">
        <v>401090</v>
      </c>
      <c r="L4" s="13">
        <v>972373</v>
      </c>
      <c r="M4" s="13">
        <v>15602</v>
      </c>
      <c r="N4" s="13">
        <v>13720</v>
      </c>
      <c r="O4" s="13">
        <v>180757</v>
      </c>
      <c r="P4" s="13">
        <v>717708</v>
      </c>
      <c r="Q4" s="13">
        <v>0</v>
      </c>
      <c r="R4" s="13">
        <v>0</v>
      </c>
      <c r="S4" s="13">
        <v>0</v>
      </c>
      <c r="T4" s="13">
        <v>859701</v>
      </c>
      <c r="U4" s="13">
        <v>3243936</v>
      </c>
      <c r="V4" s="13">
        <v>369139</v>
      </c>
      <c r="W4" s="13">
        <v>0</v>
      </c>
      <c r="X4" s="13">
        <v>1783748</v>
      </c>
      <c r="Y4" s="13">
        <v>398608</v>
      </c>
      <c r="Z4" s="13">
        <v>731761</v>
      </c>
      <c r="AA4" s="13">
        <v>2957214</v>
      </c>
      <c r="AB4" s="13">
        <v>0</v>
      </c>
      <c r="AC4" s="13">
        <v>499504</v>
      </c>
      <c r="AD4" s="13">
        <v>0</v>
      </c>
      <c r="AE4" s="19"/>
      <c r="AF4" s="13">
        <v>0</v>
      </c>
      <c r="AG4" s="13">
        <v>17430</v>
      </c>
      <c r="AH4" s="13">
        <v>115381</v>
      </c>
      <c r="AI4" s="13">
        <v>220073</v>
      </c>
      <c r="AJ4" s="13">
        <v>76470</v>
      </c>
      <c r="AK4" s="13">
        <v>23980</v>
      </c>
      <c r="AL4" s="13">
        <v>91</v>
      </c>
      <c r="AM4" s="13">
        <v>24097</v>
      </c>
      <c r="AN4" s="13">
        <v>147383</v>
      </c>
      <c r="AO4" s="13">
        <v>29368</v>
      </c>
      <c r="AP4" s="13">
        <v>2102793</v>
      </c>
      <c r="AQ4" s="13">
        <v>0</v>
      </c>
      <c r="AR4" s="13">
        <v>17307</v>
      </c>
      <c r="AS4" s="13">
        <v>738419</v>
      </c>
      <c r="AT4" s="13">
        <v>8026</v>
      </c>
      <c r="AU4" s="13">
        <v>41033</v>
      </c>
      <c r="AV4" s="13">
        <v>23463</v>
      </c>
      <c r="AW4" s="13">
        <v>82827</v>
      </c>
      <c r="AX4" s="13">
        <v>32887</v>
      </c>
      <c r="AY4" s="13">
        <v>14073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143690</v>
      </c>
      <c r="D5" s="13">
        <v>41022368</v>
      </c>
      <c r="E5" s="13">
        <v>0</v>
      </c>
      <c r="F5" s="13">
        <v>7883458</v>
      </c>
      <c r="G5" s="14"/>
      <c r="H5" s="13">
        <v>30028</v>
      </c>
      <c r="I5" s="13">
        <v>4267604</v>
      </c>
      <c r="J5" s="13">
        <v>1713418</v>
      </c>
      <c r="K5" s="13">
        <v>731704</v>
      </c>
      <c r="L5" s="13">
        <v>1867327</v>
      </c>
      <c r="M5" s="13">
        <v>28316</v>
      </c>
      <c r="N5" s="13">
        <v>25735</v>
      </c>
      <c r="O5" s="13">
        <v>310425</v>
      </c>
      <c r="P5" s="13">
        <v>1307942</v>
      </c>
      <c r="Q5" s="13">
        <v>0</v>
      </c>
      <c r="R5" s="13">
        <v>0</v>
      </c>
      <c r="S5" s="13">
        <v>0</v>
      </c>
      <c r="T5" s="13">
        <v>2094865</v>
      </c>
      <c r="U5" s="13">
        <v>6621463</v>
      </c>
      <c r="V5" s="13">
        <v>681654</v>
      </c>
      <c r="W5" s="13">
        <v>0</v>
      </c>
      <c r="X5" s="13">
        <v>3254681</v>
      </c>
      <c r="Y5" s="13">
        <v>863387</v>
      </c>
      <c r="Z5" s="13">
        <v>3020569</v>
      </c>
      <c r="AA5" s="13">
        <v>5891275</v>
      </c>
      <c r="AB5" s="13">
        <v>0</v>
      </c>
      <c r="AC5" s="13">
        <v>954820</v>
      </c>
      <c r="AD5" s="13">
        <v>0</v>
      </c>
      <c r="AE5" s="19"/>
      <c r="AF5" s="13">
        <v>0</v>
      </c>
      <c r="AG5" s="13">
        <v>32032</v>
      </c>
      <c r="AH5" s="13">
        <v>218313</v>
      </c>
      <c r="AI5" s="13">
        <v>401305</v>
      </c>
      <c r="AJ5" s="13">
        <v>128346</v>
      </c>
      <c r="AK5" s="13">
        <v>45490</v>
      </c>
      <c r="AL5" s="13">
        <v>137</v>
      </c>
      <c r="AM5" s="13">
        <v>40350</v>
      </c>
      <c r="AN5" s="13">
        <v>270013</v>
      </c>
      <c r="AO5" s="13">
        <v>53881</v>
      </c>
      <c r="AP5" s="13">
        <v>3786807</v>
      </c>
      <c r="AQ5" s="13">
        <v>0</v>
      </c>
      <c r="AR5" s="13">
        <v>32513</v>
      </c>
      <c r="AS5" s="13">
        <v>1371395</v>
      </c>
      <c r="AT5" s="13">
        <v>13500</v>
      </c>
      <c r="AU5" s="13">
        <v>56083</v>
      </c>
      <c r="AV5" s="13">
        <v>40895</v>
      </c>
      <c r="AW5" s="13">
        <v>157368</v>
      </c>
      <c r="AX5" s="13">
        <v>55087</v>
      </c>
      <c r="AY5" s="13">
        <v>25813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143690</v>
      </c>
      <c r="D6" s="13">
        <v>52190885</v>
      </c>
      <c r="E6" s="13">
        <v>0</v>
      </c>
      <c r="F6" s="13">
        <v>9988499</v>
      </c>
      <c r="G6" s="14"/>
      <c r="H6" s="13">
        <v>37361</v>
      </c>
      <c r="I6" s="13">
        <v>5385740</v>
      </c>
      <c r="J6" s="13">
        <v>3874581</v>
      </c>
      <c r="K6" s="13">
        <v>938917</v>
      </c>
      <c r="L6" s="13">
        <v>2392832</v>
      </c>
      <c r="M6" s="13">
        <v>34998</v>
      </c>
      <c r="N6" s="13">
        <v>32503</v>
      </c>
      <c r="O6" s="13">
        <v>400247</v>
      </c>
      <c r="P6" s="13">
        <v>1661069</v>
      </c>
      <c r="Q6" s="13">
        <v>0</v>
      </c>
      <c r="R6" s="13">
        <v>0</v>
      </c>
      <c r="S6" s="13">
        <v>0</v>
      </c>
      <c r="T6" s="13">
        <v>4319433</v>
      </c>
      <c r="U6" s="13">
        <v>9478582</v>
      </c>
      <c r="V6" s="13">
        <v>860613</v>
      </c>
      <c r="W6" s="13">
        <v>0</v>
      </c>
      <c r="X6" s="13">
        <v>4187568</v>
      </c>
      <c r="Y6" s="13">
        <v>1252592</v>
      </c>
      <c r="Z6" s="13">
        <v>5129205</v>
      </c>
      <c r="AA6" s="13">
        <v>8036133</v>
      </c>
      <c r="AB6" s="13">
        <v>0</v>
      </c>
      <c r="AC6" s="13">
        <v>1282145</v>
      </c>
      <c r="AD6" s="13">
        <v>0</v>
      </c>
      <c r="AE6" s="19"/>
      <c r="AF6" s="13">
        <v>0</v>
      </c>
      <c r="AG6" s="13">
        <v>45851</v>
      </c>
      <c r="AH6" s="13">
        <v>280433</v>
      </c>
      <c r="AI6" s="13">
        <v>521772</v>
      </c>
      <c r="AJ6" s="13">
        <v>155008</v>
      </c>
      <c r="AK6" s="13">
        <v>60482</v>
      </c>
      <c r="AL6" s="13">
        <v>305</v>
      </c>
      <c r="AM6" s="13">
        <v>52820</v>
      </c>
      <c r="AN6" s="13">
        <v>354475</v>
      </c>
      <c r="AO6" s="13">
        <v>75736</v>
      </c>
      <c r="AP6" s="13">
        <v>4774878</v>
      </c>
      <c r="AQ6" s="13">
        <v>0</v>
      </c>
      <c r="AR6" s="13">
        <v>41573</v>
      </c>
      <c r="AS6" s="13">
        <v>1751596</v>
      </c>
      <c r="AT6" s="13">
        <v>17468</v>
      </c>
      <c r="AU6" s="13">
        <v>67472</v>
      </c>
      <c r="AV6" s="13">
        <v>45963</v>
      </c>
      <c r="AW6" s="13">
        <v>200467</v>
      </c>
      <c r="AX6" s="13">
        <v>76740</v>
      </c>
      <c r="AY6" s="13">
        <v>33467</v>
      </c>
      <c r="AZ6" s="13">
        <v>0</v>
      </c>
      <c r="BA6" s="13">
        <v>25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143690</v>
      </c>
      <c r="D7" s="13">
        <v>67106018</v>
      </c>
      <c r="E7" s="13">
        <v>0</v>
      </c>
      <c r="F7" s="13">
        <v>12795421</v>
      </c>
      <c r="G7" s="2"/>
      <c r="H7" s="13">
        <v>53854</v>
      </c>
      <c r="I7" s="13">
        <v>6899765</v>
      </c>
      <c r="J7" s="13">
        <v>6232986</v>
      </c>
      <c r="K7" s="13">
        <v>1199618</v>
      </c>
      <c r="L7" s="13">
        <v>3007785</v>
      </c>
      <c r="M7" s="13">
        <v>43823</v>
      </c>
      <c r="N7" s="13">
        <v>42492</v>
      </c>
      <c r="O7" s="13">
        <v>524956</v>
      </c>
      <c r="P7" s="13">
        <v>2133950</v>
      </c>
      <c r="Q7" s="13">
        <v>0</v>
      </c>
      <c r="R7" s="13">
        <v>0</v>
      </c>
      <c r="S7" s="13">
        <v>0</v>
      </c>
      <c r="T7" s="13">
        <v>7454056</v>
      </c>
      <c r="U7" s="13">
        <v>15361011</v>
      </c>
      <c r="V7" s="13">
        <v>1095715</v>
      </c>
      <c r="W7" s="13">
        <v>0</v>
      </c>
      <c r="X7" s="13">
        <v>5327789</v>
      </c>
      <c r="Y7" s="13">
        <v>1778492</v>
      </c>
      <c r="Z7" s="13">
        <v>7422767</v>
      </c>
      <c r="AA7" s="13">
        <v>10526748</v>
      </c>
      <c r="AB7" s="13">
        <v>0</v>
      </c>
      <c r="AC7" s="13">
        <v>1625722</v>
      </c>
      <c r="AD7" s="13">
        <v>0</v>
      </c>
      <c r="AE7" s="19"/>
      <c r="AF7" s="13">
        <v>0</v>
      </c>
      <c r="AG7" s="13">
        <v>58233</v>
      </c>
      <c r="AH7" s="13">
        <v>363492</v>
      </c>
      <c r="AI7" s="13">
        <v>678942</v>
      </c>
      <c r="AJ7" s="13">
        <v>192021</v>
      </c>
      <c r="AK7" s="13">
        <v>82536</v>
      </c>
      <c r="AL7" s="13">
        <v>305</v>
      </c>
      <c r="AM7" s="13">
        <v>64614</v>
      </c>
      <c r="AN7" s="13">
        <v>446606</v>
      </c>
      <c r="AO7" s="13">
        <v>107970</v>
      </c>
      <c r="AP7" s="13">
        <v>6056265</v>
      </c>
      <c r="AQ7" s="13">
        <v>0</v>
      </c>
      <c r="AR7" s="13">
        <v>52941</v>
      </c>
      <c r="AS7" s="13">
        <v>2206199</v>
      </c>
      <c r="AT7" s="13">
        <v>23440</v>
      </c>
      <c r="AU7" s="13">
        <v>99196</v>
      </c>
      <c r="AV7" s="13">
        <v>95231</v>
      </c>
      <c r="AW7" s="13">
        <v>255865</v>
      </c>
      <c r="AX7" s="13">
        <v>105693</v>
      </c>
      <c r="AY7" s="13">
        <v>42851</v>
      </c>
      <c r="AZ7" s="13">
        <v>0</v>
      </c>
      <c r="BA7" s="13">
        <v>68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2765588</v>
      </c>
      <c r="D9" s="13">
        <v>89196821</v>
      </c>
      <c r="E9" s="13">
        <v>0</v>
      </c>
      <c r="F9" s="13">
        <v>17003983</v>
      </c>
      <c r="G9" s="14"/>
      <c r="H9" s="13">
        <v>100378</v>
      </c>
      <c r="I9" s="13">
        <v>9195207</v>
      </c>
      <c r="J9" s="13">
        <v>7014375</v>
      </c>
      <c r="K9" s="13">
        <v>1611994</v>
      </c>
      <c r="L9" s="13">
        <v>3862056</v>
      </c>
      <c r="M9" s="13">
        <v>58328</v>
      </c>
      <c r="N9" s="13">
        <v>67302</v>
      </c>
      <c r="O9" s="13">
        <v>687560</v>
      </c>
      <c r="P9" s="13">
        <v>2853983</v>
      </c>
      <c r="Q9" s="13">
        <v>0</v>
      </c>
      <c r="R9" s="13">
        <v>0</v>
      </c>
      <c r="S9" s="13">
        <v>0</v>
      </c>
      <c r="T9" s="13">
        <v>7792982</v>
      </c>
      <c r="U9" s="13">
        <v>22325917</v>
      </c>
      <c r="V9" s="13">
        <v>1428416</v>
      </c>
      <c r="W9" s="13">
        <v>0</v>
      </c>
      <c r="X9" s="13">
        <v>7069488</v>
      </c>
      <c r="Y9" s="13">
        <v>2563181</v>
      </c>
      <c r="Z9" s="13">
        <v>7422752</v>
      </c>
      <c r="AA9" s="13">
        <v>14919290</v>
      </c>
      <c r="AB9" s="13">
        <v>251</v>
      </c>
      <c r="AC9" s="13">
        <v>2051188</v>
      </c>
      <c r="AD9" s="13">
        <v>0</v>
      </c>
      <c r="AE9" s="19"/>
      <c r="AF9" s="13">
        <v>10</v>
      </c>
      <c r="AG9" s="13">
        <v>68919</v>
      </c>
      <c r="AH9" s="13">
        <v>488592</v>
      </c>
      <c r="AI9" s="13">
        <v>952576</v>
      </c>
      <c r="AJ9" s="13">
        <v>243609</v>
      </c>
      <c r="AK9" s="13">
        <v>109500</v>
      </c>
      <c r="AL9" s="13">
        <v>312</v>
      </c>
      <c r="AM9" s="13">
        <v>87488</v>
      </c>
      <c r="AN9" s="13">
        <v>586079</v>
      </c>
      <c r="AO9" s="13">
        <v>166074</v>
      </c>
      <c r="AP9" s="13">
        <v>8002698</v>
      </c>
      <c r="AQ9" s="13">
        <v>0</v>
      </c>
      <c r="AR9" s="13">
        <v>79032</v>
      </c>
      <c r="AS9" s="13">
        <v>2976755</v>
      </c>
      <c r="AT9" s="13">
        <v>32861</v>
      </c>
      <c r="AU9" s="13">
        <v>116518</v>
      </c>
      <c r="AV9" s="13">
        <v>156947</v>
      </c>
      <c r="AW9" s="13">
        <v>344992</v>
      </c>
      <c r="AX9" s="13">
        <v>138124</v>
      </c>
      <c r="AY9" s="13">
        <v>57126</v>
      </c>
      <c r="AZ9" s="13">
        <v>0</v>
      </c>
      <c r="BA9" s="13">
        <v>68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F19C-EE97-4BD2-AB16-97688463D690}">
  <dimension ref="A1:BD9"/>
  <sheetViews>
    <sheetView workbookViewId="0">
      <selection activeCell="M28" sqref="M28"/>
    </sheetView>
  </sheetViews>
  <sheetFormatPr defaultColWidth="11.7109375" defaultRowHeight="15"/>
  <cols>
    <col min="7" max="7" width="4.28515625" customWidth="1"/>
  </cols>
  <sheetData>
    <row r="1" spans="1:56">
      <c r="A1" s="33" t="s">
        <v>360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115086</v>
      </c>
      <c r="D4" s="13">
        <v>23768560</v>
      </c>
      <c r="E4" s="13">
        <v>0</v>
      </c>
      <c r="F4" s="13">
        <v>4247467</v>
      </c>
      <c r="G4" s="14"/>
      <c r="H4" s="13">
        <v>48257</v>
      </c>
      <c r="I4" s="13">
        <v>2259233</v>
      </c>
      <c r="J4" s="13">
        <v>3707978</v>
      </c>
      <c r="K4" s="13">
        <v>401966</v>
      </c>
      <c r="L4" s="13">
        <v>1467843</v>
      </c>
      <c r="M4" s="13">
        <v>24618</v>
      </c>
      <c r="N4" s="13">
        <v>59008</v>
      </c>
      <c r="O4" s="13">
        <v>208402</v>
      </c>
      <c r="P4" s="13">
        <v>703117</v>
      </c>
      <c r="Q4" s="13">
        <v>0</v>
      </c>
      <c r="R4" s="13">
        <v>0</v>
      </c>
      <c r="S4" s="13">
        <v>391</v>
      </c>
      <c r="T4" s="13">
        <v>3006402</v>
      </c>
      <c r="U4" s="13">
        <v>6426670</v>
      </c>
      <c r="V4" s="13">
        <v>349697</v>
      </c>
      <c r="W4" s="13">
        <v>0</v>
      </c>
      <c r="X4" s="13">
        <v>1722121</v>
      </c>
      <c r="Y4" s="13">
        <v>770414</v>
      </c>
      <c r="Z4" s="13">
        <v>0</v>
      </c>
      <c r="AA4" s="13">
        <v>3291517</v>
      </c>
      <c r="AB4" s="13">
        <v>0</v>
      </c>
      <c r="AC4" s="13">
        <v>1013398</v>
      </c>
      <c r="AD4" s="13">
        <v>0</v>
      </c>
      <c r="AE4" s="19"/>
      <c r="AF4" s="13">
        <v>5585</v>
      </c>
      <c r="AG4" s="13">
        <v>21574</v>
      </c>
      <c r="AH4" s="13">
        <v>94201</v>
      </c>
      <c r="AI4" s="13">
        <v>417117</v>
      </c>
      <c r="AJ4" s="13">
        <v>49027</v>
      </c>
      <c r="AK4" s="13">
        <v>42945</v>
      </c>
      <c r="AL4" s="13">
        <v>0</v>
      </c>
      <c r="AM4" s="13">
        <v>57928</v>
      </c>
      <c r="AN4" s="13">
        <v>202562</v>
      </c>
      <c r="AO4" s="13">
        <v>90556</v>
      </c>
      <c r="AP4" s="13">
        <v>1966669</v>
      </c>
      <c r="AQ4" s="13">
        <v>0</v>
      </c>
      <c r="AR4" s="13">
        <v>42650</v>
      </c>
      <c r="AS4" s="13">
        <v>1019360</v>
      </c>
      <c r="AT4" s="13">
        <v>7464</v>
      </c>
      <c r="AU4" s="13">
        <v>38000</v>
      </c>
      <c r="AV4" s="13">
        <v>31973</v>
      </c>
      <c r="AW4" s="13">
        <v>145109</v>
      </c>
      <c r="AX4" s="13">
        <v>60357</v>
      </c>
      <c r="AY4" s="13">
        <v>14658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115086</v>
      </c>
      <c r="D5" s="13">
        <v>47118933</v>
      </c>
      <c r="E5" s="13">
        <v>0</v>
      </c>
      <c r="F5" s="13">
        <v>7797151</v>
      </c>
      <c r="G5" s="14"/>
      <c r="H5" s="13">
        <v>73887</v>
      </c>
      <c r="I5" s="13">
        <v>4127376</v>
      </c>
      <c r="J5" s="13">
        <v>7176050</v>
      </c>
      <c r="K5" s="13">
        <v>742322</v>
      </c>
      <c r="L5" s="13">
        <v>2600605</v>
      </c>
      <c r="M5" s="13">
        <v>45169</v>
      </c>
      <c r="N5" s="13">
        <v>106527</v>
      </c>
      <c r="O5" s="13">
        <v>427632</v>
      </c>
      <c r="P5" s="13">
        <v>1296120</v>
      </c>
      <c r="Q5" s="13">
        <v>0</v>
      </c>
      <c r="R5" s="13">
        <v>0</v>
      </c>
      <c r="S5" s="13">
        <v>2873729</v>
      </c>
      <c r="T5" s="13">
        <v>6285461</v>
      </c>
      <c r="U5" s="13">
        <v>12523438</v>
      </c>
      <c r="V5" s="13">
        <v>654479</v>
      </c>
      <c r="W5" s="13">
        <v>0</v>
      </c>
      <c r="X5" s="13">
        <v>3145342</v>
      </c>
      <c r="Y5" s="13">
        <v>1415301</v>
      </c>
      <c r="Z5" s="13">
        <v>403</v>
      </c>
      <c r="AA5" s="13">
        <v>6485139</v>
      </c>
      <c r="AB5" s="13">
        <v>359124</v>
      </c>
      <c r="AC5" s="13">
        <v>1721329</v>
      </c>
      <c r="AD5" s="13">
        <v>0</v>
      </c>
      <c r="AE5" s="19"/>
      <c r="AF5" s="13">
        <v>9612</v>
      </c>
      <c r="AG5" s="13">
        <v>36283</v>
      </c>
      <c r="AH5" s="13">
        <v>171147</v>
      </c>
      <c r="AI5" s="13">
        <v>773987</v>
      </c>
      <c r="AJ5" s="13">
        <v>81383</v>
      </c>
      <c r="AK5" s="13">
        <v>91429</v>
      </c>
      <c r="AL5" s="13">
        <v>58</v>
      </c>
      <c r="AM5" s="13">
        <v>108214</v>
      </c>
      <c r="AN5" s="13">
        <v>379772</v>
      </c>
      <c r="AO5" s="13">
        <v>162729</v>
      </c>
      <c r="AP5" s="13">
        <v>3671689</v>
      </c>
      <c r="AQ5" s="13">
        <v>0</v>
      </c>
      <c r="AR5" s="13">
        <v>74145</v>
      </c>
      <c r="AS5" s="13">
        <v>1873044</v>
      </c>
      <c r="AT5" s="13">
        <v>13341</v>
      </c>
      <c r="AU5" s="13">
        <v>61139</v>
      </c>
      <c r="AV5" s="13">
        <v>60938</v>
      </c>
      <c r="AW5" s="13">
        <v>275139</v>
      </c>
      <c r="AX5" s="13">
        <v>100426</v>
      </c>
      <c r="AY5" s="13">
        <v>26408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115086</v>
      </c>
      <c r="D6" s="13">
        <v>61802647</v>
      </c>
      <c r="E6" s="13">
        <v>0</v>
      </c>
      <c r="F6" s="13">
        <v>9925317</v>
      </c>
      <c r="G6" s="14"/>
      <c r="H6" s="13">
        <v>83889</v>
      </c>
      <c r="I6" s="13">
        <v>5234103</v>
      </c>
      <c r="J6" s="13">
        <v>9479559</v>
      </c>
      <c r="K6" s="13">
        <v>942034</v>
      </c>
      <c r="L6" s="13">
        <v>3276962</v>
      </c>
      <c r="M6" s="13">
        <v>52996</v>
      </c>
      <c r="N6" s="13">
        <v>126016</v>
      </c>
      <c r="O6" s="13">
        <v>535698</v>
      </c>
      <c r="P6" s="13">
        <v>1658410</v>
      </c>
      <c r="Q6" s="13">
        <v>0</v>
      </c>
      <c r="R6" s="13">
        <v>0</v>
      </c>
      <c r="S6" s="13">
        <v>5311478</v>
      </c>
      <c r="T6" s="13">
        <v>8471050</v>
      </c>
      <c r="U6" s="13">
        <v>15514588</v>
      </c>
      <c r="V6" s="13">
        <v>837195</v>
      </c>
      <c r="W6" s="13">
        <v>0</v>
      </c>
      <c r="X6" s="13">
        <v>3728257</v>
      </c>
      <c r="Y6" s="13">
        <v>1813163</v>
      </c>
      <c r="Z6" s="13">
        <v>403</v>
      </c>
      <c r="AA6" s="13">
        <v>8852636</v>
      </c>
      <c r="AB6" s="13">
        <v>738620</v>
      </c>
      <c r="AC6" s="13">
        <v>2170496</v>
      </c>
      <c r="AD6" s="13">
        <v>0</v>
      </c>
      <c r="AE6" s="19"/>
      <c r="AF6" s="13">
        <v>11817</v>
      </c>
      <c r="AG6" s="13">
        <v>48839</v>
      </c>
      <c r="AH6" s="13">
        <v>232152</v>
      </c>
      <c r="AI6" s="13">
        <v>959123</v>
      </c>
      <c r="AJ6" s="13">
        <v>123497</v>
      </c>
      <c r="AK6" s="13">
        <v>113616</v>
      </c>
      <c r="AL6" s="13">
        <v>266</v>
      </c>
      <c r="AM6" s="13">
        <v>142393</v>
      </c>
      <c r="AN6" s="13">
        <v>484640</v>
      </c>
      <c r="AO6" s="13">
        <v>204368</v>
      </c>
      <c r="AP6" s="13">
        <v>4872150</v>
      </c>
      <c r="AQ6" s="13">
        <v>0</v>
      </c>
      <c r="AR6" s="13">
        <v>92088</v>
      </c>
      <c r="AS6" s="13">
        <v>2439157</v>
      </c>
      <c r="AT6" s="13">
        <v>17243</v>
      </c>
      <c r="AU6" s="13">
        <v>77232</v>
      </c>
      <c r="AV6" s="13">
        <v>76594</v>
      </c>
      <c r="AW6" s="13">
        <v>377355</v>
      </c>
      <c r="AX6" s="13">
        <v>126898</v>
      </c>
      <c r="AY6" s="13">
        <v>33960</v>
      </c>
      <c r="AZ6" s="13">
        <v>0</v>
      </c>
      <c r="BA6" s="13">
        <v>55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115086</v>
      </c>
      <c r="D7" s="13">
        <v>81419818</v>
      </c>
      <c r="E7" s="13">
        <v>0</v>
      </c>
      <c r="F7" s="13">
        <v>12765692</v>
      </c>
      <c r="G7" s="2"/>
      <c r="H7" s="13">
        <v>100144</v>
      </c>
      <c r="I7" s="13">
        <v>6712464</v>
      </c>
      <c r="J7" s="13">
        <v>12383928</v>
      </c>
      <c r="K7" s="13">
        <v>1212621</v>
      </c>
      <c r="L7" s="13">
        <v>4037978</v>
      </c>
      <c r="M7" s="13">
        <v>63233</v>
      </c>
      <c r="N7" s="13">
        <v>166718</v>
      </c>
      <c r="O7" s="13">
        <v>654856</v>
      </c>
      <c r="P7" s="13">
        <v>2148316</v>
      </c>
      <c r="Q7" s="13">
        <v>0</v>
      </c>
      <c r="R7" s="13">
        <v>0</v>
      </c>
      <c r="S7" s="13">
        <v>8547710</v>
      </c>
      <c r="T7" s="13">
        <v>11251749</v>
      </c>
      <c r="U7" s="13">
        <v>22242741</v>
      </c>
      <c r="V7" s="13">
        <v>1089553</v>
      </c>
      <c r="W7" s="13">
        <v>0</v>
      </c>
      <c r="X7" s="13">
        <v>5225663</v>
      </c>
      <c r="Y7" s="13">
        <v>2369627</v>
      </c>
      <c r="Z7" s="13">
        <v>403</v>
      </c>
      <c r="AA7" s="13">
        <v>11697739</v>
      </c>
      <c r="AB7" s="13">
        <v>1130734</v>
      </c>
      <c r="AC7" s="13">
        <v>2652468</v>
      </c>
      <c r="AD7" s="13">
        <v>0</v>
      </c>
      <c r="AE7" s="19"/>
      <c r="AF7" s="13">
        <v>11817</v>
      </c>
      <c r="AG7" s="13">
        <v>63396</v>
      </c>
      <c r="AH7" s="13">
        <v>312894</v>
      </c>
      <c r="AI7" s="13">
        <v>1179777</v>
      </c>
      <c r="AJ7" s="13">
        <v>192232</v>
      </c>
      <c r="AK7" s="13">
        <v>145724</v>
      </c>
      <c r="AL7" s="13">
        <v>282</v>
      </c>
      <c r="AM7" s="13">
        <v>184597</v>
      </c>
      <c r="AN7" s="13">
        <v>604267</v>
      </c>
      <c r="AO7" s="13">
        <v>248106</v>
      </c>
      <c r="AP7" s="13">
        <v>6483468</v>
      </c>
      <c r="AQ7" s="13">
        <v>0</v>
      </c>
      <c r="AR7" s="13">
        <v>109236</v>
      </c>
      <c r="AS7" s="13">
        <v>3132037</v>
      </c>
      <c r="AT7" s="13">
        <v>22835</v>
      </c>
      <c r="AU7" s="13">
        <v>137498</v>
      </c>
      <c r="AV7" s="13">
        <v>148650</v>
      </c>
      <c r="AW7" s="13">
        <v>514914</v>
      </c>
      <c r="AX7" s="13">
        <v>159642</v>
      </c>
      <c r="AY7" s="13">
        <v>43699</v>
      </c>
      <c r="AZ7" s="13">
        <v>0</v>
      </c>
      <c r="BA7" s="13">
        <v>55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3789927</v>
      </c>
      <c r="D9" s="13">
        <v>110623239</v>
      </c>
      <c r="E9" s="13">
        <v>0</v>
      </c>
      <c r="F9" s="13">
        <v>17010681</v>
      </c>
      <c r="G9" s="14"/>
      <c r="H9" s="13">
        <v>141178</v>
      </c>
      <c r="I9" s="13">
        <v>8996423</v>
      </c>
      <c r="J9" s="13">
        <v>13165477</v>
      </c>
      <c r="K9" s="13">
        <v>1616389</v>
      </c>
      <c r="L9" s="13">
        <v>4982580</v>
      </c>
      <c r="M9" s="13">
        <v>80321</v>
      </c>
      <c r="N9" s="13">
        <v>199463</v>
      </c>
      <c r="O9" s="13">
        <v>854688</v>
      </c>
      <c r="P9" s="13">
        <v>2882529</v>
      </c>
      <c r="Q9" s="13">
        <v>0</v>
      </c>
      <c r="R9" s="13">
        <v>0</v>
      </c>
      <c r="S9" s="13">
        <v>9050002</v>
      </c>
      <c r="T9" s="13">
        <v>13601802</v>
      </c>
      <c r="U9" s="13">
        <v>27965631</v>
      </c>
      <c r="V9" s="13">
        <v>1460869</v>
      </c>
      <c r="W9" s="13">
        <v>0</v>
      </c>
      <c r="X9" s="13">
        <v>7032190</v>
      </c>
      <c r="Y9" s="13">
        <v>3201642</v>
      </c>
      <c r="Z9" s="13">
        <v>39280</v>
      </c>
      <c r="AA9" s="13">
        <v>15497257</v>
      </c>
      <c r="AB9" s="13">
        <v>1130734</v>
      </c>
      <c r="AC9" s="13">
        <v>3140100</v>
      </c>
      <c r="AD9" s="13">
        <v>0</v>
      </c>
      <c r="AE9" s="19"/>
      <c r="AF9" s="13">
        <v>11817</v>
      </c>
      <c r="AG9" s="13">
        <v>74941</v>
      </c>
      <c r="AH9" s="13">
        <v>437070</v>
      </c>
      <c r="AI9" s="13">
        <v>1501327</v>
      </c>
      <c r="AJ9" s="13">
        <v>258582</v>
      </c>
      <c r="AK9" s="13">
        <v>191321</v>
      </c>
      <c r="AL9" s="13">
        <v>282</v>
      </c>
      <c r="AM9" s="13">
        <v>245655</v>
      </c>
      <c r="AN9" s="13">
        <v>750909</v>
      </c>
      <c r="AO9" s="13">
        <v>317762</v>
      </c>
      <c r="AP9" s="13">
        <v>8994651</v>
      </c>
      <c r="AQ9" s="13">
        <v>0</v>
      </c>
      <c r="AR9" s="13">
        <v>136505</v>
      </c>
      <c r="AS9" s="13">
        <v>4174599</v>
      </c>
      <c r="AT9" s="13">
        <v>31768</v>
      </c>
      <c r="AU9" s="13">
        <v>152340</v>
      </c>
      <c r="AV9" s="13">
        <v>228214</v>
      </c>
      <c r="AW9" s="13">
        <v>679160</v>
      </c>
      <c r="AX9" s="13">
        <v>188503</v>
      </c>
      <c r="AY9" s="13">
        <v>58182</v>
      </c>
      <c r="AZ9" s="13">
        <v>0</v>
      </c>
      <c r="BA9" s="13">
        <v>55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6A768-5B52-4372-AC6F-98F7A1BAC50C}">
  <dimension ref="A1:BD9"/>
  <sheetViews>
    <sheetView workbookViewId="0">
      <selection sqref="A1:XFD1048576"/>
    </sheetView>
  </sheetViews>
  <sheetFormatPr defaultColWidth="11.7109375" defaultRowHeight="15"/>
  <cols>
    <col min="7" max="7" width="4.28515625" customWidth="1"/>
  </cols>
  <sheetData>
    <row r="1" spans="1:56">
      <c r="A1" s="33" t="s">
        <v>361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129469</v>
      </c>
      <c r="D4" s="13">
        <v>26891248</v>
      </c>
      <c r="E4" s="13">
        <v>0</v>
      </c>
      <c r="F4" s="13">
        <v>3998286</v>
      </c>
      <c r="G4" s="14"/>
      <c r="H4" s="13">
        <v>59963</v>
      </c>
      <c r="I4" s="13">
        <v>3486484</v>
      </c>
      <c r="J4" s="13">
        <v>3323769</v>
      </c>
      <c r="K4" s="13">
        <v>406490</v>
      </c>
      <c r="L4" s="13">
        <v>1511484</v>
      </c>
      <c r="M4" s="13">
        <v>27399</v>
      </c>
      <c r="N4" s="13">
        <v>77377</v>
      </c>
      <c r="O4" s="13">
        <v>280508</v>
      </c>
      <c r="P4" s="13">
        <v>715764</v>
      </c>
      <c r="Q4" s="13">
        <v>0</v>
      </c>
      <c r="R4" s="13">
        <v>0</v>
      </c>
      <c r="S4" s="13">
        <v>344</v>
      </c>
      <c r="T4" s="13">
        <v>2940820</v>
      </c>
      <c r="U4" s="13">
        <v>6805100</v>
      </c>
      <c r="V4" s="13">
        <v>371188</v>
      </c>
      <c r="W4" s="13">
        <v>0</v>
      </c>
      <c r="X4" s="13">
        <v>1776800</v>
      </c>
      <c r="Y4" s="13">
        <v>780448</v>
      </c>
      <c r="Z4" s="13">
        <v>14</v>
      </c>
      <c r="AA4" s="13">
        <v>2701013</v>
      </c>
      <c r="AB4" s="13">
        <v>0</v>
      </c>
      <c r="AC4" s="13">
        <v>1025676</v>
      </c>
      <c r="AD4" s="13">
        <v>0</v>
      </c>
      <c r="AE4" s="19"/>
      <c r="AF4" s="13">
        <v>2204</v>
      </c>
      <c r="AG4" s="13">
        <v>22881</v>
      </c>
      <c r="AH4" s="13">
        <v>173796</v>
      </c>
      <c r="AI4" s="13">
        <v>431194</v>
      </c>
      <c r="AJ4" s="13">
        <v>58163</v>
      </c>
      <c r="AK4" s="13">
        <v>46707</v>
      </c>
      <c r="AL4" s="13">
        <v>0</v>
      </c>
      <c r="AM4" s="13">
        <v>67038</v>
      </c>
      <c r="AN4" s="13">
        <v>220487</v>
      </c>
      <c r="AO4" s="13">
        <v>95385</v>
      </c>
      <c r="AP4" s="13">
        <v>2159197</v>
      </c>
      <c r="AQ4" s="13">
        <v>0</v>
      </c>
      <c r="AR4" s="13">
        <v>51143</v>
      </c>
      <c r="AS4" s="13">
        <v>1175817</v>
      </c>
      <c r="AT4" s="13">
        <v>7290</v>
      </c>
      <c r="AU4" s="13">
        <v>34429</v>
      </c>
      <c r="AV4" s="13">
        <v>33991</v>
      </c>
      <c r="AW4" s="13">
        <v>150400</v>
      </c>
      <c r="AX4" s="13">
        <v>50411</v>
      </c>
      <c r="AY4" s="13">
        <v>14871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129469</v>
      </c>
      <c r="D5" s="13">
        <v>49286517</v>
      </c>
      <c r="E5" s="13">
        <v>0</v>
      </c>
      <c r="F5" s="13">
        <v>7330899</v>
      </c>
      <c r="G5" s="14"/>
      <c r="H5" s="13">
        <v>112423</v>
      </c>
      <c r="I5" s="13">
        <v>5930135</v>
      </c>
      <c r="J5" s="13">
        <v>6189899</v>
      </c>
      <c r="K5" s="13">
        <v>752481</v>
      </c>
      <c r="L5" s="13">
        <v>2688646</v>
      </c>
      <c r="M5" s="13">
        <v>47737</v>
      </c>
      <c r="N5" s="13">
        <v>127095</v>
      </c>
      <c r="O5" s="13">
        <v>500969</v>
      </c>
      <c r="P5" s="13">
        <v>1293165</v>
      </c>
      <c r="Q5" s="13">
        <v>0</v>
      </c>
      <c r="R5" s="13">
        <v>0</v>
      </c>
      <c r="S5" s="13">
        <v>2703435</v>
      </c>
      <c r="T5" s="13">
        <v>5719506</v>
      </c>
      <c r="U5" s="13">
        <v>12661540</v>
      </c>
      <c r="V5" s="13">
        <v>673383</v>
      </c>
      <c r="W5" s="13">
        <v>0</v>
      </c>
      <c r="X5" s="13">
        <v>3729156</v>
      </c>
      <c r="Y5" s="13">
        <v>1433191</v>
      </c>
      <c r="Z5" s="13">
        <v>361</v>
      </c>
      <c r="AA5" s="13">
        <v>4960551</v>
      </c>
      <c r="AB5" s="13">
        <v>253416</v>
      </c>
      <c r="AC5" s="13">
        <v>1751865</v>
      </c>
      <c r="AD5" s="13">
        <v>0</v>
      </c>
      <c r="AE5" s="19"/>
      <c r="AF5" s="13">
        <v>4362</v>
      </c>
      <c r="AG5" s="13">
        <v>39123</v>
      </c>
      <c r="AH5" s="13">
        <v>225475</v>
      </c>
      <c r="AI5" s="13">
        <v>785717</v>
      </c>
      <c r="AJ5" s="13">
        <v>101963</v>
      </c>
      <c r="AK5" s="13">
        <v>86667</v>
      </c>
      <c r="AL5" s="13">
        <v>78</v>
      </c>
      <c r="AM5" s="13">
        <v>122623</v>
      </c>
      <c r="AN5" s="13">
        <v>380120</v>
      </c>
      <c r="AO5" s="13">
        <v>170645</v>
      </c>
      <c r="AP5" s="13">
        <v>3369658</v>
      </c>
      <c r="AQ5" s="13">
        <v>0</v>
      </c>
      <c r="AR5" s="13">
        <v>83128</v>
      </c>
      <c r="AS5" s="13">
        <v>2079100</v>
      </c>
      <c r="AT5" s="13">
        <v>13089</v>
      </c>
      <c r="AU5" s="13">
        <v>60932</v>
      </c>
      <c r="AV5" s="13">
        <v>57063</v>
      </c>
      <c r="AW5" s="13">
        <v>316659</v>
      </c>
      <c r="AX5" s="13">
        <v>82873</v>
      </c>
      <c r="AY5" s="13">
        <v>26893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129469</v>
      </c>
      <c r="D6" s="13">
        <v>62768021</v>
      </c>
      <c r="E6" s="13">
        <v>0</v>
      </c>
      <c r="F6" s="13">
        <v>9330325</v>
      </c>
      <c r="G6" s="14"/>
      <c r="H6" s="13">
        <v>143089</v>
      </c>
      <c r="I6" s="13">
        <v>7062224</v>
      </c>
      <c r="J6" s="13">
        <v>7997282</v>
      </c>
      <c r="K6" s="13">
        <v>962679</v>
      </c>
      <c r="L6" s="13">
        <v>3348292</v>
      </c>
      <c r="M6" s="13">
        <v>55316</v>
      </c>
      <c r="N6" s="13">
        <v>149734</v>
      </c>
      <c r="O6" s="13">
        <v>593205</v>
      </c>
      <c r="P6" s="13">
        <v>1642463</v>
      </c>
      <c r="Q6" s="13">
        <v>0</v>
      </c>
      <c r="R6" s="13">
        <v>0</v>
      </c>
      <c r="S6" s="13">
        <v>4942119</v>
      </c>
      <c r="T6" s="13">
        <v>7361277</v>
      </c>
      <c r="U6" s="13">
        <v>16808300</v>
      </c>
      <c r="V6" s="13">
        <v>860131</v>
      </c>
      <c r="W6" s="13">
        <v>0</v>
      </c>
      <c r="X6" s="13">
        <v>4183350</v>
      </c>
      <c r="Y6" s="13">
        <v>1829510</v>
      </c>
      <c r="Z6" s="13">
        <v>361</v>
      </c>
      <c r="AA6" s="13">
        <v>6734960</v>
      </c>
      <c r="AB6" s="13">
        <v>521696</v>
      </c>
      <c r="AC6" s="13">
        <v>2211816</v>
      </c>
      <c r="AD6" s="13">
        <v>0</v>
      </c>
      <c r="AE6" s="19"/>
      <c r="AF6" s="13">
        <v>6310</v>
      </c>
      <c r="AG6" s="13">
        <v>53826</v>
      </c>
      <c r="AH6" s="13">
        <v>285221</v>
      </c>
      <c r="AI6" s="13">
        <v>984563</v>
      </c>
      <c r="AJ6" s="13">
        <v>131911</v>
      </c>
      <c r="AK6" s="13">
        <v>114656</v>
      </c>
      <c r="AL6" s="13">
        <v>189</v>
      </c>
      <c r="AM6" s="13">
        <v>152843</v>
      </c>
      <c r="AN6" s="13">
        <v>490411</v>
      </c>
      <c r="AO6" s="13">
        <v>207351</v>
      </c>
      <c r="AP6" s="13">
        <v>3947918</v>
      </c>
      <c r="AQ6" s="13">
        <v>0</v>
      </c>
      <c r="AR6" s="13">
        <v>98023</v>
      </c>
      <c r="AS6" s="13">
        <v>2612821</v>
      </c>
      <c r="AT6" s="13">
        <v>16995</v>
      </c>
      <c r="AU6" s="13">
        <v>79754</v>
      </c>
      <c r="AV6" s="13">
        <v>73899</v>
      </c>
      <c r="AW6" s="13">
        <v>420660</v>
      </c>
      <c r="AX6" s="13">
        <v>105849</v>
      </c>
      <c r="AY6" s="13">
        <v>34622</v>
      </c>
      <c r="AZ6" s="13">
        <v>0</v>
      </c>
      <c r="BA6" s="13">
        <v>49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129469</v>
      </c>
      <c r="D7" s="13">
        <v>80618217</v>
      </c>
      <c r="E7" s="13">
        <v>0</v>
      </c>
      <c r="F7" s="13">
        <v>11996002</v>
      </c>
      <c r="G7" s="2"/>
      <c r="H7" s="13">
        <v>158717</v>
      </c>
      <c r="I7" s="13">
        <v>8561539</v>
      </c>
      <c r="J7" s="13">
        <v>9948373</v>
      </c>
      <c r="K7" s="13">
        <v>1244716</v>
      </c>
      <c r="L7" s="13">
        <v>4108092</v>
      </c>
      <c r="M7" s="13">
        <v>64354</v>
      </c>
      <c r="N7" s="13">
        <v>178601</v>
      </c>
      <c r="O7" s="13">
        <v>701044</v>
      </c>
      <c r="P7" s="13">
        <v>2116985</v>
      </c>
      <c r="Q7" s="13">
        <v>0</v>
      </c>
      <c r="R7" s="13">
        <v>0</v>
      </c>
      <c r="S7" s="13">
        <v>5935080</v>
      </c>
      <c r="T7" s="13">
        <v>8996201</v>
      </c>
      <c r="U7" s="13">
        <v>20976829</v>
      </c>
      <c r="V7" s="13">
        <v>1111480</v>
      </c>
      <c r="W7" s="13">
        <v>0</v>
      </c>
      <c r="X7" s="13">
        <v>5385456</v>
      </c>
      <c r="Y7" s="13">
        <v>2408487</v>
      </c>
      <c r="Z7" s="13">
        <v>361</v>
      </c>
      <c r="AA7" s="13">
        <v>8691899</v>
      </c>
      <c r="AB7" s="13">
        <v>775327</v>
      </c>
      <c r="AC7" s="13">
        <v>2682699</v>
      </c>
      <c r="AD7" s="13">
        <v>0</v>
      </c>
      <c r="AE7" s="19"/>
      <c r="AF7" s="13">
        <v>6413</v>
      </c>
      <c r="AG7" s="13">
        <v>69942</v>
      </c>
      <c r="AH7" s="13">
        <v>364943</v>
      </c>
      <c r="AI7" s="13">
        <v>1195008</v>
      </c>
      <c r="AJ7" s="13">
        <v>188230</v>
      </c>
      <c r="AK7" s="13">
        <v>143755</v>
      </c>
      <c r="AL7" s="13">
        <v>189</v>
      </c>
      <c r="AM7" s="13">
        <v>194033</v>
      </c>
      <c r="AN7" s="13">
        <v>613072</v>
      </c>
      <c r="AO7" s="13">
        <v>248800</v>
      </c>
      <c r="AP7" s="13">
        <v>4733241</v>
      </c>
      <c r="AQ7" s="13">
        <v>0</v>
      </c>
      <c r="AR7" s="13">
        <v>111242</v>
      </c>
      <c r="AS7" s="13">
        <v>3203818</v>
      </c>
      <c r="AT7" s="13">
        <v>22351</v>
      </c>
      <c r="AU7" s="13">
        <v>132015</v>
      </c>
      <c r="AV7" s="13">
        <v>137403</v>
      </c>
      <c r="AW7" s="13">
        <v>556381</v>
      </c>
      <c r="AX7" s="13">
        <v>137557</v>
      </c>
      <c r="AY7" s="13">
        <v>44279</v>
      </c>
      <c r="AZ7" s="13">
        <v>0</v>
      </c>
      <c r="BA7" s="13">
        <v>68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2733726</v>
      </c>
      <c r="D9" s="13">
        <v>107153091</v>
      </c>
      <c r="E9" s="13">
        <v>0</v>
      </c>
      <c r="F9" s="13">
        <v>15990997</v>
      </c>
      <c r="G9" s="14"/>
      <c r="H9" s="13">
        <v>184511</v>
      </c>
      <c r="I9" s="13">
        <v>10767799</v>
      </c>
      <c r="J9" s="13">
        <v>12704438</v>
      </c>
      <c r="K9" s="13">
        <v>1666430</v>
      </c>
      <c r="L9" s="13">
        <v>5042528</v>
      </c>
      <c r="M9" s="13">
        <v>78423</v>
      </c>
      <c r="N9" s="13">
        <v>224068</v>
      </c>
      <c r="O9" s="13">
        <v>861660</v>
      </c>
      <c r="P9" s="13">
        <v>2850495</v>
      </c>
      <c r="Q9" s="13">
        <v>0</v>
      </c>
      <c r="R9" s="13">
        <v>0</v>
      </c>
      <c r="S9" s="13">
        <v>5935080</v>
      </c>
      <c r="T9" s="13">
        <v>12189122</v>
      </c>
      <c r="U9" s="13">
        <v>21408442</v>
      </c>
      <c r="V9" s="13">
        <v>1488343</v>
      </c>
      <c r="W9" s="13">
        <v>0</v>
      </c>
      <c r="X9" s="13">
        <v>7240688</v>
      </c>
      <c r="Y9" s="13">
        <v>3295065</v>
      </c>
      <c r="Z9" s="13">
        <v>361</v>
      </c>
      <c r="AA9" s="13">
        <v>9133437</v>
      </c>
      <c r="AB9" s="13">
        <v>775327</v>
      </c>
      <c r="AC9" s="13">
        <v>3152141</v>
      </c>
      <c r="AD9" s="13">
        <v>0</v>
      </c>
      <c r="AE9" s="19"/>
      <c r="AF9" s="13">
        <v>6413</v>
      </c>
      <c r="AG9" s="13">
        <v>81334</v>
      </c>
      <c r="AH9" s="13">
        <v>485635</v>
      </c>
      <c r="AI9" s="13">
        <v>1500064</v>
      </c>
      <c r="AJ9" s="13">
        <v>255125</v>
      </c>
      <c r="AK9" s="13">
        <v>185029</v>
      </c>
      <c r="AL9" s="13">
        <v>189</v>
      </c>
      <c r="AM9" s="13">
        <v>252754</v>
      </c>
      <c r="AN9" s="13">
        <v>763152</v>
      </c>
      <c r="AO9" s="13">
        <v>309210</v>
      </c>
      <c r="AP9" s="13">
        <v>5999356</v>
      </c>
      <c r="AQ9" s="13">
        <v>0</v>
      </c>
      <c r="AR9" s="13">
        <v>134348</v>
      </c>
      <c r="AS9" s="13">
        <v>4099464</v>
      </c>
      <c r="AT9" s="13">
        <v>30430</v>
      </c>
      <c r="AU9" s="13">
        <v>146548</v>
      </c>
      <c r="AV9" s="13">
        <v>228198</v>
      </c>
      <c r="AW9" s="13">
        <v>700550</v>
      </c>
      <c r="AX9" s="13">
        <v>171276</v>
      </c>
      <c r="AY9" s="13">
        <v>58641</v>
      </c>
      <c r="AZ9" s="13">
        <v>0</v>
      </c>
      <c r="BA9" s="13">
        <v>81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5D1-C6B7-44C6-8431-5BEE6AA18C25}">
  <dimension ref="A1:BD9"/>
  <sheetViews>
    <sheetView workbookViewId="0">
      <selection activeCell="H9" sqref="H9:BD9"/>
    </sheetView>
  </sheetViews>
  <sheetFormatPr defaultColWidth="11.7109375" defaultRowHeight="15"/>
  <cols>
    <col min="7" max="7" width="4.28515625" customWidth="1"/>
  </cols>
  <sheetData>
    <row r="1" spans="1:56">
      <c r="A1" s="33" t="s">
        <v>362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5393849</v>
      </c>
      <c r="D4" s="13">
        <v>16258889</v>
      </c>
      <c r="E4" s="13">
        <v>3605040</v>
      </c>
      <c r="F4" s="13">
        <v>5318324</v>
      </c>
      <c r="G4" s="14"/>
      <c r="H4" s="13">
        <v>49556</v>
      </c>
      <c r="I4" s="13">
        <v>3474044</v>
      </c>
      <c r="J4" s="13">
        <v>897663</v>
      </c>
      <c r="K4" s="13">
        <v>425456</v>
      </c>
      <c r="L4" s="13">
        <v>1518569</v>
      </c>
      <c r="M4" s="13">
        <v>27462</v>
      </c>
      <c r="N4" s="13">
        <v>69900</v>
      </c>
      <c r="O4" s="13">
        <v>217326</v>
      </c>
      <c r="P4" s="13">
        <v>719597</v>
      </c>
      <c r="Q4" s="13">
        <v>0</v>
      </c>
      <c r="R4" s="13">
        <v>0</v>
      </c>
      <c r="S4" s="13">
        <v>0</v>
      </c>
      <c r="T4" s="13">
        <v>3122530</v>
      </c>
      <c r="U4" s="13">
        <v>3048074</v>
      </c>
      <c r="V4" s="13">
        <v>375808</v>
      </c>
      <c r="W4" s="13">
        <v>0</v>
      </c>
      <c r="X4" s="13">
        <v>1798666</v>
      </c>
      <c r="Y4" s="13">
        <v>748738</v>
      </c>
      <c r="Z4" s="13">
        <v>5009</v>
      </c>
      <c r="AA4" s="13">
        <v>653</v>
      </c>
      <c r="AB4" s="13">
        <v>526</v>
      </c>
      <c r="AC4" s="13">
        <v>1017821</v>
      </c>
      <c r="AD4" s="13">
        <v>0</v>
      </c>
      <c r="AE4" s="19"/>
      <c r="AF4" s="13">
        <v>3978</v>
      </c>
      <c r="AG4" s="13">
        <v>22681</v>
      </c>
      <c r="AH4" s="13">
        <v>95742</v>
      </c>
      <c r="AI4" s="13">
        <v>447085</v>
      </c>
      <c r="AJ4" s="13">
        <v>57562</v>
      </c>
      <c r="AK4" s="13">
        <v>43294</v>
      </c>
      <c r="AL4" s="13">
        <v>119</v>
      </c>
      <c r="AM4" s="13">
        <v>68854</v>
      </c>
      <c r="AN4" s="13">
        <v>205233</v>
      </c>
      <c r="AO4" s="13">
        <v>86988</v>
      </c>
      <c r="AP4" s="13">
        <v>1190209</v>
      </c>
      <c r="AQ4" s="13">
        <v>0</v>
      </c>
      <c r="AR4" s="13">
        <v>40333</v>
      </c>
      <c r="AS4" s="13">
        <v>1039470</v>
      </c>
      <c r="AT4" s="13">
        <v>8032</v>
      </c>
      <c r="AU4" s="13">
        <v>33978</v>
      </c>
      <c r="AV4" s="13">
        <v>39798</v>
      </c>
      <c r="AW4" s="13">
        <v>148385</v>
      </c>
      <c r="AX4" s="13">
        <v>98368</v>
      </c>
      <c r="AY4" s="13">
        <v>15014</v>
      </c>
      <c r="AZ4" s="13">
        <v>0</v>
      </c>
      <c r="BA4" s="13">
        <v>0</v>
      </c>
      <c r="BB4" s="13">
        <v>109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6676999</v>
      </c>
      <c r="D5" s="13">
        <v>27619669</v>
      </c>
      <c r="E5" s="13">
        <v>7009678</v>
      </c>
      <c r="F5" s="13">
        <v>10309882</v>
      </c>
      <c r="G5" s="14"/>
      <c r="H5" s="13">
        <v>101091</v>
      </c>
      <c r="I5" s="13">
        <v>5814489</v>
      </c>
      <c r="J5" s="13">
        <v>2744152</v>
      </c>
      <c r="K5" s="13">
        <v>767605</v>
      </c>
      <c r="L5" s="13">
        <v>2657193</v>
      </c>
      <c r="M5" s="13">
        <v>47222</v>
      </c>
      <c r="N5" s="13">
        <v>115993</v>
      </c>
      <c r="O5" s="13">
        <v>445088</v>
      </c>
      <c r="P5" s="13">
        <v>1330430</v>
      </c>
      <c r="Q5" s="13">
        <v>0</v>
      </c>
      <c r="R5" s="13">
        <v>0</v>
      </c>
      <c r="S5" s="13">
        <v>0</v>
      </c>
      <c r="T5" s="13">
        <v>5776511</v>
      </c>
      <c r="U5" s="13">
        <v>7284859</v>
      </c>
      <c r="V5" s="13">
        <v>669992</v>
      </c>
      <c r="W5" s="13">
        <v>245</v>
      </c>
      <c r="X5" s="13">
        <v>3277244</v>
      </c>
      <c r="Y5" s="13">
        <v>1203344</v>
      </c>
      <c r="Z5" s="13">
        <v>6858</v>
      </c>
      <c r="AA5" s="13">
        <v>1851211</v>
      </c>
      <c r="AB5" s="13">
        <v>542475</v>
      </c>
      <c r="AC5" s="13">
        <v>1755213</v>
      </c>
      <c r="AD5" s="13">
        <v>0</v>
      </c>
      <c r="AE5" s="19"/>
      <c r="AF5" s="13">
        <v>6648</v>
      </c>
      <c r="AG5" s="13">
        <v>39435</v>
      </c>
      <c r="AH5" s="13">
        <v>193366</v>
      </c>
      <c r="AI5" s="13">
        <v>799719</v>
      </c>
      <c r="AJ5" s="13">
        <v>89670</v>
      </c>
      <c r="AK5" s="13">
        <v>85529</v>
      </c>
      <c r="AL5" s="13">
        <v>119</v>
      </c>
      <c r="AM5" s="13">
        <v>122245</v>
      </c>
      <c r="AN5" s="13">
        <v>385132</v>
      </c>
      <c r="AO5" s="13">
        <v>153320</v>
      </c>
      <c r="AP5" s="13">
        <v>2219858</v>
      </c>
      <c r="AQ5" s="13">
        <v>0</v>
      </c>
      <c r="AR5" s="13">
        <v>68349</v>
      </c>
      <c r="AS5" s="13">
        <v>1891670</v>
      </c>
      <c r="AT5" s="13">
        <v>14670</v>
      </c>
      <c r="AU5" s="13">
        <v>62470</v>
      </c>
      <c r="AV5" s="13">
        <v>69622</v>
      </c>
      <c r="AW5" s="13">
        <v>296328</v>
      </c>
      <c r="AX5" s="13">
        <v>138224</v>
      </c>
      <c r="AY5" s="13">
        <v>26794</v>
      </c>
      <c r="AZ5" s="13">
        <v>0</v>
      </c>
      <c r="BA5" s="13">
        <v>0</v>
      </c>
      <c r="BB5" s="13">
        <v>109</v>
      </c>
      <c r="BC5" s="13">
        <v>30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6676999</v>
      </c>
      <c r="D6" s="13">
        <v>35138523</v>
      </c>
      <c r="E6" s="13">
        <v>7510813</v>
      </c>
      <c r="F6" s="13">
        <v>13306073</v>
      </c>
      <c r="G6" s="14"/>
      <c r="H6" s="13">
        <v>131124</v>
      </c>
      <c r="I6" s="13">
        <v>6897122</v>
      </c>
      <c r="J6" s="13">
        <v>5084598</v>
      </c>
      <c r="K6" s="13">
        <v>966999</v>
      </c>
      <c r="L6" s="13">
        <v>3330089</v>
      </c>
      <c r="M6" s="13">
        <v>54531</v>
      </c>
      <c r="N6" s="13">
        <v>136623</v>
      </c>
      <c r="O6" s="13">
        <v>624517</v>
      </c>
      <c r="P6" s="13">
        <v>1694457</v>
      </c>
      <c r="Q6" s="13">
        <v>0</v>
      </c>
      <c r="R6" s="13">
        <v>0</v>
      </c>
      <c r="S6" s="13">
        <v>0</v>
      </c>
      <c r="T6" s="13">
        <v>7964017</v>
      </c>
      <c r="U6" s="13">
        <v>11916710</v>
      </c>
      <c r="V6" s="13">
        <v>854963</v>
      </c>
      <c r="W6" s="13">
        <v>245</v>
      </c>
      <c r="X6" s="13">
        <v>4226502</v>
      </c>
      <c r="Y6" s="13">
        <v>1490296</v>
      </c>
      <c r="Z6" s="13">
        <v>6858</v>
      </c>
      <c r="AA6" s="13">
        <v>4167833</v>
      </c>
      <c r="AB6" s="13">
        <v>1267580</v>
      </c>
      <c r="AC6" s="13">
        <v>2208515</v>
      </c>
      <c r="AD6" s="13">
        <v>0</v>
      </c>
      <c r="AE6" s="19"/>
      <c r="AF6" s="13">
        <v>7405</v>
      </c>
      <c r="AG6" s="13">
        <v>53817</v>
      </c>
      <c r="AH6" s="13">
        <v>255445</v>
      </c>
      <c r="AI6" s="13">
        <v>972633</v>
      </c>
      <c r="AJ6" s="13">
        <v>116449</v>
      </c>
      <c r="AK6" s="13">
        <v>111931</v>
      </c>
      <c r="AL6" s="13">
        <v>119</v>
      </c>
      <c r="AM6" s="13">
        <v>155816</v>
      </c>
      <c r="AN6" s="13">
        <v>505711</v>
      </c>
      <c r="AO6" s="13">
        <v>189546</v>
      </c>
      <c r="AP6" s="13">
        <v>2849689</v>
      </c>
      <c r="AQ6" s="13">
        <v>0</v>
      </c>
      <c r="AR6" s="13">
        <v>84160</v>
      </c>
      <c r="AS6" s="13">
        <v>2411382</v>
      </c>
      <c r="AT6" s="13">
        <v>18897</v>
      </c>
      <c r="AU6" s="13">
        <v>82971</v>
      </c>
      <c r="AV6" s="13">
        <v>87149</v>
      </c>
      <c r="AW6" s="13">
        <v>401436</v>
      </c>
      <c r="AX6" s="13">
        <v>160350</v>
      </c>
      <c r="AY6" s="13">
        <v>34469</v>
      </c>
      <c r="AZ6" s="13">
        <v>0</v>
      </c>
      <c r="BA6" s="13">
        <v>18</v>
      </c>
      <c r="BB6" s="13">
        <v>109</v>
      </c>
      <c r="BC6" s="13">
        <v>30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6676999</v>
      </c>
      <c r="D7" s="13">
        <v>45565037</v>
      </c>
      <c r="E7" s="13">
        <v>7510813</v>
      </c>
      <c r="F7" s="13">
        <v>17299666</v>
      </c>
      <c r="G7" s="2"/>
      <c r="H7" s="13">
        <v>149421</v>
      </c>
      <c r="I7" s="13">
        <v>8372279</v>
      </c>
      <c r="J7" s="13">
        <v>6266193</v>
      </c>
      <c r="K7" s="13">
        <v>1243663</v>
      </c>
      <c r="L7" s="13">
        <v>4094890</v>
      </c>
      <c r="M7" s="13">
        <v>63540</v>
      </c>
      <c r="N7" s="13">
        <v>164309</v>
      </c>
      <c r="O7" s="13">
        <v>843875</v>
      </c>
      <c r="P7" s="13">
        <v>2174438</v>
      </c>
      <c r="Q7" s="13">
        <v>0</v>
      </c>
      <c r="R7" s="13">
        <v>0</v>
      </c>
      <c r="S7" s="13">
        <v>0</v>
      </c>
      <c r="T7" s="13">
        <v>10118495</v>
      </c>
      <c r="U7" s="13">
        <v>16283440</v>
      </c>
      <c r="V7" s="13">
        <v>1104889</v>
      </c>
      <c r="W7" s="13">
        <v>245</v>
      </c>
      <c r="X7" s="13">
        <v>5426745</v>
      </c>
      <c r="Y7" s="13">
        <v>1893898</v>
      </c>
      <c r="Z7" s="13">
        <v>6858</v>
      </c>
      <c r="AA7" s="13">
        <v>6682724</v>
      </c>
      <c r="AB7" s="13">
        <v>1579885</v>
      </c>
      <c r="AC7" s="13">
        <v>2677943</v>
      </c>
      <c r="AD7" s="13">
        <v>0</v>
      </c>
      <c r="AE7" s="19"/>
      <c r="AF7" s="13">
        <v>7405</v>
      </c>
      <c r="AG7" s="13">
        <v>70122</v>
      </c>
      <c r="AH7" s="13">
        <v>338885</v>
      </c>
      <c r="AI7" s="13">
        <v>1158282</v>
      </c>
      <c r="AJ7" s="13">
        <v>168188</v>
      </c>
      <c r="AK7" s="13">
        <v>144936</v>
      </c>
      <c r="AL7" s="13">
        <v>119</v>
      </c>
      <c r="AM7" s="13">
        <v>199288</v>
      </c>
      <c r="AN7" s="13">
        <v>638832</v>
      </c>
      <c r="AO7" s="13">
        <v>228139</v>
      </c>
      <c r="AP7" s="13">
        <v>3682820</v>
      </c>
      <c r="AQ7" s="13">
        <v>0</v>
      </c>
      <c r="AR7" s="13">
        <v>99438</v>
      </c>
      <c r="AS7" s="13">
        <v>3041576</v>
      </c>
      <c r="AT7" s="13">
        <v>24809</v>
      </c>
      <c r="AU7" s="13">
        <v>130046</v>
      </c>
      <c r="AV7" s="13">
        <v>144023</v>
      </c>
      <c r="AW7" s="13">
        <v>524901</v>
      </c>
      <c r="AX7" s="13">
        <v>193258</v>
      </c>
      <c r="AY7" s="13">
        <v>44255</v>
      </c>
      <c r="AZ7" s="13">
        <v>0</v>
      </c>
      <c r="BA7" s="13">
        <v>58</v>
      </c>
      <c r="BB7" s="13">
        <v>109</v>
      </c>
      <c r="BC7" s="13">
        <v>30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12467759</v>
      </c>
      <c r="D9" s="13">
        <v>60970070</v>
      </c>
      <c r="E9" s="13">
        <v>7510813</v>
      </c>
      <c r="F9" s="13">
        <v>23289457</v>
      </c>
      <c r="G9" s="14"/>
      <c r="H9" s="13">
        <v>191762</v>
      </c>
      <c r="I9" s="13">
        <v>10605662</v>
      </c>
      <c r="J9" s="13">
        <v>6283358</v>
      </c>
      <c r="K9" s="13">
        <v>1651338</v>
      </c>
      <c r="L9" s="13">
        <v>5014142</v>
      </c>
      <c r="M9" s="13">
        <v>77113</v>
      </c>
      <c r="N9" s="13">
        <v>208467</v>
      </c>
      <c r="O9" s="13">
        <v>1302989</v>
      </c>
      <c r="P9" s="13">
        <v>2896694</v>
      </c>
      <c r="Q9" s="13">
        <v>0</v>
      </c>
      <c r="R9" s="13">
        <v>0</v>
      </c>
      <c r="S9" s="13">
        <v>0</v>
      </c>
      <c r="T9" s="13">
        <v>12446239</v>
      </c>
      <c r="U9" s="13">
        <v>19513730</v>
      </c>
      <c r="V9" s="13">
        <v>1480449</v>
      </c>
      <c r="W9" s="13">
        <v>245</v>
      </c>
      <c r="X9" s="13">
        <v>7281070</v>
      </c>
      <c r="Y9" s="13">
        <v>2514005</v>
      </c>
      <c r="Z9" s="13">
        <v>6858</v>
      </c>
      <c r="AA9" s="13">
        <v>7121112</v>
      </c>
      <c r="AB9" s="13">
        <v>1579885</v>
      </c>
      <c r="AC9" s="13">
        <v>3130721</v>
      </c>
      <c r="AD9" s="13">
        <v>0</v>
      </c>
      <c r="AE9" s="19"/>
      <c r="AF9" s="13">
        <v>7481</v>
      </c>
      <c r="AG9" s="13">
        <v>81109</v>
      </c>
      <c r="AH9" s="13">
        <v>466689</v>
      </c>
      <c r="AI9" s="13">
        <v>1466440</v>
      </c>
      <c r="AJ9" s="13">
        <v>226519</v>
      </c>
      <c r="AK9" s="13">
        <v>191929</v>
      </c>
      <c r="AL9" s="13">
        <v>119</v>
      </c>
      <c r="AM9" s="13">
        <v>261384</v>
      </c>
      <c r="AN9" s="13">
        <v>787004</v>
      </c>
      <c r="AO9" s="13">
        <v>287760</v>
      </c>
      <c r="AP9" s="13">
        <v>5002919</v>
      </c>
      <c r="AQ9" s="13">
        <v>0</v>
      </c>
      <c r="AR9" s="13">
        <v>119396</v>
      </c>
      <c r="AS9" s="13">
        <v>4021990</v>
      </c>
      <c r="AT9" s="13">
        <v>33887</v>
      </c>
      <c r="AU9" s="13">
        <v>147354</v>
      </c>
      <c r="AV9" s="13">
        <v>234882</v>
      </c>
      <c r="AW9" s="13">
        <v>663115</v>
      </c>
      <c r="AX9" s="13">
        <v>222008</v>
      </c>
      <c r="AY9" s="13">
        <v>58549</v>
      </c>
      <c r="AZ9" s="13">
        <v>0</v>
      </c>
      <c r="BA9" s="13">
        <v>58</v>
      </c>
      <c r="BB9" s="13">
        <v>109</v>
      </c>
      <c r="BC9" s="13">
        <v>30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1696-3799-48CA-9FA3-6E9E78BA56DC}">
  <dimension ref="A1:BD9"/>
  <sheetViews>
    <sheetView workbookViewId="0">
      <selection activeCell="L31" sqref="L31"/>
    </sheetView>
  </sheetViews>
  <sheetFormatPr defaultColWidth="11.7109375" defaultRowHeight="15"/>
  <cols>
    <col min="7" max="7" width="4.28515625" customWidth="1"/>
  </cols>
  <sheetData>
    <row r="1" spans="1:56">
      <c r="A1" s="33" t="s">
        <v>363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4980990</v>
      </c>
      <c r="D4" s="13">
        <v>12487464</v>
      </c>
      <c r="E4" s="13">
        <v>3900272</v>
      </c>
      <c r="F4" s="13">
        <v>7462211</v>
      </c>
      <c r="G4" s="14"/>
      <c r="H4" s="13">
        <v>61503</v>
      </c>
      <c r="I4" s="13">
        <v>4148902</v>
      </c>
      <c r="J4" s="13">
        <v>3776565</v>
      </c>
      <c r="K4" s="13">
        <v>416853</v>
      </c>
      <c r="L4" s="13">
        <v>1558784</v>
      </c>
      <c r="M4" s="13">
        <v>24811</v>
      </c>
      <c r="N4" s="13">
        <v>76048</v>
      </c>
      <c r="O4" s="13">
        <v>565977</v>
      </c>
      <c r="P4" s="13">
        <v>726035</v>
      </c>
      <c r="Q4" s="13">
        <v>0</v>
      </c>
      <c r="R4" s="13">
        <v>0</v>
      </c>
      <c r="S4" s="13">
        <v>0</v>
      </c>
      <c r="T4" s="13">
        <v>3005456</v>
      </c>
      <c r="U4" s="13">
        <v>4334248</v>
      </c>
      <c r="V4" s="13">
        <v>356863</v>
      </c>
      <c r="W4" s="13">
        <v>0</v>
      </c>
      <c r="X4" s="13">
        <v>1324905</v>
      </c>
      <c r="Y4" s="13">
        <v>564526</v>
      </c>
      <c r="Z4" s="13">
        <v>6</v>
      </c>
      <c r="AA4" s="13">
        <v>789</v>
      </c>
      <c r="AB4" s="13">
        <v>0</v>
      </c>
      <c r="AC4" s="13">
        <v>1009036</v>
      </c>
      <c r="AD4" s="13">
        <v>0</v>
      </c>
      <c r="AE4" s="19"/>
      <c r="AF4" s="13">
        <v>4085</v>
      </c>
      <c r="AG4" s="13">
        <v>23465</v>
      </c>
      <c r="AH4" s="13">
        <v>127916</v>
      </c>
      <c r="AI4" s="13">
        <v>431507</v>
      </c>
      <c r="AJ4" s="13">
        <v>52437</v>
      </c>
      <c r="AK4" s="13">
        <v>46079</v>
      </c>
      <c r="AL4" s="13">
        <v>0</v>
      </c>
      <c r="AM4" s="13">
        <v>72863</v>
      </c>
      <c r="AN4" s="13">
        <v>210110</v>
      </c>
      <c r="AO4" s="13">
        <v>91634</v>
      </c>
      <c r="AP4" s="13">
        <v>1333775</v>
      </c>
      <c r="AQ4" s="13">
        <v>0</v>
      </c>
      <c r="AR4" s="13">
        <v>42670</v>
      </c>
      <c r="AS4" s="13">
        <v>1121520</v>
      </c>
      <c r="AT4" s="13">
        <v>7123</v>
      </c>
      <c r="AU4" s="13">
        <v>33795</v>
      </c>
      <c r="AV4" s="13">
        <v>35401</v>
      </c>
      <c r="AW4" s="13">
        <v>161518</v>
      </c>
      <c r="AX4" s="13">
        <v>55579</v>
      </c>
      <c r="AY4" s="13">
        <v>11337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6269596</v>
      </c>
      <c r="D5" s="13">
        <v>22657918</v>
      </c>
      <c r="E5" s="13">
        <v>7311339</v>
      </c>
      <c r="F5" s="13">
        <v>13711780</v>
      </c>
      <c r="G5" s="14"/>
      <c r="H5" s="13">
        <v>104533</v>
      </c>
      <c r="I5" s="13">
        <v>6463368</v>
      </c>
      <c r="J5" s="13">
        <v>6458599</v>
      </c>
      <c r="K5" s="13">
        <v>772885</v>
      </c>
      <c r="L5" s="13">
        <v>2710691</v>
      </c>
      <c r="M5" s="13">
        <v>45766</v>
      </c>
      <c r="N5" s="13">
        <v>132433</v>
      </c>
      <c r="O5" s="13">
        <v>788449</v>
      </c>
      <c r="P5" s="13">
        <v>1333081</v>
      </c>
      <c r="Q5" s="13">
        <v>0</v>
      </c>
      <c r="R5" s="13">
        <v>0</v>
      </c>
      <c r="S5" s="13">
        <v>0</v>
      </c>
      <c r="T5" s="13">
        <v>5288946</v>
      </c>
      <c r="U5" s="13">
        <v>9171765</v>
      </c>
      <c r="V5" s="13">
        <v>651187</v>
      </c>
      <c r="W5" s="13">
        <v>0</v>
      </c>
      <c r="X5" s="13">
        <v>2041743</v>
      </c>
      <c r="Y5" s="13">
        <v>983049</v>
      </c>
      <c r="Z5" s="13">
        <v>40</v>
      </c>
      <c r="AA5" s="13">
        <v>1735368</v>
      </c>
      <c r="AB5" s="13">
        <v>136349</v>
      </c>
      <c r="AC5" s="13">
        <v>1764552</v>
      </c>
      <c r="AD5" s="13">
        <v>0</v>
      </c>
      <c r="AE5" s="19"/>
      <c r="AF5" s="13">
        <v>7477</v>
      </c>
      <c r="AG5" s="13">
        <v>40423</v>
      </c>
      <c r="AH5" s="13">
        <v>233144</v>
      </c>
      <c r="AI5" s="13">
        <v>775789</v>
      </c>
      <c r="AJ5" s="13">
        <v>91086</v>
      </c>
      <c r="AK5" s="13">
        <v>90774</v>
      </c>
      <c r="AL5" s="13">
        <v>153</v>
      </c>
      <c r="AM5" s="13">
        <v>125455</v>
      </c>
      <c r="AN5" s="13">
        <v>386042</v>
      </c>
      <c r="AO5" s="13">
        <v>159986</v>
      </c>
      <c r="AP5" s="13">
        <v>2584808</v>
      </c>
      <c r="AQ5" s="13">
        <v>0</v>
      </c>
      <c r="AR5" s="13">
        <v>70161</v>
      </c>
      <c r="AS5" s="13">
        <v>2002274</v>
      </c>
      <c r="AT5" s="13">
        <v>14492</v>
      </c>
      <c r="AU5" s="13">
        <v>60022</v>
      </c>
      <c r="AV5" s="13">
        <v>70390</v>
      </c>
      <c r="AW5" s="13">
        <v>332442</v>
      </c>
      <c r="AX5" s="13">
        <v>90132</v>
      </c>
      <c r="AY5" s="13">
        <v>11723</v>
      </c>
      <c r="AZ5" s="13">
        <v>0</v>
      </c>
      <c r="BA5" s="13">
        <v>44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6296596</v>
      </c>
      <c r="D6" s="13">
        <v>29354908</v>
      </c>
      <c r="E6" s="13">
        <v>7510825</v>
      </c>
      <c r="F6" s="13">
        <v>17461059</v>
      </c>
      <c r="G6" s="14"/>
      <c r="H6" s="13">
        <v>134530</v>
      </c>
      <c r="I6" s="13">
        <v>7584516</v>
      </c>
      <c r="J6" s="13">
        <v>8755892</v>
      </c>
      <c r="K6" s="13">
        <v>986663</v>
      </c>
      <c r="L6" s="13">
        <v>3378560</v>
      </c>
      <c r="M6" s="13">
        <v>54166</v>
      </c>
      <c r="N6" s="13">
        <v>157638</v>
      </c>
      <c r="O6" s="13">
        <v>903508</v>
      </c>
      <c r="P6" s="13">
        <v>1700587</v>
      </c>
      <c r="Q6" s="13">
        <v>0</v>
      </c>
      <c r="R6" s="13">
        <v>0</v>
      </c>
      <c r="S6" s="13">
        <v>0</v>
      </c>
      <c r="T6" s="13">
        <v>7472816</v>
      </c>
      <c r="U6" s="13">
        <v>12982943</v>
      </c>
      <c r="V6" s="13">
        <v>829494</v>
      </c>
      <c r="W6" s="13">
        <v>0</v>
      </c>
      <c r="X6" s="13">
        <v>2466521</v>
      </c>
      <c r="Y6" s="13">
        <v>1365291</v>
      </c>
      <c r="Z6" s="13">
        <v>43</v>
      </c>
      <c r="AA6" s="13">
        <v>3985798</v>
      </c>
      <c r="AB6" s="13">
        <v>439613</v>
      </c>
      <c r="AC6" s="13">
        <v>2268082</v>
      </c>
      <c r="AD6" s="13">
        <v>0</v>
      </c>
      <c r="AE6" s="19"/>
      <c r="AF6" s="13">
        <v>10126</v>
      </c>
      <c r="AG6" s="13">
        <v>55201</v>
      </c>
      <c r="AH6" s="13">
        <v>297253</v>
      </c>
      <c r="AI6" s="13">
        <v>958710</v>
      </c>
      <c r="AJ6" s="13">
        <v>125310</v>
      </c>
      <c r="AK6" s="13">
        <v>118380</v>
      </c>
      <c r="AL6" s="13">
        <v>308</v>
      </c>
      <c r="AM6" s="13">
        <v>155217</v>
      </c>
      <c r="AN6" s="13">
        <v>491123</v>
      </c>
      <c r="AO6" s="13">
        <v>198482</v>
      </c>
      <c r="AP6" s="13">
        <v>3366743</v>
      </c>
      <c r="AQ6" s="13">
        <v>0</v>
      </c>
      <c r="AR6" s="13">
        <v>87387</v>
      </c>
      <c r="AS6" s="13">
        <v>2494927</v>
      </c>
      <c r="AT6" s="13">
        <v>19362</v>
      </c>
      <c r="AU6" s="13">
        <v>85809</v>
      </c>
      <c r="AV6" s="13">
        <v>85226</v>
      </c>
      <c r="AW6" s="13">
        <v>435241</v>
      </c>
      <c r="AX6" s="13">
        <v>114090</v>
      </c>
      <c r="AY6" s="13">
        <v>13015</v>
      </c>
      <c r="AZ6" s="13">
        <v>0</v>
      </c>
      <c r="BA6" s="13">
        <v>468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6269596</v>
      </c>
      <c r="D7" s="13">
        <v>39172845</v>
      </c>
      <c r="E7" s="13">
        <v>7510825</v>
      </c>
      <c r="F7" s="13">
        <v>22459253</v>
      </c>
      <c r="G7" s="2"/>
      <c r="H7" s="13">
        <v>152369</v>
      </c>
      <c r="I7" s="13">
        <v>9080499</v>
      </c>
      <c r="J7" s="13">
        <v>11110312</v>
      </c>
      <c r="K7" s="13">
        <v>1253616</v>
      </c>
      <c r="L7" s="13">
        <v>4155602</v>
      </c>
      <c r="M7" s="13">
        <v>63139</v>
      </c>
      <c r="N7" s="13">
        <v>190720</v>
      </c>
      <c r="O7" s="13">
        <v>1037971</v>
      </c>
      <c r="P7" s="13">
        <v>2191411</v>
      </c>
      <c r="Q7" s="13">
        <v>0</v>
      </c>
      <c r="R7" s="13">
        <v>0</v>
      </c>
      <c r="S7" s="13">
        <v>0</v>
      </c>
      <c r="T7" s="13">
        <v>9636332</v>
      </c>
      <c r="U7" s="13">
        <v>17730664</v>
      </c>
      <c r="V7" s="13">
        <v>1066716</v>
      </c>
      <c r="W7" s="13">
        <v>0</v>
      </c>
      <c r="X7" s="13">
        <v>3039384</v>
      </c>
      <c r="Y7" s="13">
        <v>1921452</v>
      </c>
      <c r="Z7" s="13">
        <v>47</v>
      </c>
      <c r="AA7" s="13">
        <v>6249352</v>
      </c>
      <c r="AB7" s="13">
        <v>616712</v>
      </c>
      <c r="AC7" s="13">
        <v>2755258</v>
      </c>
      <c r="AD7" s="13">
        <v>0</v>
      </c>
      <c r="AE7" s="19"/>
      <c r="AF7" s="13">
        <v>10275</v>
      </c>
      <c r="AG7" s="13">
        <v>71459</v>
      </c>
      <c r="AH7" s="13">
        <v>382525</v>
      </c>
      <c r="AI7" s="13">
        <v>1173846</v>
      </c>
      <c r="AJ7" s="13">
        <v>181066</v>
      </c>
      <c r="AK7" s="13">
        <v>155047</v>
      </c>
      <c r="AL7" s="13">
        <v>445</v>
      </c>
      <c r="AM7" s="13">
        <v>197090</v>
      </c>
      <c r="AN7" s="13">
        <v>611303</v>
      </c>
      <c r="AO7" s="13">
        <v>239764</v>
      </c>
      <c r="AP7" s="13">
        <v>4272213</v>
      </c>
      <c r="AQ7" s="13">
        <v>0</v>
      </c>
      <c r="AR7" s="13">
        <v>101830</v>
      </c>
      <c r="AS7" s="13">
        <v>3117217</v>
      </c>
      <c r="AT7" s="13">
        <v>25531</v>
      </c>
      <c r="AU7" s="13">
        <v>138241</v>
      </c>
      <c r="AV7" s="13">
        <v>149103</v>
      </c>
      <c r="AW7" s="13">
        <v>573968</v>
      </c>
      <c r="AX7" s="13">
        <v>144535</v>
      </c>
      <c r="AY7" s="13">
        <v>13871</v>
      </c>
      <c r="AZ7" s="13">
        <v>0</v>
      </c>
      <c r="BA7" s="13">
        <v>900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12439566</v>
      </c>
      <c r="D9" s="13">
        <v>53653926</v>
      </c>
      <c r="E9" s="13">
        <v>7510825</v>
      </c>
      <c r="F9" s="13">
        <v>29996695</v>
      </c>
      <c r="G9" s="14"/>
      <c r="H9" s="13">
        <v>187305</v>
      </c>
      <c r="I9" s="13">
        <v>11351031</v>
      </c>
      <c r="J9" s="13">
        <v>11215980</v>
      </c>
      <c r="K9" s="13">
        <v>1655477</v>
      </c>
      <c r="L9" s="13">
        <v>5098909</v>
      </c>
      <c r="M9" s="13">
        <v>76383</v>
      </c>
      <c r="N9" s="13">
        <v>237183</v>
      </c>
      <c r="O9" s="13">
        <v>1299976</v>
      </c>
      <c r="P9" s="13">
        <v>2914787</v>
      </c>
      <c r="Q9" s="13">
        <v>0</v>
      </c>
      <c r="R9" s="13">
        <v>0</v>
      </c>
      <c r="S9" s="13">
        <v>0</v>
      </c>
      <c r="T9" s="13">
        <v>11783207</v>
      </c>
      <c r="U9" s="13">
        <v>20394115</v>
      </c>
      <c r="V9" s="13">
        <v>1419779</v>
      </c>
      <c r="W9" s="13">
        <v>0</v>
      </c>
      <c r="X9" s="13">
        <v>3894741</v>
      </c>
      <c r="Y9" s="13">
        <v>2699268</v>
      </c>
      <c r="Z9" s="13">
        <v>969</v>
      </c>
      <c r="AA9" s="13">
        <v>6347183</v>
      </c>
      <c r="AB9" s="13">
        <v>616712</v>
      </c>
      <c r="AC9" s="13">
        <v>3229224</v>
      </c>
      <c r="AD9" s="13">
        <v>0</v>
      </c>
      <c r="AE9" s="19"/>
      <c r="AF9" s="13">
        <v>10455</v>
      </c>
      <c r="AG9" s="13">
        <v>83722</v>
      </c>
      <c r="AH9" s="13">
        <v>512541</v>
      </c>
      <c r="AI9" s="13">
        <v>1478705</v>
      </c>
      <c r="AJ9" s="13">
        <v>247426</v>
      </c>
      <c r="AK9" s="13">
        <v>207198</v>
      </c>
      <c r="AL9" s="13">
        <v>445</v>
      </c>
      <c r="AM9" s="13">
        <v>261059</v>
      </c>
      <c r="AN9" s="13">
        <v>760905</v>
      </c>
      <c r="AO9" s="13">
        <v>306704</v>
      </c>
      <c r="AP9" s="13">
        <v>5695859</v>
      </c>
      <c r="AQ9" s="13">
        <v>0</v>
      </c>
      <c r="AR9" s="13">
        <v>127479</v>
      </c>
      <c r="AS9" s="13">
        <v>4069937</v>
      </c>
      <c r="AT9" s="13">
        <v>34913</v>
      </c>
      <c r="AU9" s="13">
        <v>153761</v>
      </c>
      <c r="AV9" s="13">
        <v>239585</v>
      </c>
      <c r="AW9" s="13">
        <v>717838</v>
      </c>
      <c r="AX9" s="13">
        <v>176265</v>
      </c>
      <c r="AY9" s="13">
        <v>14826</v>
      </c>
      <c r="AZ9" s="13">
        <v>0</v>
      </c>
      <c r="BA9" s="13">
        <v>900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ECF3-4C75-4C32-8B93-55C2EC134E0F}">
  <dimension ref="A1:BD9"/>
  <sheetViews>
    <sheetView workbookViewId="0">
      <selection activeCell="H9" sqref="H9:BD9"/>
    </sheetView>
  </sheetViews>
  <sheetFormatPr defaultColWidth="11.7109375" defaultRowHeight="15"/>
  <cols>
    <col min="7" max="7" width="4.28515625" customWidth="1"/>
  </cols>
  <sheetData>
    <row r="1" spans="1:56">
      <c r="A1" s="33" t="s">
        <v>364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1120629</v>
      </c>
      <c r="D4" s="13">
        <v>13530971</v>
      </c>
      <c r="E4" s="13">
        <v>0</v>
      </c>
      <c r="F4" s="13">
        <v>4303886</v>
      </c>
      <c r="G4" s="14"/>
      <c r="H4" s="13">
        <v>56973</v>
      </c>
      <c r="I4" s="13">
        <v>2234344</v>
      </c>
      <c r="J4" s="13">
        <v>422638</v>
      </c>
      <c r="K4" s="13">
        <v>422638</v>
      </c>
      <c r="L4" s="13">
        <v>1540587</v>
      </c>
      <c r="M4" s="13">
        <v>23813</v>
      </c>
      <c r="N4" s="13">
        <v>71689</v>
      </c>
      <c r="O4" s="13">
        <v>266858</v>
      </c>
      <c r="P4" s="13">
        <v>683047</v>
      </c>
      <c r="Q4" s="13">
        <v>0</v>
      </c>
      <c r="R4" s="13">
        <v>0</v>
      </c>
      <c r="S4" s="13">
        <v>0</v>
      </c>
      <c r="T4" s="13">
        <v>766297</v>
      </c>
      <c r="U4" s="13">
        <v>2551953</v>
      </c>
      <c r="V4" s="13">
        <v>365231</v>
      </c>
      <c r="W4" s="13">
        <v>0</v>
      </c>
      <c r="X4" s="13">
        <v>862258</v>
      </c>
      <c r="Y4" s="13">
        <v>737679</v>
      </c>
      <c r="Z4" s="13">
        <v>0</v>
      </c>
      <c r="AA4" s="13">
        <v>0</v>
      </c>
      <c r="AB4" s="13">
        <v>0</v>
      </c>
      <c r="AC4" s="13">
        <v>1020944</v>
      </c>
      <c r="AD4" s="13">
        <v>0</v>
      </c>
      <c r="AE4" s="19"/>
      <c r="AF4" s="13">
        <v>3485</v>
      </c>
      <c r="AG4" s="13">
        <v>27680</v>
      </c>
      <c r="AH4" s="13">
        <v>129563</v>
      </c>
      <c r="AI4" s="13">
        <v>407888</v>
      </c>
      <c r="AJ4" s="13">
        <v>75903</v>
      </c>
      <c r="AK4" s="13">
        <v>54552</v>
      </c>
      <c r="AL4" s="13">
        <v>0</v>
      </c>
      <c r="AM4" s="13">
        <v>75330</v>
      </c>
      <c r="AN4" s="13">
        <v>232935</v>
      </c>
      <c r="AO4" s="13">
        <v>96050</v>
      </c>
      <c r="AP4" s="13">
        <v>1554360</v>
      </c>
      <c r="AQ4" s="13">
        <v>7071</v>
      </c>
      <c r="AR4" s="13">
        <v>51194</v>
      </c>
      <c r="AS4" s="13">
        <v>1050474</v>
      </c>
      <c r="AT4" s="13">
        <v>8650</v>
      </c>
      <c r="AU4" s="13">
        <v>41962</v>
      </c>
      <c r="AV4" s="13">
        <v>38646</v>
      </c>
      <c r="AW4" s="13">
        <v>197594</v>
      </c>
      <c r="AX4" s="13">
        <v>69106</v>
      </c>
      <c r="AY4" s="13">
        <v>1555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1120629</v>
      </c>
      <c r="D5" s="13">
        <v>24658733</v>
      </c>
      <c r="E5" s="13">
        <v>0</v>
      </c>
      <c r="F5" s="13">
        <v>7819823</v>
      </c>
      <c r="G5" s="14"/>
      <c r="H5" s="13">
        <v>106019</v>
      </c>
      <c r="I5" s="13">
        <v>4082481</v>
      </c>
      <c r="J5" s="13">
        <v>4873159</v>
      </c>
      <c r="K5" s="13">
        <v>775431</v>
      </c>
      <c r="L5" s="13">
        <v>2667833</v>
      </c>
      <c r="M5" s="13">
        <v>43858</v>
      </c>
      <c r="N5" s="13">
        <v>117927</v>
      </c>
      <c r="O5" s="13">
        <v>426803</v>
      </c>
      <c r="P5" s="13">
        <v>1272356</v>
      </c>
      <c r="Q5" s="13">
        <v>0</v>
      </c>
      <c r="R5" s="13">
        <v>0</v>
      </c>
      <c r="S5" s="13">
        <v>0</v>
      </c>
      <c r="T5" s="13">
        <v>805991</v>
      </c>
      <c r="U5" s="13">
        <v>5228171</v>
      </c>
      <c r="V5" s="13">
        <v>687078</v>
      </c>
      <c r="W5" s="13">
        <v>0</v>
      </c>
      <c r="X5" s="13">
        <v>1596531</v>
      </c>
      <c r="Y5" s="13">
        <v>1149950</v>
      </c>
      <c r="Z5" s="13">
        <v>351182</v>
      </c>
      <c r="AA5" s="13">
        <v>1241224</v>
      </c>
      <c r="AB5" s="13">
        <v>569</v>
      </c>
      <c r="AC5" s="13">
        <v>1740362</v>
      </c>
      <c r="AD5" s="13">
        <v>0</v>
      </c>
      <c r="AE5" s="19"/>
      <c r="AF5" s="13">
        <v>6839</v>
      </c>
      <c r="AG5" s="13">
        <v>47026</v>
      </c>
      <c r="AH5" s="13">
        <v>237796</v>
      </c>
      <c r="AI5" s="13">
        <v>751130</v>
      </c>
      <c r="AJ5" s="13">
        <v>122402</v>
      </c>
      <c r="AK5" s="13">
        <v>101343</v>
      </c>
      <c r="AL5" s="13">
        <v>306</v>
      </c>
      <c r="AM5" s="13">
        <v>134929</v>
      </c>
      <c r="AN5" s="13">
        <v>418402</v>
      </c>
      <c r="AO5" s="13">
        <v>171164</v>
      </c>
      <c r="AP5" s="13">
        <v>2728178</v>
      </c>
      <c r="AQ5" s="13">
        <v>9593</v>
      </c>
      <c r="AR5" s="13">
        <v>82043</v>
      </c>
      <c r="AS5" s="13">
        <v>1900280</v>
      </c>
      <c r="AT5" s="13">
        <v>16210</v>
      </c>
      <c r="AU5" s="13">
        <v>66028</v>
      </c>
      <c r="AV5" s="13">
        <v>67283</v>
      </c>
      <c r="AW5" s="13">
        <v>362368</v>
      </c>
      <c r="AX5" s="13">
        <v>149821</v>
      </c>
      <c r="AY5" s="13">
        <v>1555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1120629</v>
      </c>
      <c r="D6" s="13">
        <v>31219075</v>
      </c>
      <c r="E6" s="13">
        <v>608999</v>
      </c>
      <c r="F6" s="13">
        <v>9934905</v>
      </c>
      <c r="G6" s="14"/>
      <c r="H6" s="13">
        <v>137315</v>
      </c>
      <c r="I6" s="13">
        <v>5214819</v>
      </c>
      <c r="J6" s="13">
        <v>6600324</v>
      </c>
      <c r="K6" s="13">
        <v>990929</v>
      </c>
      <c r="L6" s="13">
        <v>3336682</v>
      </c>
      <c r="M6" s="13">
        <v>50433</v>
      </c>
      <c r="N6" s="13">
        <v>141094</v>
      </c>
      <c r="O6" s="13">
        <v>498984</v>
      </c>
      <c r="P6" s="13">
        <v>1627582</v>
      </c>
      <c r="Q6" s="13">
        <v>0</v>
      </c>
      <c r="R6" s="13">
        <v>0</v>
      </c>
      <c r="S6" s="13">
        <v>0</v>
      </c>
      <c r="T6" s="13">
        <v>825933</v>
      </c>
      <c r="U6" s="13">
        <v>6717081</v>
      </c>
      <c r="V6" s="13">
        <v>883911</v>
      </c>
      <c r="W6" s="13">
        <v>0</v>
      </c>
      <c r="X6" s="13">
        <v>2033403</v>
      </c>
      <c r="Y6" s="13">
        <v>1440770</v>
      </c>
      <c r="Z6" s="13">
        <v>1533709</v>
      </c>
      <c r="AA6" s="13">
        <v>2614227</v>
      </c>
      <c r="AB6" s="13">
        <v>569</v>
      </c>
      <c r="AC6" s="13">
        <v>2170899</v>
      </c>
      <c r="AD6" s="13">
        <v>0</v>
      </c>
      <c r="AE6" s="19"/>
      <c r="AF6" s="13">
        <v>8797</v>
      </c>
      <c r="AG6" s="13">
        <v>61642</v>
      </c>
      <c r="AH6" s="13">
        <v>301856</v>
      </c>
      <c r="AI6" s="13">
        <v>943131</v>
      </c>
      <c r="AJ6" s="13">
        <v>162084</v>
      </c>
      <c r="AK6" s="13">
        <v>131819</v>
      </c>
      <c r="AL6" s="13">
        <v>306</v>
      </c>
      <c r="AM6" s="13">
        <v>169855</v>
      </c>
      <c r="AN6" s="13">
        <v>566197</v>
      </c>
      <c r="AO6" s="13">
        <v>214152</v>
      </c>
      <c r="AP6" s="13">
        <v>3415817</v>
      </c>
      <c r="AQ6" s="13">
        <v>9593</v>
      </c>
      <c r="AR6" s="13">
        <v>98738</v>
      </c>
      <c r="AS6" s="13">
        <v>2377811</v>
      </c>
      <c r="AT6" s="13">
        <v>19180</v>
      </c>
      <c r="AU6" s="13">
        <v>94126</v>
      </c>
      <c r="AV6" s="13">
        <v>84983</v>
      </c>
      <c r="AW6" s="13">
        <v>439389</v>
      </c>
      <c r="AX6" s="13">
        <v>174019</v>
      </c>
      <c r="AY6" s="13">
        <v>1555</v>
      </c>
      <c r="AZ6" s="13">
        <v>0</v>
      </c>
      <c r="BA6" s="13">
        <v>214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1120629</v>
      </c>
      <c r="D7" s="13">
        <v>39822073</v>
      </c>
      <c r="E7" s="13">
        <v>3346989</v>
      </c>
      <c r="F7" s="13">
        <v>12753909</v>
      </c>
      <c r="G7" s="2"/>
      <c r="H7" s="13">
        <v>153987</v>
      </c>
      <c r="I7" s="13">
        <v>6706046</v>
      </c>
      <c r="J7" s="13">
        <v>7197504</v>
      </c>
      <c r="K7" s="13">
        <v>1282287</v>
      </c>
      <c r="L7" s="13">
        <v>4107670</v>
      </c>
      <c r="M7" s="13">
        <v>59040</v>
      </c>
      <c r="N7" s="13">
        <v>171366</v>
      </c>
      <c r="O7" s="13">
        <v>662600</v>
      </c>
      <c r="P7" s="13">
        <v>2109864</v>
      </c>
      <c r="Q7" s="13">
        <v>0</v>
      </c>
      <c r="R7" s="13">
        <v>0</v>
      </c>
      <c r="S7" s="13">
        <v>0</v>
      </c>
      <c r="T7" s="13">
        <v>866049</v>
      </c>
      <c r="U7" s="13">
        <v>8689755</v>
      </c>
      <c r="V7" s="13">
        <v>1152207</v>
      </c>
      <c r="W7" s="13">
        <v>0</v>
      </c>
      <c r="X7" s="13">
        <v>2624796</v>
      </c>
      <c r="Y7" s="13">
        <v>1819253</v>
      </c>
      <c r="Z7" s="13">
        <v>2842522</v>
      </c>
      <c r="AA7" s="13">
        <v>4612159</v>
      </c>
      <c r="AB7" s="13">
        <v>569</v>
      </c>
      <c r="AC7" s="13">
        <v>2617090</v>
      </c>
      <c r="AD7" s="13">
        <v>0</v>
      </c>
      <c r="AE7" s="19"/>
      <c r="AF7" s="13">
        <v>9009</v>
      </c>
      <c r="AG7" s="13">
        <v>79113</v>
      </c>
      <c r="AH7" s="13">
        <v>386880</v>
      </c>
      <c r="AI7" s="13">
        <v>1166170</v>
      </c>
      <c r="AJ7" s="13">
        <v>223107</v>
      </c>
      <c r="AK7" s="13">
        <v>165740</v>
      </c>
      <c r="AL7" s="13">
        <v>362</v>
      </c>
      <c r="AM7" s="13">
        <v>206507</v>
      </c>
      <c r="AN7" s="13">
        <v>712007</v>
      </c>
      <c r="AO7" s="13">
        <v>255732</v>
      </c>
      <c r="AP7" s="13">
        <v>4418691</v>
      </c>
      <c r="AQ7" s="13">
        <v>9593</v>
      </c>
      <c r="AR7" s="13">
        <v>114348</v>
      </c>
      <c r="AS7" s="13">
        <v>2914184</v>
      </c>
      <c r="AT7" s="13">
        <v>19180</v>
      </c>
      <c r="AU7" s="13">
        <v>136665</v>
      </c>
      <c r="AV7" s="13">
        <v>142249</v>
      </c>
      <c r="AW7" s="13">
        <v>567094</v>
      </c>
      <c r="AX7" s="13">
        <v>200733</v>
      </c>
      <c r="AY7" s="13">
        <v>1555</v>
      </c>
      <c r="AZ7" s="13">
        <v>0</v>
      </c>
      <c r="BA7" s="13">
        <v>492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6137494</v>
      </c>
      <c r="D9" s="13">
        <v>52640494</v>
      </c>
      <c r="E9" s="13">
        <v>7506732</v>
      </c>
      <c r="F9" s="13">
        <v>16987755</v>
      </c>
      <c r="G9" s="14"/>
      <c r="H9" s="13">
        <v>167225</v>
      </c>
      <c r="I9" s="13">
        <v>8926660</v>
      </c>
      <c r="J9" s="13">
        <v>7197504</v>
      </c>
      <c r="K9" s="13">
        <v>1702385</v>
      </c>
      <c r="L9" s="13">
        <v>4949251</v>
      </c>
      <c r="M9" s="13">
        <v>74341</v>
      </c>
      <c r="N9" s="13">
        <v>217578</v>
      </c>
      <c r="O9" s="13">
        <v>854364</v>
      </c>
      <c r="P9" s="13">
        <v>2838479</v>
      </c>
      <c r="Q9" s="13">
        <v>0</v>
      </c>
      <c r="R9" s="13">
        <v>0</v>
      </c>
      <c r="S9" s="13">
        <v>0</v>
      </c>
      <c r="T9" s="13">
        <v>2757802</v>
      </c>
      <c r="U9" s="13">
        <v>11427331</v>
      </c>
      <c r="V9" s="13">
        <v>1556331</v>
      </c>
      <c r="W9" s="13">
        <v>0</v>
      </c>
      <c r="X9" s="13">
        <v>3492358</v>
      </c>
      <c r="Y9" s="13">
        <v>2358815</v>
      </c>
      <c r="Z9" s="13">
        <v>2842522</v>
      </c>
      <c r="AA9" s="13">
        <v>7281546</v>
      </c>
      <c r="AB9" s="13">
        <v>569</v>
      </c>
      <c r="AC9" s="13">
        <v>2974541</v>
      </c>
      <c r="AD9" s="13">
        <v>0</v>
      </c>
      <c r="AE9" s="19"/>
      <c r="AF9" s="13">
        <v>9009</v>
      </c>
      <c r="AG9" s="13">
        <v>88923</v>
      </c>
      <c r="AH9" s="13">
        <v>511951</v>
      </c>
      <c r="AI9" s="13">
        <v>1469493</v>
      </c>
      <c r="AJ9" s="13">
        <v>290402</v>
      </c>
      <c r="AK9" s="13">
        <v>217969</v>
      </c>
      <c r="AL9" s="13">
        <v>362</v>
      </c>
      <c r="AM9" s="13">
        <v>252015</v>
      </c>
      <c r="AN9" s="13">
        <v>855801</v>
      </c>
      <c r="AO9" s="13">
        <v>314995</v>
      </c>
      <c r="AP9" s="13">
        <v>6007364</v>
      </c>
      <c r="AQ9" s="13">
        <v>9593</v>
      </c>
      <c r="AR9" s="13">
        <v>131416</v>
      </c>
      <c r="AS9" s="13">
        <v>3762025</v>
      </c>
      <c r="AT9" s="13">
        <v>19180</v>
      </c>
      <c r="AU9" s="13">
        <v>149163</v>
      </c>
      <c r="AV9" s="13">
        <v>219555</v>
      </c>
      <c r="AW9" s="13">
        <v>715459</v>
      </c>
      <c r="AX9" s="13">
        <v>216975</v>
      </c>
      <c r="AY9" s="13">
        <v>1555</v>
      </c>
      <c r="AZ9" s="13">
        <v>0</v>
      </c>
      <c r="BA9" s="13">
        <v>502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08E9-402A-4401-901E-1FC568E9B073}">
  <dimension ref="A1:BD9"/>
  <sheetViews>
    <sheetView topLeftCell="B1" workbookViewId="0">
      <selection activeCell="BD9" sqref="H9:BD9"/>
    </sheetView>
  </sheetViews>
  <sheetFormatPr defaultColWidth="11.7109375" defaultRowHeight="15"/>
  <cols>
    <col min="7" max="7" width="4.28515625" customWidth="1"/>
  </cols>
  <sheetData>
    <row r="1" spans="1:56">
      <c r="A1" s="33" t="s">
        <v>365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5132684</v>
      </c>
      <c r="D4" s="13">
        <v>3582135</v>
      </c>
      <c r="E4" s="13">
        <v>4384275</v>
      </c>
      <c r="F4" s="13">
        <v>4236493</v>
      </c>
      <c r="G4" s="14"/>
      <c r="H4" s="13">
        <v>14000</v>
      </c>
      <c r="I4" s="13">
        <v>2212182</v>
      </c>
      <c r="J4" s="13">
        <v>0</v>
      </c>
      <c r="K4" s="13">
        <v>438310</v>
      </c>
      <c r="L4" s="13">
        <v>1215888</v>
      </c>
      <c r="M4" s="13">
        <v>14360</v>
      </c>
      <c r="N4" s="13">
        <v>33609</v>
      </c>
      <c r="O4" s="13">
        <v>231703</v>
      </c>
      <c r="P4" s="13">
        <v>714735</v>
      </c>
      <c r="Q4" s="13">
        <v>0</v>
      </c>
      <c r="R4" s="13">
        <v>0</v>
      </c>
      <c r="S4" s="13">
        <v>0</v>
      </c>
      <c r="T4" s="13">
        <v>2152758</v>
      </c>
      <c r="U4" s="13">
        <v>2758426</v>
      </c>
      <c r="V4" s="13">
        <v>362912</v>
      </c>
      <c r="W4" s="13">
        <v>0</v>
      </c>
      <c r="X4" s="13">
        <v>884446</v>
      </c>
      <c r="Y4" s="13">
        <v>537842</v>
      </c>
      <c r="Z4" s="13">
        <v>0</v>
      </c>
      <c r="AA4" s="13">
        <v>2701420</v>
      </c>
      <c r="AB4" s="13">
        <v>0</v>
      </c>
      <c r="AC4" s="13">
        <v>727026</v>
      </c>
      <c r="AD4" s="13">
        <v>0</v>
      </c>
      <c r="AE4" s="19"/>
      <c r="AF4" s="13">
        <v>0</v>
      </c>
      <c r="AG4" s="13">
        <v>22783</v>
      </c>
      <c r="AH4" s="13">
        <v>125441</v>
      </c>
      <c r="AI4" s="13">
        <v>293113</v>
      </c>
      <c r="AJ4" s="13">
        <v>65847</v>
      </c>
      <c r="AK4" s="13">
        <v>46125</v>
      </c>
      <c r="AL4" s="13">
        <v>1</v>
      </c>
      <c r="AM4" s="13">
        <v>52252</v>
      </c>
      <c r="AN4" s="13">
        <v>226189</v>
      </c>
      <c r="AO4" s="13">
        <v>71148</v>
      </c>
      <c r="AP4" s="13">
        <v>1497216</v>
      </c>
      <c r="AQ4" s="13">
        <v>0</v>
      </c>
      <c r="AR4" s="13">
        <v>16821</v>
      </c>
      <c r="AS4" s="13">
        <v>673735</v>
      </c>
      <c r="AT4" s="13">
        <v>0</v>
      </c>
      <c r="AU4" s="13">
        <v>30198</v>
      </c>
      <c r="AV4" s="13">
        <v>23873</v>
      </c>
      <c r="AW4" s="13">
        <v>123756</v>
      </c>
      <c r="AX4" s="13">
        <v>43172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9277525</v>
      </c>
      <c r="D5" s="13">
        <v>3582135</v>
      </c>
      <c r="E5" s="13">
        <v>5003089</v>
      </c>
      <c r="F5" s="13">
        <v>7775151</v>
      </c>
      <c r="G5" s="14"/>
      <c r="H5" s="13">
        <v>27111</v>
      </c>
      <c r="I5" s="13">
        <v>4050475</v>
      </c>
      <c r="J5" s="13">
        <v>0</v>
      </c>
      <c r="K5" s="13">
        <v>817469</v>
      </c>
      <c r="L5" s="13">
        <v>2295498</v>
      </c>
      <c r="M5" s="13">
        <v>27659</v>
      </c>
      <c r="N5" s="13">
        <v>66945</v>
      </c>
      <c r="O5" s="13">
        <v>407836</v>
      </c>
      <c r="P5" s="13">
        <v>1314089</v>
      </c>
      <c r="Q5" s="13">
        <v>0</v>
      </c>
      <c r="R5" s="13">
        <v>0</v>
      </c>
      <c r="S5" s="13">
        <v>0</v>
      </c>
      <c r="T5" s="13">
        <v>3969199</v>
      </c>
      <c r="U5" s="13">
        <v>4974849</v>
      </c>
      <c r="V5" s="13">
        <v>685027</v>
      </c>
      <c r="W5" s="13">
        <v>0</v>
      </c>
      <c r="X5" s="13">
        <v>1622972</v>
      </c>
      <c r="Y5" s="13">
        <v>1021989</v>
      </c>
      <c r="Z5" s="13">
        <v>0</v>
      </c>
      <c r="AA5" s="13">
        <v>4973629</v>
      </c>
      <c r="AB5" s="13">
        <v>0</v>
      </c>
      <c r="AC5" s="13">
        <v>1318367</v>
      </c>
      <c r="AD5" s="13">
        <v>0</v>
      </c>
      <c r="AE5" s="19"/>
      <c r="AF5" s="13">
        <v>0</v>
      </c>
      <c r="AG5" s="13">
        <v>42762</v>
      </c>
      <c r="AH5" s="13">
        <v>227723</v>
      </c>
      <c r="AI5" s="13">
        <v>527039</v>
      </c>
      <c r="AJ5" s="13">
        <v>115488</v>
      </c>
      <c r="AK5" s="13">
        <v>71563</v>
      </c>
      <c r="AL5" s="13">
        <v>38</v>
      </c>
      <c r="AM5" s="13">
        <v>93276</v>
      </c>
      <c r="AN5" s="13">
        <v>387778</v>
      </c>
      <c r="AO5" s="13">
        <v>118366</v>
      </c>
      <c r="AP5" s="13">
        <v>2798649</v>
      </c>
      <c r="AQ5" s="13">
        <v>0</v>
      </c>
      <c r="AR5" s="13">
        <v>29660</v>
      </c>
      <c r="AS5" s="13">
        <v>1229653</v>
      </c>
      <c r="AT5" s="13">
        <v>0</v>
      </c>
      <c r="AU5" s="13">
        <v>47168</v>
      </c>
      <c r="AV5" s="13">
        <v>40012</v>
      </c>
      <c r="AW5" s="13">
        <v>239311</v>
      </c>
      <c r="AX5" s="13">
        <v>75996</v>
      </c>
      <c r="AY5" s="13">
        <v>0</v>
      </c>
      <c r="AZ5" s="13">
        <v>0</v>
      </c>
      <c r="BA5" s="13">
        <v>246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11777065</v>
      </c>
      <c r="D6" s="13">
        <v>3582135</v>
      </c>
      <c r="E6" s="13">
        <v>5003089</v>
      </c>
      <c r="F6" s="13">
        <v>9903620</v>
      </c>
      <c r="G6" s="14"/>
      <c r="H6" s="13">
        <v>34816</v>
      </c>
      <c r="I6" s="13">
        <v>5169447</v>
      </c>
      <c r="J6" s="13">
        <v>0</v>
      </c>
      <c r="K6" s="13">
        <v>1041107</v>
      </c>
      <c r="L6" s="13">
        <v>2939558</v>
      </c>
      <c r="M6" s="13">
        <v>34140</v>
      </c>
      <c r="N6" s="13">
        <v>82676</v>
      </c>
      <c r="O6" s="13">
        <v>532752</v>
      </c>
      <c r="P6" s="13">
        <v>1678472</v>
      </c>
      <c r="Q6" s="13">
        <v>0</v>
      </c>
      <c r="R6" s="13">
        <v>0</v>
      </c>
      <c r="S6" s="13">
        <v>0</v>
      </c>
      <c r="T6" s="13">
        <v>5040729</v>
      </c>
      <c r="U6" s="13">
        <v>6394454</v>
      </c>
      <c r="V6" s="13">
        <v>878162</v>
      </c>
      <c r="W6" s="13">
        <v>0</v>
      </c>
      <c r="X6" s="13">
        <v>2075688</v>
      </c>
      <c r="Y6" s="13">
        <v>1275776</v>
      </c>
      <c r="Z6" s="13">
        <v>0</v>
      </c>
      <c r="AA6" s="13">
        <v>6302534</v>
      </c>
      <c r="AB6" s="13">
        <v>0</v>
      </c>
      <c r="AC6" s="13">
        <v>1707608</v>
      </c>
      <c r="AD6" s="13">
        <v>0</v>
      </c>
      <c r="AE6" s="19"/>
      <c r="AF6" s="13">
        <v>0</v>
      </c>
      <c r="AG6" s="13">
        <v>61004</v>
      </c>
      <c r="AH6" s="13">
        <v>279798</v>
      </c>
      <c r="AI6" s="13">
        <v>655550</v>
      </c>
      <c r="AJ6" s="13">
        <v>144273</v>
      </c>
      <c r="AK6" s="13">
        <v>89530</v>
      </c>
      <c r="AL6" s="13">
        <v>180</v>
      </c>
      <c r="AM6" s="13">
        <v>118887</v>
      </c>
      <c r="AN6" s="13">
        <v>497721</v>
      </c>
      <c r="AO6" s="13">
        <v>137962</v>
      </c>
      <c r="AP6" s="13">
        <v>3573172</v>
      </c>
      <c r="AQ6" s="13">
        <v>0</v>
      </c>
      <c r="AR6" s="13">
        <v>37986</v>
      </c>
      <c r="AS6" s="13">
        <v>1521606</v>
      </c>
      <c r="AT6" s="13">
        <v>0</v>
      </c>
      <c r="AU6" s="13">
        <v>55930</v>
      </c>
      <c r="AV6" s="13">
        <v>50506</v>
      </c>
      <c r="AW6" s="13">
        <v>309757</v>
      </c>
      <c r="AX6" s="13">
        <v>97533</v>
      </c>
      <c r="AY6" s="13">
        <v>0</v>
      </c>
      <c r="AZ6" s="13">
        <v>0</v>
      </c>
      <c r="BA6" s="13">
        <v>858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15113478</v>
      </c>
      <c r="D7" s="13">
        <v>3582135</v>
      </c>
      <c r="E7" s="13">
        <v>5003089</v>
      </c>
      <c r="F7" s="13">
        <v>14425642</v>
      </c>
      <c r="G7" s="2"/>
      <c r="H7" s="13">
        <v>43566</v>
      </c>
      <c r="I7" s="13">
        <v>6661527</v>
      </c>
      <c r="J7" s="13">
        <v>0</v>
      </c>
      <c r="K7" s="13">
        <v>1331747</v>
      </c>
      <c r="L7" s="13">
        <v>3625066</v>
      </c>
      <c r="M7" s="13">
        <v>42675</v>
      </c>
      <c r="N7" s="13">
        <v>101741</v>
      </c>
      <c r="O7" s="13">
        <v>704884</v>
      </c>
      <c r="P7" s="13">
        <v>2165162</v>
      </c>
      <c r="Q7" s="13">
        <v>0</v>
      </c>
      <c r="R7" s="13">
        <v>0</v>
      </c>
      <c r="S7" s="13">
        <v>0</v>
      </c>
      <c r="T7" s="13">
        <v>6472211</v>
      </c>
      <c r="U7" s="13">
        <v>8113566</v>
      </c>
      <c r="V7" s="13">
        <v>1135608</v>
      </c>
      <c r="W7" s="13">
        <v>0</v>
      </c>
      <c r="X7" s="13">
        <v>2665348</v>
      </c>
      <c r="Y7" s="13">
        <v>1604495</v>
      </c>
      <c r="Z7" s="13">
        <v>0</v>
      </c>
      <c r="AA7" s="13">
        <v>8069222</v>
      </c>
      <c r="AB7" s="13">
        <v>0</v>
      </c>
      <c r="AC7" s="13">
        <v>2126104</v>
      </c>
      <c r="AD7" s="13">
        <v>0</v>
      </c>
      <c r="AE7" s="19"/>
      <c r="AF7" s="13">
        <v>0</v>
      </c>
      <c r="AG7" s="13">
        <v>78223</v>
      </c>
      <c r="AH7" s="13">
        <v>362684</v>
      </c>
      <c r="AI7" s="13">
        <v>803564</v>
      </c>
      <c r="AJ7" s="13">
        <v>187969</v>
      </c>
      <c r="AK7" s="13">
        <v>114454</v>
      </c>
      <c r="AL7" s="13">
        <v>180</v>
      </c>
      <c r="AM7" s="13">
        <v>131856</v>
      </c>
      <c r="AN7" s="13">
        <v>618297</v>
      </c>
      <c r="AO7" s="13">
        <v>160734</v>
      </c>
      <c r="AP7" s="13">
        <v>4593856</v>
      </c>
      <c r="AQ7" s="13">
        <v>0</v>
      </c>
      <c r="AR7" s="13">
        <v>49550</v>
      </c>
      <c r="AS7" s="13">
        <v>1991853</v>
      </c>
      <c r="AT7" s="13">
        <v>0</v>
      </c>
      <c r="AU7" s="13">
        <v>100629</v>
      </c>
      <c r="AV7" s="13">
        <v>113642</v>
      </c>
      <c r="AW7" s="13">
        <v>365152</v>
      </c>
      <c r="AX7" s="13">
        <v>120891</v>
      </c>
      <c r="AY7" s="13">
        <v>0</v>
      </c>
      <c r="AZ7" s="13">
        <v>0</v>
      </c>
      <c r="BA7" s="13">
        <v>1388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24714107</v>
      </c>
      <c r="D9" s="13">
        <v>3582135</v>
      </c>
      <c r="E9" s="13">
        <v>5003089</v>
      </c>
      <c r="F9" s="13">
        <v>16993901</v>
      </c>
      <c r="G9" s="14"/>
      <c r="H9" s="13">
        <v>54774</v>
      </c>
      <c r="I9" s="13">
        <v>8880874</v>
      </c>
      <c r="J9" s="13">
        <v>0</v>
      </c>
      <c r="K9" s="13">
        <v>1769208</v>
      </c>
      <c r="L9" s="13">
        <v>4355570</v>
      </c>
      <c r="M9" s="13">
        <v>54916</v>
      </c>
      <c r="N9" s="13">
        <v>115515</v>
      </c>
      <c r="O9" s="13">
        <v>934822</v>
      </c>
      <c r="P9" s="13">
        <v>2909439</v>
      </c>
      <c r="Q9" s="13">
        <v>0</v>
      </c>
      <c r="R9" s="13">
        <v>0</v>
      </c>
      <c r="S9" s="13">
        <v>0</v>
      </c>
      <c r="T9" s="13">
        <v>8612843</v>
      </c>
      <c r="U9" s="13">
        <v>10642291</v>
      </c>
      <c r="V9" s="13">
        <v>1521981</v>
      </c>
      <c r="W9" s="13">
        <v>0</v>
      </c>
      <c r="X9" s="13">
        <v>3535590</v>
      </c>
      <c r="Y9" s="13">
        <v>2206841</v>
      </c>
      <c r="Z9" s="13">
        <v>717</v>
      </c>
      <c r="AA9" s="13">
        <v>10715891</v>
      </c>
      <c r="AB9" s="13">
        <v>0</v>
      </c>
      <c r="AC9" s="13">
        <v>2471282</v>
      </c>
      <c r="AD9" s="13">
        <v>0</v>
      </c>
      <c r="AE9" s="19"/>
      <c r="AF9" s="13">
        <v>0</v>
      </c>
      <c r="AG9" s="13">
        <v>88678</v>
      </c>
      <c r="AH9" s="13">
        <v>487961</v>
      </c>
      <c r="AI9" s="13">
        <v>1038468</v>
      </c>
      <c r="AJ9" s="13">
        <v>251723</v>
      </c>
      <c r="AK9" s="13">
        <v>149015</v>
      </c>
      <c r="AL9" s="13">
        <v>180</v>
      </c>
      <c r="AM9" s="13">
        <v>148302</v>
      </c>
      <c r="AN9" s="13">
        <v>752406</v>
      </c>
      <c r="AO9" s="13">
        <v>187995</v>
      </c>
      <c r="AP9" s="13">
        <v>6203358</v>
      </c>
      <c r="AQ9" s="13">
        <v>0</v>
      </c>
      <c r="AR9" s="13">
        <v>65932</v>
      </c>
      <c r="AS9" s="13">
        <v>2687566</v>
      </c>
      <c r="AT9" s="13">
        <v>0</v>
      </c>
      <c r="AU9" s="13">
        <v>110574</v>
      </c>
      <c r="AV9" s="13">
        <v>190423</v>
      </c>
      <c r="AW9" s="13">
        <v>447236</v>
      </c>
      <c r="AX9" s="13">
        <v>139629</v>
      </c>
      <c r="AY9" s="13">
        <v>0</v>
      </c>
      <c r="AZ9" s="13">
        <v>0</v>
      </c>
      <c r="BA9" s="13">
        <v>1439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9D48-FB36-4FA7-8DD8-2C4BA97AD448}">
  <sheetPr codeName="Sheet31"/>
  <dimension ref="A1:BC9"/>
  <sheetViews>
    <sheetView workbookViewId="0">
      <selection activeCell="B5" sqref="B5"/>
    </sheetView>
  </sheetViews>
  <sheetFormatPr defaultColWidth="9" defaultRowHeight="15"/>
  <cols>
    <col min="2" max="2" width="11.140625" customWidth="1"/>
    <col min="3" max="6" width="15.7109375" customWidth="1"/>
    <col min="7" max="7" width="4.7109375" customWidth="1"/>
    <col min="8" max="53" width="15.7109375" customWidth="1"/>
    <col min="54" max="54" width="16.140625" customWidth="1"/>
    <col min="55" max="55" width="15.7109375" customWidth="1"/>
  </cols>
  <sheetData>
    <row r="1" spans="1:55" ht="14.45" customHeight="1">
      <c r="A1" s="33" t="s">
        <v>84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33285694</v>
      </c>
      <c r="D4" s="13">
        <v>0</v>
      </c>
      <c r="E4" s="13">
        <v>3696095</v>
      </c>
      <c r="F4" s="13">
        <v>10595126</v>
      </c>
      <c r="G4" s="14"/>
      <c r="H4" s="13">
        <v>38242</v>
      </c>
      <c r="I4" s="13">
        <v>2712660</v>
      </c>
      <c r="J4" s="13">
        <v>0</v>
      </c>
      <c r="K4" s="13">
        <v>452505</v>
      </c>
      <c r="L4" s="13">
        <v>7222079</v>
      </c>
      <c r="M4" s="13">
        <v>50850</v>
      </c>
      <c r="N4" s="13">
        <v>52145</v>
      </c>
      <c r="O4" s="13">
        <v>1016845</v>
      </c>
      <c r="P4" s="13">
        <v>678713</v>
      </c>
      <c r="Q4" s="13">
        <v>2941565</v>
      </c>
      <c r="R4" s="13">
        <v>0</v>
      </c>
      <c r="S4" s="13">
        <v>0</v>
      </c>
      <c r="T4" s="13">
        <v>1335803</v>
      </c>
      <c r="U4" s="13">
        <v>3790896</v>
      </c>
      <c r="V4" s="13">
        <v>360929</v>
      </c>
      <c r="W4" s="13">
        <v>0</v>
      </c>
      <c r="X4" s="13">
        <v>872838</v>
      </c>
      <c r="Y4" s="13">
        <v>0</v>
      </c>
      <c r="Z4" s="13">
        <v>3241868</v>
      </c>
      <c r="AA4" s="13">
        <v>1726</v>
      </c>
      <c r="AB4" s="13">
        <v>0</v>
      </c>
      <c r="AC4" s="13">
        <v>7278347</v>
      </c>
      <c r="AD4" s="13">
        <v>2968225</v>
      </c>
      <c r="AE4" s="19"/>
      <c r="AF4" s="13">
        <v>0</v>
      </c>
      <c r="AG4" s="13">
        <v>379003</v>
      </c>
      <c r="AH4" s="13">
        <v>133780</v>
      </c>
      <c r="AI4" s="13">
        <v>225859</v>
      </c>
      <c r="AJ4" s="13">
        <v>83921</v>
      </c>
      <c r="AK4" s="13">
        <v>52926</v>
      </c>
      <c r="AL4" s="13">
        <v>1426</v>
      </c>
      <c r="AM4" s="13">
        <v>70104</v>
      </c>
      <c r="AN4" s="13">
        <v>1607278</v>
      </c>
      <c r="AO4" s="13">
        <v>117173</v>
      </c>
      <c r="AP4" s="13">
        <v>53601</v>
      </c>
      <c r="AQ4" s="13">
        <v>2060</v>
      </c>
      <c r="AR4" s="13">
        <v>67954</v>
      </c>
      <c r="AS4" s="13">
        <v>936796</v>
      </c>
      <c r="AT4" s="13">
        <v>0</v>
      </c>
      <c r="AU4" s="13">
        <v>42597</v>
      </c>
      <c r="AV4" s="13">
        <v>39797</v>
      </c>
      <c r="AW4" s="13">
        <v>419923</v>
      </c>
      <c r="AX4" s="13">
        <v>371264</v>
      </c>
      <c r="AY4" s="13">
        <v>61954</v>
      </c>
      <c r="AZ4" s="13">
        <v>7700644</v>
      </c>
      <c r="BA4" s="13">
        <v>5771</v>
      </c>
      <c r="BB4" s="13">
        <v>0</v>
      </c>
      <c r="BC4" s="13">
        <v>763</v>
      </c>
    </row>
    <row r="5" spans="1:55" ht="15.75" thickBot="1">
      <c r="A5" s="12">
        <v>44434.291666666664</v>
      </c>
      <c r="B5" s="12">
        <v>44434.75</v>
      </c>
      <c r="C5" s="13">
        <v>59918519</v>
      </c>
      <c r="D5" s="13">
        <v>0</v>
      </c>
      <c r="E5" s="13">
        <v>6919171</v>
      </c>
      <c r="F5" s="13">
        <v>19394908</v>
      </c>
      <c r="G5" s="14"/>
      <c r="H5" s="13">
        <v>83467</v>
      </c>
      <c r="I5" s="13">
        <v>4984480</v>
      </c>
      <c r="J5" s="13">
        <v>0</v>
      </c>
      <c r="K5" s="13">
        <v>811949</v>
      </c>
      <c r="L5" s="13">
        <v>13290329</v>
      </c>
      <c r="M5" s="13">
        <v>89340</v>
      </c>
      <c r="N5" s="13">
        <v>74818</v>
      </c>
      <c r="O5" s="13">
        <v>1818422</v>
      </c>
      <c r="P5" s="13">
        <v>1234717</v>
      </c>
      <c r="Q5" s="13">
        <v>5488612</v>
      </c>
      <c r="R5" s="13">
        <v>0</v>
      </c>
      <c r="S5" s="13">
        <v>0</v>
      </c>
      <c r="T5" s="13">
        <v>1412835</v>
      </c>
      <c r="U5" s="13">
        <v>7342790</v>
      </c>
      <c r="V5" s="13">
        <v>651052</v>
      </c>
      <c r="W5" s="13">
        <v>0</v>
      </c>
      <c r="X5" s="13">
        <v>1738313</v>
      </c>
      <c r="Y5" s="13">
        <v>3454</v>
      </c>
      <c r="Z5" s="13">
        <v>6139740</v>
      </c>
      <c r="AA5" s="13">
        <v>2467218</v>
      </c>
      <c r="AB5" s="13">
        <v>0</v>
      </c>
      <c r="AC5" s="13">
        <v>12669656</v>
      </c>
      <c r="AD5" s="13">
        <v>5701913</v>
      </c>
      <c r="AE5" s="19"/>
      <c r="AF5" s="13">
        <v>0</v>
      </c>
      <c r="AG5" s="13">
        <v>674229</v>
      </c>
      <c r="AH5" s="13">
        <v>246053</v>
      </c>
      <c r="AI5" s="13">
        <v>370846</v>
      </c>
      <c r="AJ5" s="13">
        <v>129965</v>
      </c>
      <c r="AK5" s="13">
        <v>95911</v>
      </c>
      <c r="AL5" s="13">
        <v>1426</v>
      </c>
      <c r="AM5" s="13">
        <v>147718</v>
      </c>
      <c r="AN5" s="13">
        <v>2890813</v>
      </c>
      <c r="AO5" s="13">
        <v>208555</v>
      </c>
      <c r="AP5" s="13">
        <v>54491</v>
      </c>
      <c r="AQ5" s="13">
        <v>2060</v>
      </c>
      <c r="AR5" s="13">
        <v>108854</v>
      </c>
      <c r="AS5" s="13">
        <v>1709862</v>
      </c>
      <c r="AT5" s="13">
        <v>0</v>
      </c>
      <c r="AU5" s="13">
        <v>72086</v>
      </c>
      <c r="AV5" s="13">
        <v>58936</v>
      </c>
      <c r="AW5" s="13">
        <v>730337</v>
      </c>
      <c r="AX5" s="13">
        <v>706459</v>
      </c>
      <c r="AY5" s="13">
        <v>109670</v>
      </c>
      <c r="AZ5" s="13">
        <v>14406891</v>
      </c>
      <c r="BA5" s="13">
        <v>11682</v>
      </c>
      <c r="BB5" s="13">
        <v>0</v>
      </c>
      <c r="BC5" s="13">
        <v>764</v>
      </c>
    </row>
    <row r="6" spans="1:55" ht="15.75" thickBot="1">
      <c r="A6" s="12">
        <v>44434.291666666664</v>
      </c>
      <c r="B6" s="12">
        <v>44434.875</v>
      </c>
      <c r="C6" s="13">
        <v>75331551</v>
      </c>
      <c r="D6" s="13">
        <v>0</v>
      </c>
      <c r="E6" s="13">
        <v>7515662</v>
      </c>
      <c r="F6" s="13">
        <v>24675097</v>
      </c>
      <c r="G6" s="14"/>
      <c r="H6" s="13">
        <v>107045</v>
      </c>
      <c r="I6" s="13">
        <v>6369009</v>
      </c>
      <c r="J6" s="13">
        <v>0</v>
      </c>
      <c r="K6" s="13">
        <v>1026371</v>
      </c>
      <c r="L6" s="13">
        <v>19713644</v>
      </c>
      <c r="M6" s="13">
        <v>107065</v>
      </c>
      <c r="N6" s="13">
        <v>79400</v>
      </c>
      <c r="O6" s="13">
        <v>2341477</v>
      </c>
      <c r="P6" s="13">
        <v>1566540</v>
      </c>
      <c r="Q6" s="13">
        <v>6884432</v>
      </c>
      <c r="R6" s="13">
        <v>0</v>
      </c>
      <c r="S6" s="13">
        <v>0</v>
      </c>
      <c r="T6" s="13">
        <v>1458487</v>
      </c>
      <c r="U6" s="13">
        <v>9587835</v>
      </c>
      <c r="V6" s="13">
        <v>828572</v>
      </c>
      <c r="W6" s="13">
        <v>0</v>
      </c>
      <c r="X6" s="13">
        <v>2295403</v>
      </c>
      <c r="Y6" s="13">
        <v>3454</v>
      </c>
      <c r="Z6" s="13">
        <v>7836175</v>
      </c>
      <c r="AA6" s="13">
        <v>4472729</v>
      </c>
      <c r="AB6" s="13">
        <v>0</v>
      </c>
      <c r="AC6" s="13">
        <v>16360695</v>
      </c>
      <c r="AD6" s="13">
        <v>7284938</v>
      </c>
      <c r="AE6" s="19"/>
      <c r="AF6" s="13">
        <v>0</v>
      </c>
      <c r="AG6" s="13">
        <v>861793</v>
      </c>
      <c r="AH6" s="13">
        <v>314005</v>
      </c>
      <c r="AI6" s="13">
        <v>446631</v>
      </c>
      <c r="AJ6" s="13">
        <v>171258</v>
      </c>
      <c r="AK6" s="13">
        <v>117242</v>
      </c>
      <c r="AL6" s="13">
        <v>1426</v>
      </c>
      <c r="AM6" s="13">
        <v>210806</v>
      </c>
      <c r="AN6" s="13">
        <v>3687583</v>
      </c>
      <c r="AO6" s="13">
        <v>259603</v>
      </c>
      <c r="AP6" s="13">
        <v>54651</v>
      </c>
      <c r="AQ6" s="13">
        <v>3431</v>
      </c>
      <c r="AR6" s="13">
        <v>130135</v>
      </c>
      <c r="AS6" s="13">
        <v>2127509</v>
      </c>
      <c r="AT6" s="13">
        <v>0</v>
      </c>
      <c r="AU6" s="13">
        <v>95716</v>
      </c>
      <c r="AV6" s="13">
        <v>78242</v>
      </c>
      <c r="AW6" s="13">
        <v>927259</v>
      </c>
      <c r="AX6" s="13">
        <v>916931</v>
      </c>
      <c r="AY6" s="13">
        <v>136448</v>
      </c>
      <c r="AZ6" s="13">
        <v>18950223</v>
      </c>
      <c r="BA6" s="13">
        <v>16222</v>
      </c>
      <c r="BB6" s="13">
        <v>0</v>
      </c>
      <c r="BC6" s="13">
        <v>764</v>
      </c>
    </row>
    <row r="7" spans="1:55" ht="15.75" thickBot="1">
      <c r="A7" s="12">
        <v>44434.291666666664</v>
      </c>
      <c r="B7" s="12">
        <v>44434.041666666701</v>
      </c>
      <c r="C7" s="13">
        <v>94485914</v>
      </c>
      <c r="D7" s="13">
        <v>0</v>
      </c>
      <c r="E7" s="13">
        <v>7515662</v>
      </c>
      <c r="F7" s="13">
        <v>31713562</v>
      </c>
      <c r="G7" s="14"/>
      <c r="H7" s="13">
        <v>142069</v>
      </c>
      <c r="I7" s="13">
        <v>8229737</v>
      </c>
      <c r="J7" s="13">
        <v>0</v>
      </c>
      <c r="K7" s="13">
        <v>1326639</v>
      </c>
      <c r="L7" s="13">
        <v>24468539</v>
      </c>
      <c r="M7" s="13">
        <v>130414</v>
      </c>
      <c r="N7" s="13">
        <v>90500</v>
      </c>
      <c r="O7" s="13">
        <v>2888969</v>
      </c>
      <c r="P7" s="13">
        <v>2019022</v>
      </c>
      <c r="Q7" s="13">
        <v>8458601</v>
      </c>
      <c r="R7" s="13">
        <v>0</v>
      </c>
      <c r="S7" s="13">
        <v>0</v>
      </c>
      <c r="T7" s="13">
        <v>2163487</v>
      </c>
      <c r="U7" s="13">
        <v>11670270</v>
      </c>
      <c r="V7" s="13">
        <v>1063223</v>
      </c>
      <c r="W7" s="13">
        <v>0</v>
      </c>
      <c r="X7" s="13">
        <v>3059002</v>
      </c>
      <c r="Y7" s="13">
        <v>3454</v>
      </c>
      <c r="Z7" s="13">
        <v>8634021</v>
      </c>
      <c r="AA7" s="13">
        <v>6087124</v>
      </c>
      <c r="AB7" s="13">
        <v>0</v>
      </c>
      <c r="AC7" s="13">
        <v>20163269</v>
      </c>
      <c r="AD7" s="13">
        <v>9275125</v>
      </c>
      <c r="AE7" s="19"/>
      <c r="AF7" s="13">
        <v>0</v>
      </c>
      <c r="AG7" s="13">
        <v>1064683</v>
      </c>
      <c r="AH7" s="13">
        <v>399926</v>
      </c>
      <c r="AI7" s="13">
        <v>524684</v>
      </c>
      <c r="AJ7" s="13">
        <v>236444</v>
      </c>
      <c r="AK7" s="13">
        <v>150412</v>
      </c>
      <c r="AL7" s="13">
        <v>1426</v>
      </c>
      <c r="AM7" s="13">
        <v>250823</v>
      </c>
      <c r="AN7" s="13">
        <v>4523044</v>
      </c>
      <c r="AO7" s="13">
        <v>326379</v>
      </c>
      <c r="AP7" s="13">
        <v>57093</v>
      </c>
      <c r="AQ7" s="13">
        <v>3431</v>
      </c>
      <c r="AR7" s="13">
        <v>156373</v>
      </c>
      <c r="AS7" s="13">
        <v>2665119</v>
      </c>
      <c r="AT7" s="13">
        <v>0</v>
      </c>
      <c r="AU7" s="13">
        <v>142644</v>
      </c>
      <c r="AV7" s="13">
        <v>141519</v>
      </c>
      <c r="AW7" s="13">
        <v>1148352</v>
      </c>
      <c r="AX7" s="13">
        <v>1129984</v>
      </c>
      <c r="AY7" s="13">
        <v>164140</v>
      </c>
      <c r="AZ7" s="13">
        <v>24963322</v>
      </c>
      <c r="BA7" s="13">
        <v>20584</v>
      </c>
      <c r="BB7" s="13">
        <v>0</v>
      </c>
      <c r="BC7" s="13">
        <v>764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122830183</v>
      </c>
      <c r="D9" s="13">
        <v>0</v>
      </c>
      <c r="E9" s="13">
        <v>7515662</v>
      </c>
      <c r="F9" s="13">
        <v>42243474</v>
      </c>
      <c r="G9" s="14"/>
      <c r="H9" s="13">
        <v>199193</v>
      </c>
      <c r="I9" s="13">
        <v>10979290</v>
      </c>
      <c r="J9" s="13">
        <v>0</v>
      </c>
      <c r="K9" s="13">
        <v>1784562</v>
      </c>
      <c r="L9" s="13">
        <v>28604432</v>
      </c>
      <c r="M9" s="13">
        <v>168108</v>
      </c>
      <c r="N9" s="13">
        <v>115446</v>
      </c>
      <c r="O9" s="13">
        <v>3478474</v>
      </c>
      <c r="P9" s="13">
        <v>2691443</v>
      </c>
      <c r="Q9" s="13">
        <v>10569826</v>
      </c>
      <c r="R9" s="13">
        <v>0</v>
      </c>
      <c r="S9" s="13">
        <v>0</v>
      </c>
      <c r="T9" s="13">
        <v>3969234</v>
      </c>
      <c r="U9" s="13">
        <v>15011826</v>
      </c>
      <c r="V9" s="13">
        <v>1418139</v>
      </c>
      <c r="W9" s="13">
        <v>0</v>
      </c>
      <c r="X9" s="13">
        <v>4211846</v>
      </c>
      <c r="Y9" s="13">
        <v>3454</v>
      </c>
      <c r="Z9" s="13">
        <v>8809381</v>
      </c>
      <c r="AA9" s="13">
        <v>6105594</v>
      </c>
      <c r="AB9" s="13">
        <v>16</v>
      </c>
      <c r="AC9" s="13">
        <v>24500457</v>
      </c>
      <c r="AD9" s="13">
        <v>10099291</v>
      </c>
      <c r="AE9" s="19"/>
      <c r="AF9" s="13">
        <v>0</v>
      </c>
      <c r="AG9" s="13">
        <v>1339267</v>
      </c>
      <c r="AH9" s="13">
        <v>528542</v>
      </c>
      <c r="AI9" s="13">
        <v>653028</v>
      </c>
      <c r="AJ9" s="13">
        <v>307807</v>
      </c>
      <c r="AK9" s="13">
        <v>196647</v>
      </c>
      <c r="AL9" s="13">
        <v>1426</v>
      </c>
      <c r="AM9" s="13">
        <v>313471</v>
      </c>
      <c r="AN9" s="13">
        <v>5588147</v>
      </c>
      <c r="AO9" s="13">
        <v>431478</v>
      </c>
      <c r="AP9" s="13">
        <v>66440</v>
      </c>
      <c r="AQ9" s="13">
        <v>346144</v>
      </c>
      <c r="AR9" s="13">
        <v>193439</v>
      </c>
      <c r="AS9" s="13">
        <v>3593832</v>
      </c>
      <c r="AT9" s="13">
        <v>0</v>
      </c>
      <c r="AU9" s="13">
        <v>159517</v>
      </c>
      <c r="AV9" s="13">
        <v>225135</v>
      </c>
      <c r="AW9" s="13">
        <v>1448820</v>
      </c>
      <c r="AX9" s="13">
        <v>1403822</v>
      </c>
      <c r="AY9" s="13">
        <v>204563</v>
      </c>
      <c r="AZ9" s="13">
        <v>34279642</v>
      </c>
      <c r="BA9" s="13">
        <v>26515</v>
      </c>
      <c r="BB9" s="13">
        <v>0</v>
      </c>
      <c r="BC9" s="13">
        <v>764</v>
      </c>
    </row>
  </sheetData>
  <mergeCells count="6">
    <mergeCell ref="BC1:BC2"/>
    <mergeCell ref="A1:B2"/>
    <mergeCell ref="C1:F2"/>
    <mergeCell ref="H1:BA2"/>
    <mergeCell ref="A9:B9"/>
    <mergeCell ref="BB1:BB2"/>
  </mergeCells>
  <pageMargins left="0.7" right="0.7" top="0.75" bottom="0.75" header="0.3" footer="0.3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4303-2FF1-4052-B8F6-4DB6AE524825}">
  <dimension ref="A1:BD9"/>
  <sheetViews>
    <sheetView workbookViewId="0">
      <selection activeCell="F10" sqref="F10"/>
    </sheetView>
  </sheetViews>
  <sheetFormatPr defaultColWidth="11.7109375" defaultRowHeight="15"/>
  <cols>
    <col min="7" max="7" width="4.28515625" customWidth="1"/>
  </cols>
  <sheetData>
    <row r="1" spans="1:56">
      <c r="A1" s="33" t="s">
        <v>366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73645</v>
      </c>
      <c r="D4" s="13">
        <v>9341936</v>
      </c>
      <c r="E4" s="13">
        <v>0</v>
      </c>
      <c r="F4" s="13">
        <v>1703</v>
      </c>
      <c r="G4" s="14"/>
      <c r="H4" s="13">
        <v>12559</v>
      </c>
      <c r="I4" s="13">
        <v>2217504</v>
      </c>
      <c r="J4" s="13">
        <v>0</v>
      </c>
      <c r="K4" s="13">
        <v>43430</v>
      </c>
      <c r="L4" s="13">
        <v>1020183</v>
      </c>
      <c r="M4" s="13">
        <v>12642</v>
      </c>
      <c r="N4" s="13">
        <v>11477</v>
      </c>
      <c r="O4" s="13">
        <v>186771</v>
      </c>
      <c r="P4" s="13">
        <v>720763</v>
      </c>
      <c r="Q4" s="13">
        <v>0</v>
      </c>
      <c r="R4" s="13">
        <v>0</v>
      </c>
      <c r="S4" s="13">
        <v>0</v>
      </c>
      <c r="T4" s="13">
        <v>2139628</v>
      </c>
      <c r="U4" s="13">
        <v>2600301</v>
      </c>
      <c r="V4" s="13">
        <v>378967</v>
      </c>
      <c r="W4" s="13">
        <v>0</v>
      </c>
      <c r="X4" s="13">
        <v>759105</v>
      </c>
      <c r="Y4" s="13">
        <v>606116</v>
      </c>
      <c r="Z4" s="13">
        <v>0</v>
      </c>
      <c r="AA4" s="13">
        <v>2025557</v>
      </c>
      <c r="AB4" s="13">
        <v>0</v>
      </c>
      <c r="AC4" s="13">
        <v>602721</v>
      </c>
      <c r="AD4" s="13">
        <v>0</v>
      </c>
      <c r="AE4" s="19"/>
      <c r="AF4" s="13">
        <v>0</v>
      </c>
      <c r="AG4" s="13">
        <v>23291</v>
      </c>
      <c r="AH4" s="13">
        <v>125001</v>
      </c>
      <c r="AI4" s="13">
        <v>235417</v>
      </c>
      <c r="AJ4" s="13">
        <v>63640</v>
      </c>
      <c r="AK4" s="13">
        <v>34354</v>
      </c>
      <c r="AL4" s="13">
        <v>157</v>
      </c>
      <c r="AM4" s="13">
        <v>31068</v>
      </c>
      <c r="AN4" s="13">
        <v>199227</v>
      </c>
      <c r="AO4" s="13">
        <v>34763</v>
      </c>
      <c r="AP4" s="13">
        <v>1543178</v>
      </c>
      <c r="AQ4" s="13">
        <v>0</v>
      </c>
      <c r="AR4" s="13">
        <v>12020</v>
      </c>
      <c r="AS4" s="13">
        <v>702865</v>
      </c>
      <c r="AT4" s="13">
        <v>0</v>
      </c>
      <c r="AU4" s="13">
        <v>17072</v>
      </c>
      <c r="AV4" s="13">
        <v>23128</v>
      </c>
      <c r="AW4" s="13">
        <v>86178</v>
      </c>
      <c r="AX4" s="13">
        <v>36296</v>
      </c>
      <c r="AY4" s="13">
        <v>0</v>
      </c>
      <c r="AZ4" s="13">
        <v>0</v>
      </c>
      <c r="BA4" s="13">
        <v>32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73645</v>
      </c>
      <c r="D5" s="13">
        <v>17801215</v>
      </c>
      <c r="E5" s="13">
        <v>0</v>
      </c>
      <c r="F5" s="13">
        <v>3910800</v>
      </c>
      <c r="G5" s="14"/>
      <c r="H5" s="13">
        <v>23852</v>
      </c>
      <c r="I5" s="13">
        <v>4114675</v>
      </c>
      <c r="J5" s="13">
        <v>174295</v>
      </c>
      <c r="K5" s="13">
        <v>809500</v>
      </c>
      <c r="L5" s="13">
        <v>1933253</v>
      </c>
      <c r="M5" s="13">
        <v>26943</v>
      </c>
      <c r="N5" s="13">
        <v>20805</v>
      </c>
      <c r="O5" s="13">
        <v>389863</v>
      </c>
      <c r="P5" s="13">
        <v>1326656</v>
      </c>
      <c r="Q5" s="13">
        <v>0</v>
      </c>
      <c r="R5" s="13">
        <v>0</v>
      </c>
      <c r="S5" s="13">
        <v>0</v>
      </c>
      <c r="T5" s="13">
        <v>4003846</v>
      </c>
      <c r="U5" s="13">
        <v>5011392</v>
      </c>
      <c r="V5" s="13">
        <v>708748</v>
      </c>
      <c r="W5" s="13">
        <v>0</v>
      </c>
      <c r="X5" s="13">
        <v>1366941</v>
      </c>
      <c r="Y5" s="13">
        <v>1140227</v>
      </c>
      <c r="Z5" s="13">
        <v>0</v>
      </c>
      <c r="AA5" s="13">
        <v>2025557</v>
      </c>
      <c r="AB5" s="13">
        <v>0</v>
      </c>
      <c r="AC5" s="13">
        <v>1125447</v>
      </c>
      <c r="AD5" s="13">
        <v>0</v>
      </c>
      <c r="AE5" s="19"/>
      <c r="AF5" s="13">
        <v>0</v>
      </c>
      <c r="AG5" s="13">
        <v>41917</v>
      </c>
      <c r="AH5" s="13">
        <v>229756</v>
      </c>
      <c r="AI5" s="13">
        <v>438575</v>
      </c>
      <c r="AJ5" s="13">
        <v>114458</v>
      </c>
      <c r="AK5" s="13">
        <v>64615</v>
      </c>
      <c r="AL5" s="13">
        <v>201</v>
      </c>
      <c r="AM5" s="13">
        <v>57402</v>
      </c>
      <c r="AN5" s="13">
        <v>343095</v>
      </c>
      <c r="AO5" s="13">
        <v>57602</v>
      </c>
      <c r="AP5" s="13">
        <v>2890190</v>
      </c>
      <c r="AQ5" s="13">
        <v>0</v>
      </c>
      <c r="AR5" s="13">
        <v>27735</v>
      </c>
      <c r="AS5" s="13">
        <v>1226747</v>
      </c>
      <c r="AT5" s="13">
        <v>0</v>
      </c>
      <c r="AU5" s="13">
        <v>33484</v>
      </c>
      <c r="AV5" s="13">
        <v>38898</v>
      </c>
      <c r="AW5" s="13">
        <v>163035</v>
      </c>
      <c r="AX5" s="13">
        <v>59340</v>
      </c>
      <c r="AY5" s="13">
        <v>0</v>
      </c>
      <c r="AZ5" s="13">
        <v>0</v>
      </c>
      <c r="BA5" s="13">
        <v>432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73645</v>
      </c>
      <c r="D6" s="13">
        <v>22964481</v>
      </c>
      <c r="E6" s="13">
        <v>0</v>
      </c>
      <c r="F6" s="13">
        <v>6934477</v>
      </c>
      <c r="G6" s="14"/>
      <c r="H6" s="13">
        <v>34667</v>
      </c>
      <c r="I6" s="13">
        <v>5245532</v>
      </c>
      <c r="J6" s="13">
        <v>1328545</v>
      </c>
      <c r="K6" s="13">
        <v>1034567</v>
      </c>
      <c r="L6" s="13">
        <v>2488050</v>
      </c>
      <c r="M6" s="13">
        <v>34985</v>
      </c>
      <c r="N6" s="13">
        <v>28548</v>
      </c>
      <c r="O6" s="13">
        <v>500353</v>
      </c>
      <c r="P6" s="13">
        <v>1687708</v>
      </c>
      <c r="Q6" s="13">
        <v>0</v>
      </c>
      <c r="R6" s="13">
        <v>0</v>
      </c>
      <c r="S6" s="13">
        <v>0</v>
      </c>
      <c r="T6" s="13">
        <v>5078719</v>
      </c>
      <c r="U6" s="13">
        <v>6689979</v>
      </c>
      <c r="V6" s="13">
        <v>909020</v>
      </c>
      <c r="W6" s="13">
        <v>0</v>
      </c>
      <c r="X6" s="13">
        <v>1736886</v>
      </c>
      <c r="Y6" s="13">
        <v>1477105</v>
      </c>
      <c r="Z6" s="13">
        <v>0</v>
      </c>
      <c r="AA6" s="13">
        <v>2025557</v>
      </c>
      <c r="AB6" s="13">
        <v>0</v>
      </c>
      <c r="AC6" s="13">
        <v>1507199</v>
      </c>
      <c r="AD6" s="13">
        <v>0</v>
      </c>
      <c r="AE6" s="19"/>
      <c r="AF6" s="13">
        <v>0</v>
      </c>
      <c r="AG6" s="13">
        <v>59839</v>
      </c>
      <c r="AH6" s="13">
        <v>293481</v>
      </c>
      <c r="AI6" s="13">
        <v>567871</v>
      </c>
      <c r="AJ6" s="13">
        <v>144103</v>
      </c>
      <c r="AK6" s="13">
        <v>79625</v>
      </c>
      <c r="AL6" s="13">
        <v>263</v>
      </c>
      <c r="AM6" s="13">
        <v>72941</v>
      </c>
      <c r="AN6" s="13">
        <v>451509</v>
      </c>
      <c r="AO6" s="13">
        <v>81490</v>
      </c>
      <c r="AP6" s="13">
        <v>3709631</v>
      </c>
      <c r="AQ6" s="13">
        <v>0</v>
      </c>
      <c r="AR6" s="13">
        <v>34492</v>
      </c>
      <c r="AS6" s="13">
        <v>1576502</v>
      </c>
      <c r="AT6" s="13">
        <v>0</v>
      </c>
      <c r="AU6" s="13">
        <v>43724</v>
      </c>
      <c r="AV6" s="13">
        <v>46002</v>
      </c>
      <c r="AW6" s="13">
        <v>210878</v>
      </c>
      <c r="AX6" s="13">
        <v>80438</v>
      </c>
      <c r="AY6" s="13">
        <v>475</v>
      </c>
      <c r="AZ6" s="13">
        <v>0</v>
      </c>
      <c r="BA6" s="13">
        <v>1437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134832</v>
      </c>
      <c r="D7" s="13">
        <v>29828178</v>
      </c>
      <c r="E7" s="13">
        <v>0</v>
      </c>
      <c r="F7" s="13">
        <v>10965933</v>
      </c>
      <c r="G7" s="2"/>
      <c r="H7" s="13">
        <v>51489</v>
      </c>
      <c r="I7" s="13">
        <v>6747794</v>
      </c>
      <c r="J7" s="13">
        <v>2087091</v>
      </c>
      <c r="K7" s="13">
        <v>1339381</v>
      </c>
      <c r="L7" s="13">
        <v>3140373</v>
      </c>
      <c r="M7" s="13">
        <v>43488</v>
      </c>
      <c r="N7" s="13">
        <v>39827</v>
      </c>
      <c r="O7" s="13">
        <v>656217</v>
      </c>
      <c r="P7" s="13">
        <v>2168266</v>
      </c>
      <c r="Q7" s="13">
        <v>0</v>
      </c>
      <c r="R7" s="13">
        <v>0</v>
      </c>
      <c r="S7" s="13">
        <v>0</v>
      </c>
      <c r="T7" s="13">
        <v>6509324</v>
      </c>
      <c r="U7" s="13">
        <v>8403775</v>
      </c>
      <c r="V7" s="13">
        <v>1265754</v>
      </c>
      <c r="W7" s="13">
        <v>0</v>
      </c>
      <c r="X7" s="13">
        <v>2240898</v>
      </c>
      <c r="Y7" s="13">
        <v>1947058</v>
      </c>
      <c r="Z7" s="13">
        <v>0</v>
      </c>
      <c r="AA7" s="13">
        <v>2025557</v>
      </c>
      <c r="AB7" s="13">
        <v>0</v>
      </c>
      <c r="AC7" s="13">
        <v>1884035</v>
      </c>
      <c r="AD7" s="13">
        <v>0</v>
      </c>
      <c r="AE7" s="19"/>
      <c r="AF7" s="13">
        <v>0</v>
      </c>
      <c r="AG7" s="13">
        <v>76346</v>
      </c>
      <c r="AH7" s="13">
        <v>378015</v>
      </c>
      <c r="AI7" s="13">
        <v>735026</v>
      </c>
      <c r="AJ7" s="13">
        <v>179649</v>
      </c>
      <c r="AK7" s="13">
        <v>101402</v>
      </c>
      <c r="AL7" s="13">
        <v>263</v>
      </c>
      <c r="AM7" s="13">
        <v>84207</v>
      </c>
      <c r="AN7" s="13">
        <v>563506</v>
      </c>
      <c r="AO7" s="13">
        <v>115755</v>
      </c>
      <c r="AP7" s="13">
        <v>4728424</v>
      </c>
      <c r="AQ7" s="13">
        <v>0</v>
      </c>
      <c r="AR7" s="13">
        <v>42643</v>
      </c>
      <c r="AS7" s="13">
        <v>2030718</v>
      </c>
      <c r="AT7" s="13">
        <v>0</v>
      </c>
      <c r="AU7" s="13">
        <v>64061</v>
      </c>
      <c r="AV7" s="13">
        <v>88715</v>
      </c>
      <c r="AW7" s="13">
        <v>267717</v>
      </c>
      <c r="AX7" s="13">
        <v>100692</v>
      </c>
      <c r="AY7" s="13">
        <v>1289</v>
      </c>
      <c r="AZ7" s="13">
        <v>0</v>
      </c>
      <c r="BA7" s="13">
        <v>2042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8208400</v>
      </c>
      <c r="D9" s="13">
        <v>40284306</v>
      </c>
      <c r="E9" s="13">
        <v>0</v>
      </c>
      <c r="F9" s="13">
        <v>17010290</v>
      </c>
      <c r="G9" s="14"/>
      <c r="H9" s="13">
        <v>96029</v>
      </c>
      <c r="I9" s="13">
        <v>9023611</v>
      </c>
      <c r="J9" s="13">
        <v>2087091</v>
      </c>
      <c r="K9" s="13">
        <v>1763913</v>
      </c>
      <c r="L9" s="13">
        <v>4010889</v>
      </c>
      <c r="M9" s="13">
        <v>56605</v>
      </c>
      <c r="N9" s="13">
        <v>66641</v>
      </c>
      <c r="O9" s="13">
        <v>896402</v>
      </c>
      <c r="P9" s="13">
        <v>2890478</v>
      </c>
      <c r="Q9" s="13">
        <v>0</v>
      </c>
      <c r="R9" s="13">
        <v>0</v>
      </c>
      <c r="S9" s="13">
        <v>0</v>
      </c>
      <c r="T9" s="13">
        <v>8745524</v>
      </c>
      <c r="U9" s="13">
        <v>11070491</v>
      </c>
      <c r="V9" s="13">
        <v>1579336</v>
      </c>
      <c r="W9" s="13">
        <v>0</v>
      </c>
      <c r="X9" s="13">
        <v>3011342</v>
      </c>
      <c r="Y9" s="13">
        <v>2704148</v>
      </c>
      <c r="Z9" s="13">
        <v>0</v>
      </c>
      <c r="AA9" s="13">
        <v>2025557</v>
      </c>
      <c r="AB9" s="13">
        <v>0</v>
      </c>
      <c r="AC9" s="13">
        <v>2286305</v>
      </c>
      <c r="AD9" s="13">
        <v>0</v>
      </c>
      <c r="AE9" s="19"/>
      <c r="AF9" s="13">
        <v>42</v>
      </c>
      <c r="AG9" s="13">
        <v>89133</v>
      </c>
      <c r="AH9" s="13">
        <v>507858</v>
      </c>
      <c r="AI9" s="13">
        <v>1028073</v>
      </c>
      <c r="AJ9" s="13">
        <v>243856</v>
      </c>
      <c r="AK9" s="13">
        <v>136624</v>
      </c>
      <c r="AL9" s="13">
        <v>263</v>
      </c>
      <c r="AM9" s="13">
        <v>108239</v>
      </c>
      <c r="AN9" s="13">
        <v>707041</v>
      </c>
      <c r="AO9" s="13">
        <v>169223</v>
      </c>
      <c r="AP9" s="13">
        <v>6210550</v>
      </c>
      <c r="AQ9" s="13">
        <v>0</v>
      </c>
      <c r="AR9" s="13">
        <v>61766</v>
      </c>
      <c r="AS9" s="13">
        <v>2751460</v>
      </c>
      <c r="AT9" s="13">
        <v>0</v>
      </c>
      <c r="AU9" s="13">
        <v>77974</v>
      </c>
      <c r="AV9" s="13">
        <v>161404</v>
      </c>
      <c r="AW9" s="13">
        <v>354752</v>
      </c>
      <c r="AX9" s="13">
        <v>123695</v>
      </c>
      <c r="AY9" s="13">
        <v>1981</v>
      </c>
      <c r="AZ9" s="13">
        <v>0</v>
      </c>
      <c r="BA9" s="13">
        <v>2063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0B96-4B1B-40C9-ABC0-D4C14A2B2551}">
  <dimension ref="A1:BD9"/>
  <sheetViews>
    <sheetView workbookViewId="0">
      <selection activeCell="BD9" sqref="H9:BD9"/>
    </sheetView>
  </sheetViews>
  <sheetFormatPr defaultColWidth="11.7109375" defaultRowHeight="15"/>
  <cols>
    <col min="7" max="7" width="4.28515625" customWidth="1"/>
  </cols>
  <sheetData>
    <row r="1" spans="1:56">
      <c r="A1" s="33" t="s">
        <v>367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2030620</v>
      </c>
      <c r="D4" s="13">
        <v>16643985</v>
      </c>
      <c r="E4" s="13">
        <v>3987988</v>
      </c>
      <c r="F4" s="13">
        <v>4263692</v>
      </c>
      <c r="G4" s="14"/>
      <c r="H4" s="13">
        <v>51746</v>
      </c>
      <c r="I4" s="13">
        <v>2277474</v>
      </c>
      <c r="J4" s="13">
        <v>0</v>
      </c>
      <c r="K4" s="13">
        <v>434200</v>
      </c>
      <c r="L4" s="13">
        <v>1521716</v>
      </c>
      <c r="M4" s="13">
        <v>24485</v>
      </c>
      <c r="N4" s="13">
        <v>59064</v>
      </c>
      <c r="O4" s="13">
        <v>262354</v>
      </c>
      <c r="P4" s="13">
        <v>732473</v>
      </c>
      <c r="Q4" s="13">
        <v>0</v>
      </c>
      <c r="R4" s="13">
        <v>0</v>
      </c>
      <c r="S4" s="13">
        <v>0</v>
      </c>
      <c r="T4" s="13">
        <v>2174740</v>
      </c>
      <c r="U4" s="13">
        <v>3095852</v>
      </c>
      <c r="V4" s="13">
        <v>380461</v>
      </c>
      <c r="W4" s="13">
        <v>0</v>
      </c>
      <c r="X4" s="13">
        <v>767468</v>
      </c>
      <c r="Y4" s="13">
        <v>615450</v>
      </c>
      <c r="Z4" s="13">
        <v>0</v>
      </c>
      <c r="AA4" s="13">
        <v>2708</v>
      </c>
      <c r="AB4" s="13">
        <v>0</v>
      </c>
      <c r="AC4" s="13">
        <v>1034134</v>
      </c>
      <c r="AD4" s="13">
        <v>0</v>
      </c>
      <c r="AE4" s="19"/>
      <c r="AF4" s="13">
        <v>4062</v>
      </c>
      <c r="AG4" s="13">
        <v>23780</v>
      </c>
      <c r="AH4" s="13">
        <v>130332</v>
      </c>
      <c r="AI4" s="13">
        <v>449362</v>
      </c>
      <c r="AJ4" s="13">
        <v>73551</v>
      </c>
      <c r="AK4" s="13">
        <v>54318</v>
      </c>
      <c r="AL4" s="13">
        <v>16</v>
      </c>
      <c r="AM4" s="13">
        <v>75318</v>
      </c>
      <c r="AN4" s="13">
        <v>217844</v>
      </c>
      <c r="AO4" s="13">
        <v>91499</v>
      </c>
      <c r="AP4" s="13">
        <v>1374133</v>
      </c>
      <c r="AQ4" s="13">
        <v>0</v>
      </c>
      <c r="AR4" s="13">
        <v>35974</v>
      </c>
      <c r="AS4" s="13">
        <v>959011</v>
      </c>
      <c r="AT4" s="13">
        <v>6490</v>
      </c>
      <c r="AU4" s="13">
        <v>32338</v>
      </c>
      <c r="AV4" s="13">
        <v>27037</v>
      </c>
      <c r="AW4" s="13">
        <v>176913</v>
      </c>
      <c r="AX4" s="13">
        <v>52207</v>
      </c>
      <c r="AY4" s="13">
        <v>1057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2030620</v>
      </c>
      <c r="D5" s="13">
        <v>30939447</v>
      </c>
      <c r="E5" s="13">
        <v>7424996</v>
      </c>
      <c r="F5" s="13">
        <v>7792409</v>
      </c>
      <c r="G5" s="14"/>
      <c r="H5" s="13">
        <v>78452</v>
      </c>
      <c r="I5" s="13">
        <v>4166712</v>
      </c>
      <c r="J5" s="13">
        <v>1764955</v>
      </c>
      <c r="K5" s="13">
        <v>812440</v>
      </c>
      <c r="L5" s="13">
        <v>2694188</v>
      </c>
      <c r="M5" s="13">
        <v>44612</v>
      </c>
      <c r="N5" s="13">
        <v>91063</v>
      </c>
      <c r="O5" s="13">
        <v>488915</v>
      </c>
      <c r="P5" s="13">
        <v>1318839</v>
      </c>
      <c r="Q5" s="13">
        <v>0</v>
      </c>
      <c r="R5" s="13">
        <v>0</v>
      </c>
      <c r="S5" s="13">
        <v>10</v>
      </c>
      <c r="T5" s="13">
        <v>6345910</v>
      </c>
      <c r="U5" s="13">
        <v>6941651</v>
      </c>
      <c r="V5" s="13">
        <v>694322</v>
      </c>
      <c r="W5" s="13">
        <v>0</v>
      </c>
      <c r="X5" s="13">
        <v>1400082</v>
      </c>
      <c r="Y5" s="13">
        <v>1043838</v>
      </c>
      <c r="Z5" s="13">
        <v>993084</v>
      </c>
      <c r="AA5" s="13">
        <v>1436892</v>
      </c>
      <c r="AB5" s="13">
        <v>245035</v>
      </c>
      <c r="AC5" s="13">
        <v>1766015</v>
      </c>
      <c r="AD5" s="13">
        <v>0</v>
      </c>
      <c r="AE5" s="19"/>
      <c r="AF5" s="13">
        <v>7162</v>
      </c>
      <c r="AG5" s="13">
        <v>40392</v>
      </c>
      <c r="AH5" s="13">
        <v>234191</v>
      </c>
      <c r="AI5" s="13">
        <v>829344</v>
      </c>
      <c r="AJ5" s="13">
        <v>118721</v>
      </c>
      <c r="AK5" s="13">
        <v>97896</v>
      </c>
      <c r="AL5" s="13">
        <v>16</v>
      </c>
      <c r="AM5" s="13">
        <v>133274</v>
      </c>
      <c r="AN5" s="13">
        <v>382023</v>
      </c>
      <c r="AO5" s="13">
        <v>167917</v>
      </c>
      <c r="AP5" s="13">
        <v>2568685</v>
      </c>
      <c r="AQ5" s="13">
        <v>0</v>
      </c>
      <c r="AR5" s="13">
        <v>67436</v>
      </c>
      <c r="AS5" s="13">
        <v>1832678</v>
      </c>
      <c r="AT5" s="13">
        <v>13376</v>
      </c>
      <c r="AU5" s="13">
        <v>57991</v>
      </c>
      <c r="AV5" s="13">
        <v>54090</v>
      </c>
      <c r="AW5" s="13">
        <v>312588</v>
      </c>
      <c r="AX5" s="13">
        <v>79771</v>
      </c>
      <c r="AY5" s="13">
        <v>1057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2030620</v>
      </c>
      <c r="D6" s="13">
        <v>39553538</v>
      </c>
      <c r="E6" s="13">
        <v>7515682</v>
      </c>
      <c r="F6" s="13">
        <v>9914463</v>
      </c>
      <c r="G6" s="14"/>
      <c r="H6" s="13">
        <v>91696</v>
      </c>
      <c r="I6" s="13">
        <v>5270429</v>
      </c>
      <c r="J6" s="13">
        <v>3642260</v>
      </c>
      <c r="K6" s="13">
        <v>1033259</v>
      </c>
      <c r="L6" s="13">
        <v>3363880</v>
      </c>
      <c r="M6" s="13">
        <v>51294</v>
      </c>
      <c r="N6" s="13">
        <v>103822</v>
      </c>
      <c r="O6" s="13">
        <v>621500</v>
      </c>
      <c r="P6" s="13">
        <v>1677878</v>
      </c>
      <c r="Q6" s="13">
        <v>0</v>
      </c>
      <c r="R6" s="13">
        <v>0</v>
      </c>
      <c r="S6" s="13">
        <v>10</v>
      </c>
      <c r="T6" s="13">
        <v>10358922</v>
      </c>
      <c r="U6" s="13">
        <v>10308435</v>
      </c>
      <c r="V6" s="13">
        <v>885713</v>
      </c>
      <c r="W6" s="13">
        <v>0</v>
      </c>
      <c r="X6" s="13">
        <v>1779538</v>
      </c>
      <c r="Y6" s="13">
        <v>1347414</v>
      </c>
      <c r="Z6" s="13">
        <v>2476077</v>
      </c>
      <c r="AA6" s="13">
        <v>2997755</v>
      </c>
      <c r="AB6" s="13">
        <v>464802</v>
      </c>
      <c r="AC6" s="13">
        <v>2234638</v>
      </c>
      <c r="AD6" s="13">
        <v>0</v>
      </c>
      <c r="AE6" s="19"/>
      <c r="AF6" s="13">
        <v>9419</v>
      </c>
      <c r="AG6" s="13">
        <v>53913</v>
      </c>
      <c r="AH6" s="13">
        <v>296969</v>
      </c>
      <c r="AI6" s="13">
        <v>1037647</v>
      </c>
      <c r="AJ6" s="13">
        <v>145919</v>
      </c>
      <c r="AK6" s="13">
        <v>125963</v>
      </c>
      <c r="AL6" s="13">
        <v>150</v>
      </c>
      <c r="AM6" s="13">
        <v>167117</v>
      </c>
      <c r="AN6" s="13">
        <v>503283</v>
      </c>
      <c r="AO6" s="13">
        <v>212836</v>
      </c>
      <c r="AP6" s="13">
        <v>3341164</v>
      </c>
      <c r="AQ6" s="13">
        <v>0</v>
      </c>
      <c r="AR6" s="13">
        <v>84141</v>
      </c>
      <c r="AS6" s="13">
        <v>2355922</v>
      </c>
      <c r="AT6" s="13">
        <v>17893</v>
      </c>
      <c r="AU6" s="13">
        <v>78870</v>
      </c>
      <c r="AV6" s="13">
        <v>72513</v>
      </c>
      <c r="AW6" s="13">
        <v>414793</v>
      </c>
      <c r="AX6" s="13">
        <v>96498</v>
      </c>
      <c r="AY6" s="13">
        <v>1128</v>
      </c>
      <c r="AZ6" s="13">
        <v>0</v>
      </c>
      <c r="BA6" s="13">
        <v>617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6852697</v>
      </c>
      <c r="D7" s="13">
        <v>51011583</v>
      </c>
      <c r="E7" s="13">
        <v>7515682</v>
      </c>
      <c r="F7" s="13">
        <v>12741365</v>
      </c>
      <c r="G7" s="2"/>
      <c r="H7" s="13">
        <v>114227</v>
      </c>
      <c r="I7" s="13">
        <v>6746934</v>
      </c>
      <c r="J7" s="13">
        <v>6180556</v>
      </c>
      <c r="K7" s="13">
        <v>1331240</v>
      </c>
      <c r="L7" s="13">
        <v>4146660</v>
      </c>
      <c r="M7" s="13">
        <v>59580</v>
      </c>
      <c r="N7" s="13">
        <v>119914</v>
      </c>
      <c r="O7" s="13">
        <v>782844</v>
      </c>
      <c r="P7" s="13">
        <v>2175763</v>
      </c>
      <c r="Q7" s="13">
        <v>0</v>
      </c>
      <c r="R7" s="13">
        <v>0</v>
      </c>
      <c r="S7" s="13">
        <v>10</v>
      </c>
      <c r="T7" s="13">
        <v>13489101</v>
      </c>
      <c r="U7" s="13">
        <v>15402634</v>
      </c>
      <c r="V7" s="13">
        <v>1151205</v>
      </c>
      <c r="W7" s="13">
        <v>0</v>
      </c>
      <c r="X7" s="13">
        <v>2292765</v>
      </c>
      <c r="Y7" s="13">
        <v>1748892</v>
      </c>
      <c r="Z7" s="13">
        <v>4594954</v>
      </c>
      <c r="AA7" s="13">
        <v>4780842</v>
      </c>
      <c r="AB7" s="13">
        <v>560146</v>
      </c>
      <c r="AC7" s="13">
        <v>2691973</v>
      </c>
      <c r="AD7" s="13">
        <v>0</v>
      </c>
      <c r="AE7" s="19"/>
      <c r="AF7" s="13">
        <v>9439</v>
      </c>
      <c r="AG7" s="13">
        <v>70400</v>
      </c>
      <c r="AH7" s="13">
        <v>382061</v>
      </c>
      <c r="AI7" s="13">
        <v>1267131</v>
      </c>
      <c r="AJ7" s="13">
        <v>196126</v>
      </c>
      <c r="AK7" s="13">
        <v>158875</v>
      </c>
      <c r="AL7" s="13">
        <v>150</v>
      </c>
      <c r="AM7" s="13">
        <v>208101</v>
      </c>
      <c r="AN7" s="13">
        <v>634686</v>
      </c>
      <c r="AO7" s="13">
        <v>259516</v>
      </c>
      <c r="AP7" s="13">
        <v>4283590</v>
      </c>
      <c r="AQ7" s="13">
        <v>0</v>
      </c>
      <c r="AR7" s="13">
        <v>97733</v>
      </c>
      <c r="AS7" s="13">
        <v>2974289</v>
      </c>
      <c r="AT7" s="13">
        <v>19067</v>
      </c>
      <c r="AU7" s="13">
        <v>124499</v>
      </c>
      <c r="AV7" s="13">
        <v>133052</v>
      </c>
      <c r="AW7" s="13">
        <v>554431</v>
      </c>
      <c r="AX7" s="13">
        <v>123835</v>
      </c>
      <c r="AY7" s="13">
        <v>1864</v>
      </c>
      <c r="AZ7" s="13">
        <v>0</v>
      </c>
      <c r="BA7" s="13">
        <v>1034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17266324</v>
      </c>
      <c r="D9" s="13">
        <v>67426996</v>
      </c>
      <c r="E9" s="13">
        <v>7515682</v>
      </c>
      <c r="F9" s="13">
        <v>16979354</v>
      </c>
      <c r="G9" s="14"/>
      <c r="H9" s="13">
        <v>158950</v>
      </c>
      <c r="I9" s="13">
        <v>8965496</v>
      </c>
      <c r="J9" s="13">
        <v>9584027</v>
      </c>
      <c r="K9" s="13">
        <v>1769971</v>
      </c>
      <c r="L9" s="13">
        <v>5127702</v>
      </c>
      <c r="M9" s="13">
        <v>74372</v>
      </c>
      <c r="N9" s="13">
        <v>146065</v>
      </c>
      <c r="O9" s="13">
        <v>998450</v>
      </c>
      <c r="P9" s="13">
        <v>2911997</v>
      </c>
      <c r="Q9" s="13">
        <v>0</v>
      </c>
      <c r="R9" s="13">
        <v>0</v>
      </c>
      <c r="S9" s="13">
        <v>10</v>
      </c>
      <c r="T9" s="13">
        <v>17645060</v>
      </c>
      <c r="U9" s="13">
        <v>22197800</v>
      </c>
      <c r="V9" s="13">
        <v>1537593</v>
      </c>
      <c r="W9" s="13">
        <v>0</v>
      </c>
      <c r="X9" s="13">
        <v>3068261</v>
      </c>
      <c r="Y9" s="13">
        <v>2312708</v>
      </c>
      <c r="Z9" s="13">
        <v>8107350</v>
      </c>
      <c r="AA9" s="13">
        <v>4780842</v>
      </c>
      <c r="AB9" s="13">
        <v>562969</v>
      </c>
      <c r="AC9" s="13">
        <v>3133635</v>
      </c>
      <c r="AD9" s="13">
        <v>0</v>
      </c>
      <c r="AE9" s="19"/>
      <c r="AF9" s="13">
        <v>9439</v>
      </c>
      <c r="AG9" s="13">
        <v>82630</v>
      </c>
      <c r="AH9" s="13">
        <v>510241</v>
      </c>
      <c r="AI9" s="13">
        <v>1581448</v>
      </c>
      <c r="AJ9" s="13">
        <v>276925</v>
      </c>
      <c r="AK9" s="13">
        <v>201361</v>
      </c>
      <c r="AL9" s="13">
        <v>150</v>
      </c>
      <c r="AM9" s="13">
        <v>273519</v>
      </c>
      <c r="AN9" s="13">
        <v>780103</v>
      </c>
      <c r="AO9" s="13">
        <v>332026</v>
      </c>
      <c r="AP9" s="13">
        <v>5515373</v>
      </c>
      <c r="AQ9" s="13">
        <v>0</v>
      </c>
      <c r="AR9" s="13">
        <v>121609</v>
      </c>
      <c r="AS9" s="13">
        <v>3855178</v>
      </c>
      <c r="AT9" s="13">
        <v>19067</v>
      </c>
      <c r="AU9" s="13">
        <v>139100</v>
      </c>
      <c r="AV9" s="13">
        <v>226137</v>
      </c>
      <c r="AW9" s="13">
        <v>708657</v>
      </c>
      <c r="AX9" s="13">
        <v>149105</v>
      </c>
      <c r="AY9" s="13">
        <v>2684</v>
      </c>
      <c r="AZ9" s="13">
        <v>0</v>
      </c>
      <c r="BA9" s="13">
        <v>1034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810E-E2E1-48C5-B74A-1A1A920DF2C5}">
  <dimension ref="A1:BD9"/>
  <sheetViews>
    <sheetView workbookViewId="0">
      <selection activeCell="C9" sqref="C9:BD9"/>
    </sheetView>
  </sheetViews>
  <sheetFormatPr defaultColWidth="11.7109375" defaultRowHeight="15"/>
  <cols>
    <col min="7" max="7" width="4.28515625" customWidth="1"/>
  </cols>
  <sheetData>
    <row r="1" spans="1:56">
      <c r="A1" s="33" t="s">
        <v>368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5720630</v>
      </c>
      <c r="D4" s="13">
        <v>17590988</v>
      </c>
      <c r="E4" s="13">
        <v>3891525</v>
      </c>
      <c r="F4" s="13">
        <v>4238869</v>
      </c>
      <c r="G4" s="14"/>
      <c r="H4" s="13">
        <v>59265</v>
      </c>
      <c r="I4" s="13">
        <v>2260325</v>
      </c>
      <c r="J4" s="13">
        <v>3930158</v>
      </c>
      <c r="K4" s="13">
        <v>453645</v>
      </c>
      <c r="L4" s="13">
        <v>1550494</v>
      </c>
      <c r="M4" s="13">
        <v>26658</v>
      </c>
      <c r="N4" s="13">
        <v>64134</v>
      </c>
      <c r="O4" s="13">
        <v>299567</v>
      </c>
      <c r="P4" s="13">
        <v>730829</v>
      </c>
      <c r="Q4" s="13">
        <v>0</v>
      </c>
      <c r="R4" s="13">
        <v>0</v>
      </c>
      <c r="S4" s="13">
        <v>542083</v>
      </c>
      <c r="T4" s="13">
        <v>7891523</v>
      </c>
      <c r="U4" s="13">
        <v>3823867</v>
      </c>
      <c r="V4" s="13">
        <v>397019</v>
      </c>
      <c r="W4" s="13">
        <v>0</v>
      </c>
      <c r="X4" s="13">
        <v>753446</v>
      </c>
      <c r="Y4" s="13">
        <v>620698</v>
      </c>
      <c r="Z4" s="13">
        <v>3746819</v>
      </c>
      <c r="AA4" s="13">
        <v>3596</v>
      </c>
      <c r="AB4" s="13">
        <v>165285</v>
      </c>
      <c r="AC4" s="13">
        <v>1026927</v>
      </c>
      <c r="AD4" s="13">
        <v>0</v>
      </c>
      <c r="AE4" s="19"/>
      <c r="AF4" s="13">
        <v>3265</v>
      </c>
      <c r="AG4" s="13">
        <v>24801</v>
      </c>
      <c r="AH4" s="13">
        <v>129245</v>
      </c>
      <c r="AI4" s="13">
        <v>453696</v>
      </c>
      <c r="AJ4" s="13">
        <v>59052</v>
      </c>
      <c r="AK4" s="13">
        <v>60692</v>
      </c>
      <c r="AL4" s="13">
        <v>0</v>
      </c>
      <c r="AM4" s="13">
        <v>66513</v>
      </c>
      <c r="AN4" s="13">
        <v>226456</v>
      </c>
      <c r="AO4" s="13">
        <v>99016</v>
      </c>
      <c r="AP4" s="13">
        <v>1241067</v>
      </c>
      <c r="AQ4" s="13">
        <v>0</v>
      </c>
      <c r="AR4" s="13">
        <v>53558</v>
      </c>
      <c r="AS4" s="13">
        <v>1078587</v>
      </c>
      <c r="AT4" s="13">
        <v>7598</v>
      </c>
      <c r="AU4" s="13">
        <v>30101</v>
      </c>
      <c r="AV4" s="13">
        <v>32871</v>
      </c>
      <c r="AW4" s="13">
        <v>196927</v>
      </c>
      <c r="AX4" s="13">
        <v>47094</v>
      </c>
      <c r="AY4" s="13">
        <v>1265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10060508</v>
      </c>
      <c r="D5" s="13">
        <v>32305995</v>
      </c>
      <c r="E5" s="13">
        <v>7168259</v>
      </c>
      <c r="F5" s="13">
        <v>7769742</v>
      </c>
      <c r="G5" s="14"/>
      <c r="H5" s="13">
        <v>109572</v>
      </c>
      <c r="I5" s="13">
        <v>4129664</v>
      </c>
      <c r="J5" s="13">
        <v>6897096</v>
      </c>
      <c r="K5" s="13">
        <v>911917</v>
      </c>
      <c r="L5" s="13">
        <v>2753675</v>
      </c>
      <c r="M5" s="13">
        <v>46169</v>
      </c>
      <c r="N5" s="13">
        <v>106602</v>
      </c>
      <c r="O5" s="13">
        <v>533613</v>
      </c>
      <c r="P5" s="13">
        <v>1338926</v>
      </c>
      <c r="Q5" s="13">
        <v>0</v>
      </c>
      <c r="R5" s="13">
        <v>0</v>
      </c>
      <c r="S5" s="13">
        <v>4118539</v>
      </c>
      <c r="T5" s="13">
        <v>15509352</v>
      </c>
      <c r="U5" s="13">
        <v>3851388</v>
      </c>
      <c r="V5" s="13">
        <v>725757</v>
      </c>
      <c r="W5" s="13">
        <v>0</v>
      </c>
      <c r="X5" s="13">
        <v>1256216</v>
      </c>
      <c r="Y5" s="13">
        <v>1021294</v>
      </c>
      <c r="Z5" s="13">
        <v>6766787</v>
      </c>
      <c r="AA5" s="13">
        <v>2198464</v>
      </c>
      <c r="AB5" s="13">
        <v>320590</v>
      </c>
      <c r="AC5" s="13">
        <v>1760216</v>
      </c>
      <c r="AD5" s="13">
        <v>0</v>
      </c>
      <c r="AE5" s="19"/>
      <c r="AF5" s="13">
        <v>5210</v>
      </c>
      <c r="AG5" s="13">
        <v>42181</v>
      </c>
      <c r="AH5" s="13">
        <v>236414</v>
      </c>
      <c r="AI5" s="13">
        <v>827664</v>
      </c>
      <c r="AJ5" s="13">
        <v>99890</v>
      </c>
      <c r="AK5" s="13">
        <v>116446</v>
      </c>
      <c r="AL5" s="13">
        <v>0</v>
      </c>
      <c r="AM5" s="13">
        <v>123646</v>
      </c>
      <c r="AN5" s="13">
        <v>418994</v>
      </c>
      <c r="AO5" s="13">
        <v>174588</v>
      </c>
      <c r="AP5" s="13">
        <v>2316696</v>
      </c>
      <c r="AQ5" s="13">
        <v>0</v>
      </c>
      <c r="AR5" s="13">
        <v>92418</v>
      </c>
      <c r="AS5" s="13">
        <v>1951206</v>
      </c>
      <c r="AT5" s="13">
        <v>7598</v>
      </c>
      <c r="AU5" s="13">
        <v>55595</v>
      </c>
      <c r="AV5" s="13">
        <v>64510</v>
      </c>
      <c r="AW5" s="13">
        <v>382659</v>
      </c>
      <c r="AX5" s="13">
        <v>79512</v>
      </c>
      <c r="AY5" s="13">
        <v>1643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13494254</v>
      </c>
      <c r="D6" s="13">
        <v>41206936</v>
      </c>
      <c r="E6" s="13">
        <v>7515516</v>
      </c>
      <c r="F6" s="13">
        <v>9889536</v>
      </c>
      <c r="G6" s="14"/>
      <c r="H6" s="13">
        <v>136049</v>
      </c>
      <c r="I6" s="13">
        <v>5238328</v>
      </c>
      <c r="J6" s="13">
        <v>8842878</v>
      </c>
      <c r="K6" s="13">
        <v>1185930</v>
      </c>
      <c r="L6" s="13">
        <v>3449996</v>
      </c>
      <c r="M6" s="13">
        <v>53294</v>
      </c>
      <c r="N6" s="13">
        <v>126016</v>
      </c>
      <c r="O6" s="13">
        <v>642709</v>
      </c>
      <c r="P6" s="13">
        <v>1710040</v>
      </c>
      <c r="Q6" s="13">
        <v>0</v>
      </c>
      <c r="R6" s="13">
        <v>0</v>
      </c>
      <c r="S6" s="13">
        <v>5956650</v>
      </c>
      <c r="T6" s="13">
        <v>20396717</v>
      </c>
      <c r="U6" s="13">
        <v>4183432</v>
      </c>
      <c r="V6" s="13">
        <v>924952</v>
      </c>
      <c r="W6" s="13">
        <v>0</v>
      </c>
      <c r="X6" s="13">
        <v>1627936</v>
      </c>
      <c r="Y6" s="13">
        <v>1297746</v>
      </c>
      <c r="Z6" s="13">
        <v>9054582</v>
      </c>
      <c r="AA6" s="13">
        <v>4010157</v>
      </c>
      <c r="AB6" s="13">
        <v>467422</v>
      </c>
      <c r="AC6" s="13">
        <v>2222212</v>
      </c>
      <c r="AD6" s="13">
        <v>0</v>
      </c>
      <c r="AE6" s="19"/>
      <c r="AF6" s="13">
        <v>7584</v>
      </c>
      <c r="AG6" s="13">
        <v>58205</v>
      </c>
      <c r="AH6" s="13">
        <v>301165</v>
      </c>
      <c r="AI6" s="13">
        <v>1021001</v>
      </c>
      <c r="AJ6" s="13">
        <v>132441</v>
      </c>
      <c r="AK6" s="13">
        <v>143807</v>
      </c>
      <c r="AL6" s="13">
        <v>36</v>
      </c>
      <c r="AM6" s="13">
        <v>158074</v>
      </c>
      <c r="AN6" s="13">
        <v>571382</v>
      </c>
      <c r="AO6" s="13">
        <v>219441</v>
      </c>
      <c r="AP6" s="13">
        <v>2969450</v>
      </c>
      <c r="AQ6" s="13">
        <v>0</v>
      </c>
      <c r="AR6" s="13">
        <v>108650</v>
      </c>
      <c r="AS6" s="13">
        <v>2525470</v>
      </c>
      <c r="AT6" s="13">
        <v>7598</v>
      </c>
      <c r="AU6" s="13">
        <v>80131</v>
      </c>
      <c r="AV6" s="13">
        <v>82807</v>
      </c>
      <c r="AW6" s="13">
        <v>489819</v>
      </c>
      <c r="AX6" s="13">
        <v>106591</v>
      </c>
      <c r="AY6" s="13">
        <v>2541</v>
      </c>
      <c r="AZ6" s="13">
        <v>0</v>
      </c>
      <c r="BA6" s="13">
        <v>520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21937291</v>
      </c>
      <c r="D7" s="13">
        <v>53059049</v>
      </c>
      <c r="E7" s="13">
        <v>7515516</v>
      </c>
      <c r="F7" s="13">
        <v>12716331</v>
      </c>
      <c r="G7" s="2"/>
      <c r="H7" s="13">
        <v>149663</v>
      </c>
      <c r="I7" s="13">
        <v>6749341</v>
      </c>
      <c r="J7" s="13">
        <v>11608409</v>
      </c>
      <c r="K7" s="13">
        <v>1565567</v>
      </c>
      <c r="L7" s="13">
        <v>4258736</v>
      </c>
      <c r="M7" s="13">
        <v>61319</v>
      </c>
      <c r="N7" s="13">
        <v>148506</v>
      </c>
      <c r="O7" s="13">
        <v>810374</v>
      </c>
      <c r="P7" s="13">
        <v>2199668</v>
      </c>
      <c r="Q7" s="13">
        <v>0</v>
      </c>
      <c r="R7" s="13">
        <v>0</v>
      </c>
      <c r="S7" s="13">
        <v>5956650</v>
      </c>
      <c r="T7" s="13">
        <v>26450797</v>
      </c>
      <c r="U7" s="13">
        <v>6981743</v>
      </c>
      <c r="V7" s="13">
        <v>1191306</v>
      </c>
      <c r="W7" s="13">
        <v>0</v>
      </c>
      <c r="X7" s="13">
        <v>2244167</v>
      </c>
      <c r="Y7" s="13">
        <v>1669354</v>
      </c>
      <c r="Z7" s="13">
        <v>11581582</v>
      </c>
      <c r="AA7" s="13">
        <v>6359396</v>
      </c>
      <c r="AB7" s="13">
        <v>470552</v>
      </c>
      <c r="AC7" s="13">
        <v>2707362</v>
      </c>
      <c r="AD7" s="13">
        <v>0</v>
      </c>
      <c r="AE7" s="19"/>
      <c r="AF7" s="13">
        <v>8139</v>
      </c>
      <c r="AG7" s="13">
        <v>76139</v>
      </c>
      <c r="AH7" s="13">
        <v>388358</v>
      </c>
      <c r="AI7" s="13">
        <v>1234128</v>
      </c>
      <c r="AJ7" s="13">
        <v>189861</v>
      </c>
      <c r="AK7" s="13">
        <v>174639</v>
      </c>
      <c r="AL7" s="13">
        <v>36</v>
      </c>
      <c r="AM7" s="13">
        <v>201286</v>
      </c>
      <c r="AN7" s="13">
        <v>726797</v>
      </c>
      <c r="AO7" s="13">
        <v>266206</v>
      </c>
      <c r="AP7" s="13">
        <v>3766700</v>
      </c>
      <c r="AQ7" s="13">
        <v>0</v>
      </c>
      <c r="AR7" s="13">
        <v>124508</v>
      </c>
      <c r="AS7" s="13">
        <v>3139562</v>
      </c>
      <c r="AT7" s="13">
        <v>7598</v>
      </c>
      <c r="AU7" s="13">
        <v>126669</v>
      </c>
      <c r="AV7" s="13">
        <v>148043</v>
      </c>
      <c r="AW7" s="13">
        <v>604216</v>
      </c>
      <c r="AX7" s="13">
        <v>138896</v>
      </c>
      <c r="AY7" s="13">
        <v>3576</v>
      </c>
      <c r="AZ7" s="13">
        <v>0</v>
      </c>
      <c r="BA7" s="13">
        <v>1066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33642309</v>
      </c>
      <c r="D9" s="13">
        <v>70611944</v>
      </c>
      <c r="E9" s="13">
        <v>7515516</v>
      </c>
      <c r="F9" s="13">
        <v>16988209</v>
      </c>
      <c r="G9" s="14"/>
      <c r="H9" s="13">
        <v>192039</v>
      </c>
      <c r="I9" s="13">
        <v>7688036</v>
      </c>
      <c r="J9" s="13">
        <v>15191715</v>
      </c>
      <c r="K9" s="13">
        <v>2123124</v>
      </c>
      <c r="L9" s="13">
        <v>5247509</v>
      </c>
      <c r="M9" s="13">
        <v>73905</v>
      </c>
      <c r="N9" s="13">
        <v>185707</v>
      </c>
      <c r="O9" s="13">
        <v>1012067</v>
      </c>
      <c r="P9" s="13">
        <v>2930260</v>
      </c>
      <c r="Q9" s="13">
        <v>0</v>
      </c>
      <c r="R9" s="13">
        <v>0</v>
      </c>
      <c r="S9" s="13">
        <v>5956650</v>
      </c>
      <c r="T9" s="13">
        <v>30377540</v>
      </c>
      <c r="U9" s="13">
        <v>10049984</v>
      </c>
      <c r="V9" s="13">
        <v>1589629</v>
      </c>
      <c r="W9" s="13">
        <v>0</v>
      </c>
      <c r="X9" s="13">
        <v>2985526</v>
      </c>
      <c r="Y9" s="13">
        <v>2220698</v>
      </c>
      <c r="Z9" s="13">
        <v>14454772</v>
      </c>
      <c r="AA9" s="13">
        <v>9794393</v>
      </c>
      <c r="AB9" s="13">
        <v>470552</v>
      </c>
      <c r="AC9" s="13">
        <v>3184061</v>
      </c>
      <c r="AD9" s="13">
        <v>0</v>
      </c>
      <c r="AE9" s="19"/>
      <c r="AF9" s="13">
        <v>8337</v>
      </c>
      <c r="AG9" s="13">
        <v>89949</v>
      </c>
      <c r="AH9" s="13">
        <v>520939</v>
      </c>
      <c r="AI9" s="13">
        <v>1565673</v>
      </c>
      <c r="AJ9" s="13">
        <v>263139</v>
      </c>
      <c r="AK9" s="13">
        <v>223990</v>
      </c>
      <c r="AL9" s="13">
        <v>36</v>
      </c>
      <c r="AM9" s="13">
        <v>266278</v>
      </c>
      <c r="AN9" s="13">
        <v>884855</v>
      </c>
      <c r="AO9" s="13">
        <v>335877</v>
      </c>
      <c r="AP9" s="13">
        <v>4835806</v>
      </c>
      <c r="AQ9" s="13">
        <v>0</v>
      </c>
      <c r="AR9" s="13">
        <v>149784</v>
      </c>
      <c r="AS9" s="13">
        <v>4042954</v>
      </c>
      <c r="AT9" s="13">
        <v>7598</v>
      </c>
      <c r="AU9" s="13">
        <v>142810</v>
      </c>
      <c r="AV9" s="13">
        <v>234701</v>
      </c>
      <c r="AW9" s="13">
        <v>758380</v>
      </c>
      <c r="AX9" s="13">
        <v>165206</v>
      </c>
      <c r="AY9" s="13">
        <v>3576</v>
      </c>
      <c r="AZ9" s="13">
        <v>0</v>
      </c>
      <c r="BA9" s="13">
        <v>1066</v>
      </c>
      <c r="BB9" s="13">
        <v>103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CFC2-1C91-4AD5-8F37-3EB63F31C9A8}">
  <dimension ref="A1:BD9"/>
  <sheetViews>
    <sheetView workbookViewId="0">
      <selection activeCell="G1" sqref="A1:XFD9"/>
    </sheetView>
  </sheetViews>
  <sheetFormatPr defaultColWidth="11.7109375" defaultRowHeight="15"/>
  <cols>
    <col min="7" max="7" width="4.28515625" customWidth="1"/>
  </cols>
  <sheetData>
    <row r="1" spans="1:56">
      <c r="A1" s="33" t="s">
        <v>369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5671776</v>
      </c>
      <c r="D4" s="13">
        <v>13502731</v>
      </c>
      <c r="E4" s="13">
        <v>3821875</v>
      </c>
      <c r="F4" s="13">
        <v>4252207</v>
      </c>
      <c r="G4" s="14"/>
      <c r="H4" s="13">
        <v>61966</v>
      </c>
      <c r="I4" s="13">
        <v>609480</v>
      </c>
      <c r="J4" s="13">
        <v>3365179</v>
      </c>
      <c r="K4" s="13">
        <v>575085</v>
      </c>
      <c r="L4" s="13">
        <v>1580206</v>
      </c>
      <c r="M4" s="13">
        <v>25482</v>
      </c>
      <c r="N4" s="13">
        <v>69844</v>
      </c>
      <c r="O4" s="13">
        <v>344837</v>
      </c>
      <c r="P4" s="13">
        <v>698427</v>
      </c>
      <c r="Q4" s="13">
        <v>0</v>
      </c>
      <c r="R4" s="13">
        <v>0</v>
      </c>
      <c r="S4" s="13">
        <v>0</v>
      </c>
      <c r="T4" s="13">
        <v>3078813</v>
      </c>
      <c r="U4" s="13">
        <v>1851372</v>
      </c>
      <c r="V4" s="13">
        <v>400631</v>
      </c>
      <c r="W4" s="13">
        <v>0</v>
      </c>
      <c r="X4" s="13">
        <v>749093</v>
      </c>
      <c r="Y4" s="13">
        <v>650971</v>
      </c>
      <c r="Z4" s="13">
        <v>1183030</v>
      </c>
      <c r="AA4" s="13">
        <v>1547364</v>
      </c>
      <c r="AB4" s="13">
        <v>0</v>
      </c>
      <c r="AC4" s="13">
        <v>1059818</v>
      </c>
      <c r="AD4" s="13">
        <v>0</v>
      </c>
      <c r="AE4" s="19"/>
      <c r="AF4" s="13">
        <v>2839</v>
      </c>
      <c r="AG4" s="13">
        <v>26604</v>
      </c>
      <c r="AH4" s="13">
        <v>127210</v>
      </c>
      <c r="AI4" s="13">
        <v>458850</v>
      </c>
      <c r="AJ4" s="13">
        <v>60009</v>
      </c>
      <c r="AK4" s="13">
        <v>54110</v>
      </c>
      <c r="AL4" s="13">
        <v>4311</v>
      </c>
      <c r="AM4" s="13">
        <v>72401</v>
      </c>
      <c r="AN4" s="13">
        <v>288281</v>
      </c>
      <c r="AO4" s="13">
        <v>96108</v>
      </c>
      <c r="AP4" s="13">
        <v>1283843</v>
      </c>
      <c r="AQ4" s="13">
        <v>0</v>
      </c>
      <c r="AR4" s="13">
        <v>54548</v>
      </c>
      <c r="AS4" s="13">
        <v>1102768</v>
      </c>
      <c r="AT4" s="13">
        <v>0</v>
      </c>
      <c r="AU4" s="13">
        <v>31250</v>
      </c>
      <c r="AV4" s="13">
        <v>25926</v>
      </c>
      <c r="AW4" s="13">
        <v>238680</v>
      </c>
      <c r="AX4" s="13">
        <v>55086</v>
      </c>
      <c r="AY4" s="13">
        <v>1399</v>
      </c>
      <c r="AZ4" s="13">
        <v>0</v>
      </c>
      <c r="BA4" s="13">
        <v>158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9796982</v>
      </c>
      <c r="D5" s="13">
        <v>24388496</v>
      </c>
      <c r="E5" s="13">
        <v>7114824</v>
      </c>
      <c r="F5" s="13">
        <v>7794979</v>
      </c>
      <c r="G5" s="14"/>
      <c r="H5" s="13">
        <v>110908</v>
      </c>
      <c r="I5" s="13">
        <v>1077033</v>
      </c>
      <c r="J5" s="13">
        <v>6463460</v>
      </c>
      <c r="K5" s="13">
        <v>1071228</v>
      </c>
      <c r="L5" s="13">
        <v>2788828</v>
      </c>
      <c r="M5" s="13">
        <v>46142</v>
      </c>
      <c r="N5" s="13">
        <v>112052</v>
      </c>
      <c r="O5" s="13">
        <v>616841</v>
      </c>
      <c r="P5" s="13">
        <v>1268582</v>
      </c>
      <c r="Q5" s="13">
        <v>0</v>
      </c>
      <c r="R5" s="13">
        <v>0</v>
      </c>
      <c r="S5" s="13">
        <v>1112</v>
      </c>
      <c r="T5" s="13">
        <v>5948680</v>
      </c>
      <c r="U5" s="13">
        <v>2857184</v>
      </c>
      <c r="V5" s="13">
        <v>733723</v>
      </c>
      <c r="W5" s="13">
        <v>0</v>
      </c>
      <c r="X5" s="13">
        <v>1388086</v>
      </c>
      <c r="Y5" s="13">
        <v>1388748</v>
      </c>
      <c r="Z5" s="13">
        <v>3861321</v>
      </c>
      <c r="AA5" s="13">
        <v>3320679</v>
      </c>
      <c r="AB5" s="13">
        <v>421</v>
      </c>
      <c r="AC5" s="13">
        <v>1846443</v>
      </c>
      <c r="AD5" s="13">
        <v>0</v>
      </c>
      <c r="AE5" s="19"/>
      <c r="AF5" s="13">
        <v>3899</v>
      </c>
      <c r="AG5" s="13">
        <v>45474</v>
      </c>
      <c r="AH5" s="13">
        <v>234294</v>
      </c>
      <c r="AI5" s="13">
        <v>869964</v>
      </c>
      <c r="AJ5" s="13">
        <v>88953</v>
      </c>
      <c r="AK5" s="13">
        <v>93037</v>
      </c>
      <c r="AL5" s="13">
        <v>8764</v>
      </c>
      <c r="AM5" s="13">
        <v>123322</v>
      </c>
      <c r="AN5" s="13">
        <v>470448</v>
      </c>
      <c r="AO5" s="13">
        <v>170532</v>
      </c>
      <c r="AP5" s="13">
        <v>2347360</v>
      </c>
      <c r="AQ5" s="13">
        <v>0</v>
      </c>
      <c r="AR5" s="13">
        <v>93013</v>
      </c>
      <c r="AS5" s="13">
        <v>1992267</v>
      </c>
      <c r="AT5" s="13">
        <v>0</v>
      </c>
      <c r="AU5" s="13">
        <v>57979</v>
      </c>
      <c r="AV5" s="13">
        <v>53779</v>
      </c>
      <c r="AW5" s="13">
        <v>423574</v>
      </c>
      <c r="AX5" s="13">
        <v>91954</v>
      </c>
      <c r="AY5" s="13">
        <v>1399</v>
      </c>
      <c r="AZ5" s="13">
        <v>0</v>
      </c>
      <c r="BA5" s="13">
        <v>408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12302659</v>
      </c>
      <c r="D6" s="13">
        <v>30922819</v>
      </c>
      <c r="E6" s="13">
        <v>7516755</v>
      </c>
      <c r="F6" s="13">
        <v>9925072</v>
      </c>
      <c r="G6" s="14"/>
      <c r="H6" s="13">
        <v>142507</v>
      </c>
      <c r="I6" s="13">
        <v>1361758</v>
      </c>
      <c r="J6" s="13">
        <v>8757608</v>
      </c>
      <c r="K6" s="13">
        <v>1358889</v>
      </c>
      <c r="L6" s="13">
        <v>3504345</v>
      </c>
      <c r="M6" s="13">
        <v>54228</v>
      </c>
      <c r="N6" s="13">
        <v>133352</v>
      </c>
      <c r="O6" s="13">
        <v>716334</v>
      </c>
      <c r="P6" s="13">
        <v>1631824</v>
      </c>
      <c r="Q6" s="13">
        <v>0</v>
      </c>
      <c r="R6" s="13">
        <v>0</v>
      </c>
      <c r="S6" s="13">
        <v>1112</v>
      </c>
      <c r="T6" s="13">
        <v>7861965</v>
      </c>
      <c r="U6" s="13">
        <v>4138510</v>
      </c>
      <c r="V6" s="13">
        <v>930020</v>
      </c>
      <c r="W6" s="13">
        <v>0</v>
      </c>
      <c r="X6" s="13">
        <v>1640984</v>
      </c>
      <c r="Y6" s="13">
        <v>1828628</v>
      </c>
      <c r="Z6" s="13">
        <v>6218980</v>
      </c>
      <c r="AA6" s="13">
        <v>5367524</v>
      </c>
      <c r="AB6" s="13">
        <v>421</v>
      </c>
      <c r="AC6" s="13">
        <v>2372463</v>
      </c>
      <c r="AD6" s="13">
        <v>0</v>
      </c>
      <c r="AE6" s="19"/>
      <c r="AF6" s="13">
        <v>5588</v>
      </c>
      <c r="AG6" s="13">
        <v>61509</v>
      </c>
      <c r="AH6" s="13">
        <v>297286</v>
      </c>
      <c r="AI6" s="13">
        <v>1077736</v>
      </c>
      <c r="AJ6" s="13">
        <v>112318</v>
      </c>
      <c r="AK6" s="13">
        <v>119878</v>
      </c>
      <c r="AL6" s="13">
        <v>8811</v>
      </c>
      <c r="AM6" s="13">
        <v>156055</v>
      </c>
      <c r="AN6" s="13">
        <v>586949</v>
      </c>
      <c r="AO6" s="13">
        <v>212733</v>
      </c>
      <c r="AP6" s="13">
        <v>3026566</v>
      </c>
      <c r="AQ6" s="13">
        <v>0</v>
      </c>
      <c r="AR6" s="13">
        <v>110498</v>
      </c>
      <c r="AS6" s="13">
        <v>2511919</v>
      </c>
      <c r="AT6" s="13">
        <v>0</v>
      </c>
      <c r="AU6" s="13">
        <v>81262</v>
      </c>
      <c r="AV6" s="13">
        <v>72890</v>
      </c>
      <c r="AW6" s="13">
        <v>529653</v>
      </c>
      <c r="AX6" s="13">
        <v>117814</v>
      </c>
      <c r="AY6" s="13">
        <v>2567</v>
      </c>
      <c r="AZ6" s="13">
        <v>0</v>
      </c>
      <c r="BA6" s="13">
        <v>1382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15443756</v>
      </c>
      <c r="D7" s="13">
        <v>39538792</v>
      </c>
      <c r="E7" s="13">
        <v>7516755</v>
      </c>
      <c r="F7" s="13">
        <v>12761583</v>
      </c>
      <c r="G7" s="2"/>
      <c r="H7" s="13">
        <v>159093</v>
      </c>
      <c r="I7" s="13">
        <v>1743816</v>
      </c>
      <c r="J7" s="13">
        <v>10974383</v>
      </c>
      <c r="K7" s="13">
        <v>1737788</v>
      </c>
      <c r="L7" s="13">
        <v>4354339</v>
      </c>
      <c r="M7" s="13">
        <v>62692</v>
      </c>
      <c r="N7" s="13">
        <v>161511</v>
      </c>
      <c r="O7" s="13">
        <v>896339</v>
      </c>
      <c r="P7" s="13">
        <v>2109924</v>
      </c>
      <c r="Q7" s="13">
        <v>0</v>
      </c>
      <c r="R7" s="13">
        <v>0</v>
      </c>
      <c r="S7" s="13">
        <v>1112</v>
      </c>
      <c r="T7" s="13">
        <v>9946270</v>
      </c>
      <c r="U7" s="13">
        <v>6791401</v>
      </c>
      <c r="V7" s="13">
        <v>1195496</v>
      </c>
      <c r="W7" s="13">
        <v>0</v>
      </c>
      <c r="X7" s="13">
        <v>2266354</v>
      </c>
      <c r="Y7" s="13">
        <v>2331684</v>
      </c>
      <c r="Z7" s="13">
        <v>8636301</v>
      </c>
      <c r="AA7" s="13">
        <v>7464843</v>
      </c>
      <c r="AB7" s="13">
        <v>421</v>
      </c>
      <c r="AC7" s="13">
        <v>2943871</v>
      </c>
      <c r="AD7" s="13">
        <v>0</v>
      </c>
      <c r="AE7" s="19"/>
      <c r="AF7" s="13">
        <v>5891</v>
      </c>
      <c r="AG7" s="13">
        <v>80623</v>
      </c>
      <c r="AH7" s="13">
        <v>381152</v>
      </c>
      <c r="AI7" s="13">
        <v>1300337</v>
      </c>
      <c r="AJ7" s="13">
        <v>162096</v>
      </c>
      <c r="AK7" s="13">
        <v>148502</v>
      </c>
      <c r="AL7" s="13">
        <v>8811</v>
      </c>
      <c r="AM7" s="13">
        <v>192850</v>
      </c>
      <c r="AN7" s="13">
        <v>728708</v>
      </c>
      <c r="AO7" s="13">
        <v>256913</v>
      </c>
      <c r="AP7" s="13">
        <v>3821161</v>
      </c>
      <c r="AQ7" s="13">
        <v>0</v>
      </c>
      <c r="AR7" s="13">
        <v>126935</v>
      </c>
      <c r="AS7" s="13">
        <v>3138087</v>
      </c>
      <c r="AT7" s="13">
        <v>0</v>
      </c>
      <c r="AU7" s="13">
        <v>123121</v>
      </c>
      <c r="AV7" s="13">
        <v>133048</v>
      </c>
      <c r="AW7" s="13">
        <v>670786</v>
      </c>
      <c r="AX7" s="13">
        <v>153826</v>
      </c>
      <c r="AY7" s="13">
        <v>3647</v>
      </c>
      <c r="AZ7" s="13">
        <v>0</v>
      </c>
      <c r="BA7" s="13">
        <v>2304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15443756</v>
      </c>
      <c r="D9" s="13">
        <v>52751895</v>
      </c>
      <c r="E9" s="13">
        <v>7516755</v>
      </c>
      <c r="F9" s="13">
        <v>16988066</v>
      </c>
      <c r="G9" s="14"/>
      <c r="H9" s="13">
        <v>178037</v>
      </c>
      <c r="I9" s="13">
        <v>3663895</v>
      </c>
      <c r="J9" s="13">
        <v>11725920</v>
      </c>
      <c r="K9" s="13">
        <v>2316221</v>
      </c>
      <c r="L9" s="13">
        <v>5390272</v>
      </c>
      <c r="M9" s="13">
        <v>75311</v>
      </c>
      <c r="N9" s="13">
        <v>202976</v>
      </c>
      <c r="O9" s="13">
        <v>1103606</v>
      </c>
      <c r="P9" s="13">
        <v>2819981</v>
      </c>
      <c r="Q9" s="13">
        <v>0</v>
      </c>
      <c r="R9" s="13">
        <v>0</v>
      </c>
      <c r="S9" s="13">
        <v>2353</v>
      </c>
      <c r="T9" s="13">
        <v>13519106</v>
      </c>
      <c r="U9" s="13">
        <v>10346912</v>
      </c>
      <c r="V9" s="13">
        <v>1595585</v>
      </c>
      <c r="W9" s="13">
        <v>0</v>
      </c>
      <c r="X9" s="13">
        <v>3013947</v>
      </c>
      <c r="Y9" s="13">
        <v>3113199</v>
      </c>
      <c r="Z9" s="13">
        <v>8932232</v>
      </c>
      <c r="AA9" s="13">
        <v>7950408</v>
      </c>
      <c r="AB9" s="13">
        <v>810</v>
      </c>
      <c r="AC9" s="13">
        <v>3543740</v>
      </c>
      <c r="AD9" s="13">
        <v>0</v>
      </c>
      <c r="AE9" s="19"/>
      <c r="AF9" s="13">
        <v>5977</v>
      </c>
      <c r="AG9" s="13">
        <v>95120</v>
      </c>
      <c r="AH9" s="13">
        <v>511383</v>
      </c>
      <c r="AI9" s="13">
        <v>1629156</v>
      </c>
      <c r="AJ9" s="13">
        <v>210203</v>
      </c>
      <c r="AK9" s="13">
        <v>194242</v>
      </c>
      <c r="AL9" s="13">
        <v>8811</v>
      </c>
      <c r="AM9" s="13">
        <v>244609</v>
      </c>
      <c r="AN9" s="13">
        <v>900908</v>
      </c>
      <c r="AO9" s="13">
        <v>325334</v>
      </c>
      <c r="AP9" s="13">
        <v>5017822</v>
      </c>
      <c r="AQ9" s="13">
        <v>0</v>
      </c>
      <c r="AR9" s="13">
        <v>154339</v>
      </c>
      <c r="AS9" s="13">
        <v>4125780</v>
      </c>
      <c r="AT9" s="13">
        <v>0</v>
      </c>
      <c r="AU9" s="13">
        <v>139097</v>
      </c>
      <c r="AV9" s="13">
        <v>217720</v>
      </c>
      <c r="AW9" s="13">
        <v>880621</v>
      </c>
      <c r="AX9" s="13">
        <v>189066</v>
      </c>
      <c r="AY9" s="13">
        <v>4640</v>
      </c>
      <c r="AZ9" s="13">
        <v>0</v>
      </c>
      <c r="BA9" s="13">
        <v>2304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582A-B486-4680-AE70-01697C90463A}">
  <dimension ref="A1:BD9"/>
  <sheetViews>
    <sheetView workbookViewId="0">
      <selection activeCell="G1" sqref="A1:XFD9"/>
    </sheetView>
  </sheetViews>
  <sheetFormatPr defaultRowHeight="15"/>
  <cols>
    <col min="7" max="7" width="3.28515625" customWidth="1"/>
  </cols>
  <sheetData>
    <row r="1" spans="1:56">
      <c r="A1" s="33" t="s">
        <v>370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4191728</v>
      </c>
      <c r="D4" s="13">
        <v>15729198</v>
      </c>
      <c r="E4" s="13">
        <v>3884265</v>
      </c>
      <c r="F4" s="13">
        <v>4214357</v>
      </c>
      <c r="G4" s="14"/>
      <c r="H4" s="13">
        <v>15773</v>
      </c>
      <c r="I4" s="13">
        <v>2243596</v>
      </c>
      <c r="J4" s="13">
        <v>3064389</v>
      </c>
      <c r="K4" s="13">
        <v>584529</v>
      </c>
      <c r="L4" s="13">
        <v>1651233</v>
      </c>
      <c r="M4" s="13">
        <v>27116</v>
      </c>
      <c r="N4" s="13">
        <v>68382</v>
      </c>
      <c r="O4" s="13">
        <v>270584</v>
      </c>
      <c r="P4" s="13">
        <v>695480</v>
      </c>
      <c r="Q4" s="13">
        <v>0</v>
      </c>
      <c r="R4" s="13">
        <v>0</v>
      </c>
      <c r="S4" s="13">
        <v>0</v>
      </c>
      <c r="T4" s="13">
        <v>3000725</v>
      </c>
      <c r="U4" s="13">
        <v>3047807</v>
      </c>
      <c r="V4" s="13">
        <v>408376</v>
      </c>
      <c r="W4" s="13">
        <v>0</v>
      </c>
      <c r="X4" s="13">
        <v>766700</v>
      </c>
      <c r="Y4" s="13">
        <v>782814</v>
      </c>
      <c r="Z4" s="13">
        <v>1201617</v>
      </c>
      <c r="AA4" s="13">
        <v>2874881</v>
      </c>
      <c r="AB4" s="13">
        <v>0</v>
      </c>
      <c r="AC4" s="13">
        <v>1268239</v>
      </c>
      <c r="AD4" s="13">
        <v>0</v>
      </c>
      <c r="AE4" s="19"/>
      <c r="AF4" s="13">
        <v>4200</v>
      </c>
      <c r="AG4" s="13">
        <v>28009</v>
      </c>
      <c r="AH4" s="13">
        <v>127801</v>
      </c>
      <c r="AI4" s="13">
        <v>457451</v>
      </c>
      <c r="AJ4" s="13">
        <v>56933</v>
      </c>
      <c r="AK4" s="13">
        <v>58141</v>
      </c>
      <c r="AL4" s="13">
        <v>0</v>
      </c>
      <c r="AM4" s="13">
        <v>65170</v>
      </c>
      <c r="AN4" s="13">
        <v>275411</v>
      </c>
      <c r="AO4" s="13">
        <v>102006</v>
      </c>
      <c r="AP4" s="13">
        <v>1169433</v>
      </c>
      <c r="AQ4" s="13">
        <v>0</v>
      </c>
      <c r="AR4" s="13">
        <v>55834</v>
      </c>
      <c r="AS4" s="13">
        <v>1128696</v>
      </c>
      <c r="AT4" s="13">
        <v>0</v>
      </c>
      <c r="AU4" s="13">
        <v>26972</v>
      </c>
      <c r="AV4" s="13">
        <v>36975</v>
      </c>
      <c r="AW4" s="13">
        <v>221769</v>
      </c>
      <c r="AX4" s="13">
        <v>68280</v>
      </c>
      <c r="AY4" s="13">
        <v>2409</v>
      </c>
      <c r="AZ4" s="13">
        <v>0</v>
      </c>
      <c r="BA4" s="13">
        <v>72</v>
      </c>
      <c r="BB4" s="13">
        <v>3062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9742754</v>
      </c>
      <c r="D5" s="13">
        <v>28790846</v>
      </c>
      <c r="E5" s="13">
        <v>7224196</v>
      </c>
      <c r="F5" s="13">
        <v>7728770</v>
      </c>
      <c r="G5" s="14"/>
      <c r="H5" s="13">
        <v>33453</v>
      </c>
      <c r="I5" s="13">
        <v>4085409</v>
      </c>
      <c r="J5" s="13">
        <v>6030605</v>
      </c>
      <c r="K5" s="13">
        <v>1062992</v>
      </c>
      <c r="L5" s="13">
        <v>2952849</v>
      </c>
      <c r="M5" s="13">
        <v>50860</v>
      </c>
      <c r="N5" s="13">
        <v>117599</v>
      </c>
      <c r="O5" s="13">
        <v>472683</v>
      </c>
      <c r="P5" s="13">
        <v>1263093</v>
      </c>
      <c r="Q5" s="13">
        <v>4763</v>
      </c>
      <c r="R5" s="13">
        <v>0</v>
      </c>
      <c r="S5" s="13">
        <v>3</v>
      </c>
      <c r="T5" s="13">
        <v>5732489</v>
      </c>
      <c r="U5" s="13">
        <v>8433561</v>
      </c>
      <c r="V5" s="13">
        <v>720709</v>
      </c>
      <c r="W5" s="13">
        <v>0</v>
      </c>
      <c r="X5" s="13">
        <v>1403105</v>
      </c>
      <c r="Y5" s="13">
        <v>1476334</v>
      </c>
      <c r="Z5" s="13">
        <v>4280336</v>
      </c>
      <c r="AA5" s="13">
        <v>5871254</v>
      </c>
      <c r="AB5" s="13">
        <v>77850</v>
      </c>
      <c r="AC5" s="13">
        <v>2164465</v>
      </c>
      <c r="AD5" s="13">
        <v>0</v>
      </c>
      <c r="AE5" s="19"/>
      <c r="AF5" s="13">
        <v>8918</v>
      </c>
      <c r="AG5" s="13">
        <v>48787</v>
      </c>
      <c r="AH5" s="13">
        <v>235871</v>
      </c>
      <c r="AI5" s="13">
        <v>833906</v>
      </c>
      <c r="AJ5" s="13">
        <v>84607</v>
      </c>
      <c r="AK5" s="13">
        <v>104981</v>
      </c>
      <c r="AL5" s="13">
        <v>165</v>
      </c>
      <c r="AM5" s="13">
        <v>127284</v>
      </c>
      <c r="AN5" s="13">
        <v>477786</v>
      </c>
      <c r="AO5" s="13">
        <v>181201</v>
      </c>
      <c r="AP5" s="13">
        <v>2098553</v>
      </c>
      <c r="AQ5" s="13">
        <v>0</v>
      </c>
      <c r="AR5" s="13">
        <v>96398</v>
      </c>
      <c r="AS5" s="13">
        <v>1998967</v>
      </c>
      <c r="AT5" s="13">
        <v>0</v>
      </c>
      <c r="AU5" s="13">
        <v>56114</v>
      </c>
      <c r="AV5" s="13">
        <v>70324</v>
      </c>
      <c r="AW5" s="13">
        <v>409355</v>
      </c>
      <c r="AX5" s="13">
        <v>116731</v>
      </c>
      <c r="AY5" s="13">
        <v>3664</v>
      </c>
      <c r="AZ5" s="13">
        <v>0</v>
      </c>
      <c r="BA5" s="13">
        <v>641</v>
      </c>
      <c r="BB5" s="13">
        <v>3062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14812311</v>
      </c>
      <c r="D6" s="13">
        <v>36633664</v>
      </c>
      <c r="E6" s="13">
        <v>7516443</v>
      </c>
      <c r="F6" s="13">
        <v>9838339</v>
      </c>
      <c r="G6" s="14"/>
      <c r="H6" s="13">
        <v>45514</v>
      </c>
      <c r="I6" s="13">
        <v>5184533</v>
      </c>
      <c r="J6" s="13">
        <v>8346738</v>
      </c>
      <c r="K6" s="13">
        <v>1345355</v>
      </c>
      <c r="L6" s="13">
        <v>3728451</v>
      </c>
      <c r="M6" s="13">
        <v>60608</v>
      </c>
      <c r="N6" s="13">
        <v>137984</v>
      </c>
      <c r="O6" s="13">
        <v>595941</v>
      </c>
      <c r="P6" s="13">
        <v>1619305</v>
      </c>
      <c r="Q6" s="13">
        <v>4763</v>
      </c>
      <c r="R6" s="13">
        <v>0</v>
      </c>
      <c r="S6" s="13">
        <v>108</v>
      </c>
      <c r="T6" s="13">
        <v>7982288</v>
      </c>
      <c r="U6" s="13">
        <v>11550361</v>
      </c>
      <c r="V6" s="13">
        <v>918757</v>
      </c>
      <c r="W6" s="13">
        <v>0</v>
      </c>
      <c r="X6" s="13">
        <v>1654718</v>
      </c>
      <c r="Y6" s="13">
        <v>1931583</v>
      </c>
      <c r="Z6" s="13">
        <v>6690519</v>
      </c>
      <c r="AA6" s="13">
        <v>8129597</v>
      </c>
      <c r="AB6" s="13">
        <v>282026</v>
      </c>
      <c r="AC6" s="13">
        <v>2774735</v>
      </c>
      <c r="AD6" s="13">
        <v>0</v>
      </c>
      <c r="AE6" s="19"/>
      <c r="AF6" s="13">
        <v>11614</v>
      </c>
      <c r="AG6" s="13">
        <v>69670</v>
      </c>
      <c r="AH6" s="13">
        <v>301691</v>
      </c>
      <c r="AI6" s="13">
        <v>1055582</v>
      </c>
      <c r="AJ6" s="13">
        <v>116842</v>
      </c>
      <c r="AK6" s="13">
        <v>132863</v>
      </c>
      <c r="AL6" s="13">
        <v>165</v>
      </c>
      <c r="AM6" s="13">
        <v>153311</v>
      </c>
      <c r="AN6" s="13">
        <v>621771</v>
      </c>
      <c r="AO6" s="13">
        <v>223191</v>
      </c>
      <c r="AP6" s="13">
        <v>2690484</v>
      </c>
      <c r="AQ6" s="13">
        <v>0</v>
      </c>
      <c r="AR6" s="13">
        <v>114455</v>
      </c>
      <c r="AS6" s="13">
        <v>2501179</v>
      </c>
      <c r="AT6" s="13">
        <v>0</v>
      </c>
      <c r="AU6" s="13">
        <v>72613</v>
      </c>
      <c r="AV6" s="13">
        <v>91863</v>
      </c>
      <c r="AW6" s="13">
        <v>520584</v>
      </c>
      <c r="AX6" s="13">
        <v>151503</v>
      </c>
      <c r="AY6" s="13">
        <v>5990</v>
      </c>
      <c r="AZ6" s="13">
        <v>0</v>
      </c>
      <c r="BA6" s="13">
        <v>1956</v>
      </c>
      <c r="BB6" s="13">
        <v>3062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21573607</v>
      </c>
      <c r="D7" s="13">
        <v>47011433</v>
      </c>
      <c r="E7" s="13">
        <v>7516443</v>
      </c>
      <c r="F7" s="13">
        <v>12685250</v>
      </c>
      <c r="G7" s="2"/>
      <c r="H7" s="13">
        <v>62278</v>
      </c>
      <c r="I7" s="13">
        <v>6647915</v>
      </c>
      <c r="J7" s="13">
        <v>10785458</v>
      </c>
      <c r="K7" s="13">
        <v>1730650</v>
      </c>
      <c r="L7" s="13">
        <v>4604247</v>
      </c>
      <c r="M7" s="13">
        <v>70343</v>
      </c>
      <c r="N7" s="13">
        <v>163196</v>
      </c>
      <c r="O7" s="13">
        <v>782855</v>
      </c>
      <c r="P7" s="13">
        <v>2090331</v>
      </c>
      <c r="Q7" s="13">
        <v>4763</v>
      </c>
      <c r="R7" s="13">
        <v>0</v>
      </c>
      <c r="S7" s="13">
        <v>108</v>
      </c>
      <c r="T7" s="13">
        <v>10483060</v>
      </c>
      <c r="U7" s="13">
        <v>18034347</v>
      </c>
      <c r="V7" s="13">
        <v>1179794</v>
      </c>
      <c r="W7" s="13">
        <v>0</v>
      </c>
      <c r="X7" s="13">
        <v>2296091</v>
      </c>
      <c r="Y7" s="13">
        <v>2482018</v>
      </c>
      <c r="Z7" s="13">
        <v>9337452</v>
      </c>
      <c r="AA7" s="13">
        <v>10493340</v>
      </c>
      <c r="AB7" s="13">
        <v>282133</v>
      </c>
      <c r="AC7" s="13">
        <v>3443130</v>
      </c>
      <c r="AD7" s="13">
        <v>0</v>
      </c>
      <c r="AE7" s="19"/>
      <c r="AF7" s="13">
        <v>14823</v>
      </c>
      <c r="AG7" s="13">
        <v>91995</v>
      </c>
      <c r="AH7" s="13">
        <v>389293</v>
      </c>
      <c r="AI7" s="13">
        <v>1295513</v>
      </c>
      <c r="AJ7" s="13">
        <v>179858</v>
      </c>
      <c r="AK7" s="13">
        <v>165001</v>
      </c>
      <c r="AL7" s="13">
        <v>165</v>
      </c>
      <c r="AM7" s="13">
        <v>188660</v>
      </c>
      <c r="AN7" s="13">
        <v>783305</v>
      </c>
      <c r="AO7" s="13">
        <v>268679</v>
      </c>
      <c r="AP7" s="13">
        <v>3567437</v>
      </c>
      <c r="AQ7" s="13">
        <v>0</v>
      </c>
      <c r="AR7" s="13">
        <v>131454</v>
      </c>
      <c r="AS7" s="13">
        <v>3145454</v>
      </c>
      <c r="AT7" s="13">
        <v>0</v>
      </c>
      <c r="AU7" s="13">
        <v>132429</v>
      </c>
      <c r="AV7" s="13">
        <v>152144</v>
      </c>
      <c r="AW7" s="13">
        <v>658698</v>
      </c>
      <c r="AX7" s="13">
        <v>191146</v>
      </c>
      <c r="AY7" s="13">
        <v>7620</v>
      </c>
      <c r="AZ7" s="13">
        <v>0</v>
      </c>
      <c r="BA7" s="13">
        <v>3317</v>
      </c>
      <c r="BB7" s="13">
        <v>3062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33976370</v>
      </c>
      <c r="D9" s="13">
        <v>62312998</v>
      </c>
      <c r="E9" s="13">
        <v>7516443</v>
      </c>
      <c r="F9" s="13">
        <v>16982654</v>
      </c>
      <c r="G9" s="14"/>
      <c r="H9" s="13">
        <v>107013</v>
      </c>
      <c r="I9" s="13">
        <v>8827348</v>
      </c>
      <c r="J9" s="13">
        <v>14472899</v>
      </c>
      <c r="K9" s="13">
        <v>2313054</v>
      </c>
      <c r="L9" s="13">
        <v>5627338</v>
      </c>
      <c r="M9" s="13">
        <v>86139</v>
      </c>
      <c r="N9" s="13">
        <v>201774</v>
      </c>
      <c r="O9" s="13">
        <v>971387</v>
      </c>
      <c r="P9" s="13">
        <v>2816258</v>
      </c>
      <c r="Q9" s="13">
        <v>4763</v>
      </c>
      <c r="R9" s="13">
        <v>0</v>
      </c>
      <c r="S9" s="13">
        <v>108</v>
      </c>
      <c r="T9" s="13">
        <v>10948590</v>
      </c>
      <c r="U9" s="13">
        <v>22226968</v>
      </c>
      <c r="V9" s="13">
        <v>1571083</v>
      </c>
      <c r="W9" s="13">
        <v>0</v>
      </c>
      <c r="X9" s="13">
        <v>3061976</v>
      </c>
      <c r="Y9" s="13">
        <v>3327780</v>
      </c>
      <c r="Z9" s="13">
        <v>11783338</v>
      </c>
      <c r="AA9" s="13">
        <v>13617154</v>
      </c>
      <c r="AB9" s="13">
        <v>330923</v>
      </c>
      <c r="AC9" s="13">
        <v>4047406</v>
      </c>
      <c r="AD9" s="13">
        <v>0</v>
      </c>
      <c r="AE9" s="19"/>
      <c r="AF9" s="13">
        <v>19112</v>
      </c>
      <c r="AG9" s="13">
        <v>109159</v>
      </c>
      <c r="AH9" s="13">
        <v>522261</v>
      </c>
      <c r="AI9" s="13">
        <v>1621733</v>
      </c>
      <c r="AJ9" s="13">
        <v>239209</v>
      </c>
      <c r="AK9" s="13">
        <v>218030</v>
      </c>
      <c r="AL9" s="13">
        <v>176</v>
      </c>
      <c r="AM9" s="13">
        <v>240937</v>
      </c>
      <c r="AN9" s="13">
        <v>981331</v>
      </c>
      <c r="AO9" s="13">
        <v>340773</v>
      </c>
      <c r="AP9" s="13">
        <v>4688224</v>
      </c>
      <c r="AQ9" s="13">
        <v>0</v>
      </c>
      <c r="AR9" s="13">
        <v>165790</v>
      </c>
      <c r="AS9" s="13">
        <v>4195589</v>
      </c>
      <c r="AT9" s="13">
        <v>352</v>
      </c>
      <c r="AU9" s="13">
        <v>145489</v>
      </c>
      <c r="AV9" s="13">
        <v>239398</v>
      </c>
      <c r="AW9" s="13">
        <v>865961</v>
      </c>
      <c r="AX9" s="13">
        <v>230854</v>
      </c>
      <c r="AY9" s="13">
        <v>9182</v>
      </c>
      <c r="AZ9" s="13">
        <v>0</v>
      </c>
      <c r="BA9" s="13">
        <v>3597</v>
      </c>
      <c r="BB9" s="13">
        <v>3062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5E51-C962-4DC6-B6F7-4E950F6D0BE7}">
  <dimension ref="A1:BD9"/>
  <sheetViews>
    <sheetView workbookViewId="0">
      <selection activeCell="G1" sqref="A1:XFD9"/>
    </sheetView>
  </sheetViews>
  <sheetFormatPr defaultColWidth="11.7109375" defaultRowHeight="15"/>
  <sheetData>
    <row r="1" spans="1:56">
      <c r="A1" s="33" t="s">
        <v>371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5957280</v>
      </c>
      <c r="D4" s="13">
        <v>14228921</v>
      </c>
      <c r="E4" s="13">
        <v>3880611</v>
      </c>
      <c r="F4" s="13">
        <v>4294473</v>
      </c>
      <c r="G4" s="14"/>
      <c r="H4" s="13">
        <v>59633</v>
      </c>
      <c r="I4" s="13">
        <v>2148282</v>
      </c>
      <c r="J4" s="13">
        <v>4224424</v>
      </c>
      <c r="K4" s="13">
        <v>562538</v>
      </c>
      <c r="L4" s="13">
        <v>1659525</v>
      </c>
      <c r="M4" s="13">
        <v>29247</v>
      </c>
      <c r="N4" s="13">
        <v>61914</v>
      </c>
      <c r="O4" s="13">
        <v>277392</v>
      </c>
      <c r="P4" s="13">
        <v>697765</v>
      </c>
      <c r="Q4" s="13">
        <v>0</v>
      </c>
      <c r="R4" s="13">
        <v>0</v>
      </c>
      <c r="S4" s="13">
        <v>17</v>
      </c>
      <c r="T4" s="13">
        <v>62491</v>
      </c>
      <c r="U4" s="13">
        <v>4298023</v>
      </c>
      <c r="V4" s="13">
        <v>364151</v>
      </c>
      <c r="W4" s="13">
        <v>0</v>
      </c>
      <c r="X4" s="13">
        <v>759665</v>
      </c>
      <c r="Y4" s="13">
        <v>802212</v>
      </c>
      <c r="Z4" s="13">
        <v>3584680</v>
      </c>
      <c r="AA4" s="13">
        <v>3664586</v>
      </c>
      <c r="AB4" s="13">
        <v>47153</v>
      </c>
      <c r="AC4" s="13">
        <v>1346194</v>
      </c>
      <c r="AD4" s="13">
        <v>0</v>
      </c>
      <c r="AE4" s="19"/>
      <c r="AF4" s="13">
        <v>3340</v>
      </c>
      <c r="AG4" s="13">
        <v>36456</v>
      </c>
      <c r="AH4" s="13">
        <v>135209</v>
      </c>
      <c r="AI4" s="13">
        <v>452762</v>
      </c>
      <c r="AJ4" s="13">
        <v>72069</v>
      </c>
      <c r="AK4" s="13">
        <v>65543</v>
      </c>
      <c r="AL4" s="13">
        <v>874</v>
      </c>
      <c r="AM4" s="13">
        <v>53227</v>
      </c>
      <c r="AN4" s="13">
        <v>285714</v>
      </c>
      <c r="AO4" s="13">
        <v>103970</v>
      </c>
      <c r="AP4" s="13">
        <v>1206478</v>
      </c>
      <c r="AQ4" s="13">
        <v>0</v>
      </c>
      <c r="AR4" s="13">
        <v>56814</v>
      </c>
      <c r="AS4" s="13">
        <v>1137709</v>
      </c>
      <c r="AT4" s="13">
        <v>9173</v>
      </c>
      <c r="AU4" s="13">
        <v>32271</v>
      </c>
      <c r="AV4" s="13">
        <v>36474</v>
      </c>
      <c r="AW4" s="13">
        <v>263879</v>
      </c>
      <c r="AX4" s="13">
        <v>58675</v>
      </c>
      <c r="AY4" s="13">
        <v>3652</v>
      </c>
      <c r="AZ4" s="13">
        <v>0</v>
      </c>
      <c r="BA4" s="13">
        <v>2535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10366836</v>
      </c>
      <c r="D5" s="13">
        <v>26042157</v>
      </c>
      <c r="E5" s="13">
        <v>7217432</v>
      </c>
      <c r="F5" s="13">
        <v>7873957</v>
      </c>
      <c r="G5" s="14"/>
      <c r="H5" s="13">
        <v>113356</v>
      </c>
      <c r="I5" s="13">
        <v>3972149</v>
      </c>
      <c r="J5" s="13">
        <v>7287602</v>
      </c>
      <c r="K5" s="13">
        <v>992827</v>
      </c>
      <c r="L5" s="13">
        <v>3009912</v>
      </c>
      <c r="M5" s="13">
        <v>53689</v>
      </c>
      <c r="N5" s="13">
        <v>110265</v>
      </c>
      <c r="O5" s="13">
        <v>453328</v>
      </c>
      <c r="P5" s="13">
        <v>1279993</v>
      </c>
      <c r="Q5" s="13">
        <v>0</v>
      </c>
      <c r="R5" s="13">
        <v>0</v>
      </c>
      <c r="S5" s="13">
        <v>17</v>
      </c>
      <c r="T5" s="13">
        <v>1687906</v>
      </c>
      <c r="U5" s="13">
        <v>7318671</v>
      </c>
      <c r="V5" s="13">
        <v>692284</v>
      </c>
      <c r="W5" s="13">
        <v>0</v>
      </c>
      <c r="X5" s="13">
        <v>933847</v>
      </c>
      <c r="Y5" s="13">
        <v>1464744</v>
      </c>
      <c r="Z5" s="13">
        <v>6413280</v>
      </c>
      <c r="AA5" s="13">
        <v>6644037</v>
      </c>
      <c r="AB5" s="13">
        <v>102488</v>
      </c>
      <c r="AC5" s="13">
        <v>2547285</v>
      </c>
      <c r="AD5" s="13">
        <v>0</v>
      </c>
      <c r="AE5" s="19"/>
      <c r="AF5" s="13">
        <v>5086</v>
      </c>
      <c r="AG5" s="13">
        <v>74734</v>
      </c>
      <c r="AH5" s="13">
        <v>245192</v>
      </c>
      <c r="AI5" s="13">
        <v>807831</v>
      </c>
      <c r="AJ5" s="13">
        <v>104073</v>
      </c>
      <c r="AK5" s="13">
        <v>117832</v>
      </c>
      <c r="AL5" s="13">
        <v>874</v>
      </c>
      <c r="AM5" s="13">
        <v>100662</v>
      </c>
      <c r="AN5" s="13">
        <v>543524</v>
      </c>
      <c r="AO5" s="13">
        <v>188720</v>
      </c>
      <c r="AP5" s="13">
        <v>2243597</v>
      </c>
      <c r="AQ5" s="13">
        <v>0</v>
      </c>
      <c r="AR5" s="13">
        <v>95038</v>
      </c>
      <c r="AS5" s="13">
        <v>2065557</v>
      </c>
      <c r="AT5" s="13">
        <v>16548</v>
      </c>
      <c r="AU5" s="13">
        <v>89985</v>
      </c>
      <c r="AV5" s="13">
        <v>61676</v>
      </c>
      <c r="AW5" s="13">
        <v>490208</v>
      </c>
      <c r="AX5" s="13">
        <v>167454</v>
      </c>
      <c r="AY5" s="13">
        <v>7698</v>
      </c>
      <c r="AZ5" s="13">
        <v>0</v>
      </c>
      <c r="BA5" s="13">
        <v>8573</v>
      </c>
      <c r="BB5" s="13">
        <v>1791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13018578</v>
      </c>
      <c r="D6" s="13">
        <v>33152427</v>
      </c>
      <c r="E6" s="13">
        <v>7518776</v>
      </c>
      <c r="F6" s="13">
        <v>10021470</v>
      </c>
      <c r="G6" s="14"/>
      <c r="H6" s="13">
        <v>139877</v>
      </c>
      <c r="I6" s="13">
        <v>5080500</v>
      </c>
      <c r="J6" s="13">
        <v>9158460</v>
      </c>
      <c r="K6" s="13">
        <v>1267939</v>
      </c>
      <c r="L6" s="13">
        <v>3827615</v>
      </c>
      <c r="M6" s="13">
        <v>63093</v>
      </c>
      <c r="N6" s="13">
        <v>140596</v>
      </c>
      <c r="O6" s="13">
        <v>579946</v>
      </c>
      <c r="P6" s="13">
        <v>1635853</v>
      </c>
      <c r="Q6" s="13">
        <v>0</v>
      </c>
      <c r="R6" s="13">
        <v>0</v>
      </c>
      <c r="S6" s="13">
        <v>17</v>
      </c>
      <c r="T6" s="13">
        <v>3098895</v>
      </c>
      <c r="U6" s="13">
        <v>9115650</v>
      </c>
      <c r="V6" s="13">
        <v>889728</v>
      </c>
      <c r="W6" s="13">
        <v>0</v>
      </c>
      <c r="X6" s="13">
        <v>952955</v>
      </c>
      <c r="Y6" s="13">
        <v>1954919</v>
      </c>
      <c r="Z6" s="13">
        <v>7759517</v>
      </c>
      <c r="AA6" s="13">
        <v>8293812</v>
      </c>
      <c r="AB6" s="13">
        <v>102632</v>
      </c>
      <c r="AC6" s="13">
        <v>3304406</v>
      </c>
      <c r="AD6" s="13">
        <v>0</v>
      </c>
      <c r="AE6" s="19"/>
      <c r="AF6" s="13">
        <v>7656</v>
      </c>
      <c r="AG6" s="13">
        <v>104385</v>
      </c>
      <c r="AH6" s="13">
        <v>310325</v>
      </c>
      <c r="AI6" s="13">
        <v>1009863</v>
      </c>
      <c r="AJ6" s="13">
        <v>137420</v>
      </c>
      <c r="AK6" s="13">
        <v>144653</v>
      </c>
      <c r="AL6" s="13">
        <v>874</v>
      </c>
      <c r="AM6" s="13">
        <v>131405</v>
      </c>
      <c r="AN6" s="13">
        <v>748365</v>
      </c>
      <c r="AO6" s="13">
        <v>238648</v>
      </c>
      <c r="AP6" s="13">
        <v>2818860</v>
      </c>
      <c r="AQ6" s="13">
        <v>0</v>
      </c>
      <c r="AR6" s="13">
        <v>113144</v>
      </c>
      <c r="AS6" s="13">
        <v>2515492</v>
      </c>
      <c r="AT6" s="13">
        <v>21226</v>
      </c>
      <c r="AU6" s="13">
        <v>107090</v>
      </c>
      <c r="AV6" s="13">
        <v>78520</v>
      </c>
      <c r="AW6" s="13">
        <v>624528</v>
      </c>
      <c r="AX6" s="13">
        <v>239857</v>
      </c>
      <c r="AY6" s="13">
        <v>11357</v>
      </c>
      <c r="AZ6" s="13">
        <v>0</v>
      </c>
      <c r="BA6" s="13">
        <v>13664</v>
      </c>
      <c r="BB6" s="13">
        <v>311082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16540530</v>
      </c>
      <c r="D7" s="13">
        <v>42605993</v>
      </c>
      <c r="E7" s="13">
        <v>7518776</v>
      </c>
      <c r="F7" s="13">
        <v>12884880</v>
      </c>
      <c r="G7" s="2"/>
      <c r="H7" s="13">
        <v>155838</v>
      </c>
      <c r="I7" s="13">
        <v>6597118</v>
      </c>
      <c r="J7" s="13">
        <v>9553348</v>
      </c>
      <c r="K7" s="13">
        <v>1657751</v>
      </c>
      <c r="L7" s="13">
        <v>4761989</v>
      </c>
      <c r="M7" s="13">
        <v>73689</v>
      </c>
      <c r="N7" s="13">
        <v>175901</v>
      </c>
      <c r="O7" s="13">
        <v>783584</v>
      </c>
      <c r="P7" s="13">
        <v>2117275</v>
      </c>
      <c r="Q7" s="13">
        <v>0</v>
      </c>
      <c r="R7" s="13">
        <v>0</v>
      </c>
      <c r="S7" s="13">
        <v>17</v>
      </c>
      <c r="T7" s="13">
        <v>4655672</v>
      </c>
      <c r="U7" s="13">
        <v>10921781</v>
      </c>
      <c r="V7" s="13">
        <v>1152269</v>
      </c>
      <c r="W7" s="13">
        <v>0</v>
      </c>
      <c r="X7" s="13">
        <v>977823</v>
      </c>
      <c r="Y7" s="13">
        <v>2637574</v>
      </c>
      <c r="Z7" s="13">
        <v>9225323</v>
      </c>
      <c r="AA7" s="13">
        <v>9701885</v>
      </c>
      <c r="AB7" s="13">
        <v>102632</v>
      </c>
      <c r="AC7" s="13">
        <v>4049289</v>
      </c>
      <c r="AD7" s="13">
        <v>0</v>
      </c>
      <c r="AE7" s="19"/>
      <c r="AF7" s="13">
        <v>10365</v>
      </c>
      <c r="AG7" s="13">
        <v>138599</v>
      </c>
      <c r="AH7" s="13">
        <v>396245</v>
      </c>
      <c r="AI7" s="13">
        <v>1223291</v>
      </c>
      <c r="AJ7" s="13">
        <v>196353</v>
      </c>
      <c r="AK7" s="13">
        <v>176868</v>
      </c>
      <c r="AL7" s="13">
        <v>874</v>
      </c>
      <c r="AM7" s="13">
        <v>164461</v>
      </c>
      <c r="AN7" s="13">
        <v>967316</v>
      </c>
      <c r="AO7" s="13">
        <v>287874</v>
      </c>
      <c r="AP7" s="13">
        <v>3662547</v>
      </c>
      <c r="AQ7" s="13">
        <v>0</v>
      </c>
      <c r="AR7" s="13">
        <v>129087</v>
      </c>
      <c r="AS7" s="13">
        <v>3125709</v>
      </c>
      <c r="AT7" s="13">
        <v>24270</v>
      </c>
      <c r="AU7" s="13">
        <v>150300</v>
      </c>
      <c r="AV7" s="13">
        <v>137673</v>
      </c>
      <c r="AW7" s="13">
        <v>804183</v>
      </c>
      <c r="AX7" s="13">
        <v>287377</v>
      </c>
      <c r="AY7" s="13">
        <v>14817</v>
      </c>
      <c r="AZ7" s="13">
        <v>0</v>
      </c>
      <c r="BA7" s="13">
        <v>17873</v>
      </c>
      <c r="BB7" s="13">
        <v>3151495</v>
      </c>
      <c r="BC7" s="13">
        <v>172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25254430</v>
      </c>
      <c r="D9" s="13">
        <v>56245498</v>
      </c>
      <c r="E9" s="13">
        <v>7518776</v>
      </c>
      <c r="F9" s="13">
        <v>16999465</v>
      </c>
      <c r="G9" s="14"/>
      <c r="H9" s="13">
        <v>175878</v>
      </c>
      <c r="I9" s="13">
        <v>8816745</v>
      </c>
      <c r="J9" s="13">
        <v>9553348</v>
      </c>
      <c r="K9" s="13">
        <v>2233821</v>
      </c>
      <c r="L9" s="13">
        <v>5750872</v>
      </c>
      <c r="M9" s="13">
        <v>88550</v>
      </c>
      <c r="N9" s="13">
        <v>222365</v>
      </c>
      <c r="O9" s="13">
        <v>1015173</v>
      </c>
      <c r="P9" s="13">
        <v>2847571</v>
      </c>
      <c r="Q9" s="13">
        <v>0</v>
      </c>
      <c r="R9" s="13">
        <v>0</v>
      </c>
      <c r="S9" s="13">
        <v>17</v>
      </c>
      <c r="T9" s="13">
        <v>6817929</v>
      </c>
      <c r="U9" s="13">
        <v>13895899</v>
      </c>
      <c r="V9" s="13">
        <v>1549108</v>
      </c>
      <c r="W9" s="13">
        <v>0</v>
      </c>
      <c r="X9" s="13">
        <v>1015108</v>
      </c>
      <c r="Y9" s="13">
        <v>3592272</v>
      </c>
      <c r="Z9" s="13">
        <v>9226197</v>
      </c>
      <c r="AA9" s="13">
        <v>9701892</v>
      </c>
      <c r="AB9" s="13">
        <v>102827</v>
      </c>
      <c r="AC9" s="13">
        <v>4679274</v>
      </c>
      <c r="AD9" s="13">
        <v>0</v>
      </c>
      <c r="AE9" s="19"/>
      <c r="AF9" s="13">
        <v>12838</v>
      </c>
      <c r="AG9" s="13">
        <v>163934</v>
      </c>
      <c r="AH9" s="13">
        <v>525091</v>
      </c>
      <c r="AI9" s="13">
        <v>1508533</v>
      </c>
      <c r="AJ9" s="13">
        <v>262140</v>
      </c>
      <c r="AK9" s="13">
        <v>215629</v>
      </c>
      <c r="AL9" s="13">
        <v>874</v>
      </c>
      <c r="AM9" s="13">
        <v>202939</v>
      </c>
      <c r="AN9" s="13">
        <v>1167815</v>
      </c>
      <c r="AO9" s="13">
        <v>353876</v>
      </c>
      <c r="AP9" s="13">
        <v>4813995</v>
      </c>
      <c r="AQ9" s="13">
        <v>0</v>
      </c>
      <c r="AR9" s="13">
        <v>146675</v>
      </c>
      <c r="AS9" s="13">
        <v>3954623</v>
      </c>
      <c r="AT9" s="13">
        <v>24270</v>
      </c>
      <c r="AU9" s="13">
        <v>166245</v>
      </c>
      <c r="AV9" s="13">
        <v>219494</v>
      </c>
      <c r="AW9" s="13">
        <v>1020347</v>
      </c>
      <c r="AX9" s="13">
        <v>337085</v>
      </c>
      <c r="AY9" s="13">
        <v>18299</v>
      </c>
      <c r="AZ9" s="13">
        <v>0</v>
      </c>
      <c r="BA9" s="13">
        <v>20252</v>
      </c>
      <c r="BB9" s="13">
        <v>9006013</v>
      </c>
      <c r="BC9" s="13">
        <v>172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22EC-6AA7-4E90-9DD1-26D718FFF227}">
  <dimension ref="A1:BD9"/>
  <sheetViews>
    <sheetView workbookViewId="0">
      <selection activeCell="G1" sqref="A1:XFD9"/>
    </sheetView>
  </sheetViews>
  <sheetFormatPr defaultColWidth="11.7109375" defaultRowHeight="15"/>
  <sheetData>
    <row r="1" spans="1:56">
      <c r="A1" s="33" t="s">
        <v>372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0</v>
      </c>
      <c r="D4" s="13">
        <v>10921548</v>
      </c>
      <c r="E4" s="13">
        <v>0</v>
      </c>
      <c r="F4" s="13">
        <v>4237541</v>
      </c>
      <c r="G4" s="14"/>
      <c r="H4" s="13">
        <v>12544</v>
      </c>
      <c r="I4" s="13">
        <v>2223606</v>
      </c>
      <c r="J4" s="13">
        <v>0</v>
      </c>
      <c r="K4" s="13">
        <v>578425</v>
      </c>
      <c r="L4" s="13">
        <v>1378152</v>
      </c>
      <c r="M4" s="13">
        <v>17722</v>
      </c>
      <c r="N4" s="13">
        <v>42893</v>
      </c>
      <c r="O4" s="13">
        <v>241442</v>
      </c>
      <c r="P4" s="13">
        <v>729967</v>
      </c>
      <c r="Q4" s="13">
        <v>540</v>
      </c>
      <c r="R4" s="13">
        <v>0</v>
      </c>
      <c r="S4" s="13">
        <v>0</v>
      </c>
      <c r="T4" s="13">
        <v>2161671</v>
      </c>
      <c r="U4" s="13">
        <v>2729140</v>
      </c>
      <c r="V4" s="13">
        <v>389822</v>
      </c>
      <c r="W4" s="13">
        <v>0</v>
      </c>
      <c r="X4" s="13">
        <v>23792</v>
      </c>
      <c r="Y4" s="13">
        <v>785343</v>
      </c>
      <c r="Z4" s="13">
        <v>0</v>
      </c>
      <c r="AA4" s="13">
        <v>222</v>
      </c>
      <c r="AB4" s="13">
        <v>0</v>
      </c>
      <c r="AC4" s="13">
        <v>1281825</v>
      </c>
      <c r="AD4" s="13">
        <v>0</v>
      </c>
      <c r="AE4" s="19"/>
      <c r="AF4" s="13">
        <v>0</v>
      </c>
      <c r="AG4" s="13">
        <v>54177</v>
      </c>
      <c r="AH4" s="13">
        <v>129284</v>
      </c>
      <c r="AI4" s="13">
        <v>260666</v>
      </c>
      <c r="AJ4" s="13">
        <v>61987</v>
      </c>
      <c r="AK4" s="13">
        <v>46601</v>
      </c>
      <c r="AL4" s="13">
        <v>114</v>
      </c>
      <c r="AM4" s="13">
        <v>36714</v>
      </c>
      <c r="AN4" s="13">
        <v>348954</v>
      </c>
      <c r="AO4" s="13">
        <v>67923</v>
      </c>
      <c r="AP4" s="13">
        <v>1260289</v>
      </c>
      <c r="AQ4" s="13">
        <v>0</v>
      </c>
      <c r="AR4" s="13">
        <v>23684</v>
      </c>
      <c r="AS4" s="13">
        <v>775357</v>
      </c>
      <c r="AT4" s="13">
        <v>0</v>
      </c>
      <c r="AU4" s="13">
        <v>60588</v>
      </c>
      <c r="AV4" s="13">
        <v>29123</v>
      </c>
      <c r="AW4" s="13">
        <v>161968</v>
      </c>
      <c r="AX4" s="13">
        <v>79273</v>
      </c>
      <c r="AY4" s="13">
        <v>6462</v>
      </c>
      <c r="AZ4" s="13">
        <v>0</v>
      </c>
      <c r="BA4" s="13">
        <v>4320</v>
      </c>
      <c r="BB4" s="13">
        <v>3381750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0</v>
      </c>
      <c r="D5" s="13">
        <v>19950061</v>
      </c>
      <c r="E5" s="13">
        <v>0</v>
      </c>
      <c r="F5" s="13">
        <v>7774250</v>
      </c>
      <c r="G5" s="14"/>
      <c r="H5" s="13">
        <v>23455</v>
      </c>
      <c r="I5" s="13">
        <v>4070863</v>
      </c>
      <c r="J5" s="13">
        <v>2179158</v>
      </c>
      <c r="K5" s="13">
        <v>1071175</v>
      </c>
      <c r="L5" s="13">
        <v>2514609</v>
      </c>
      <c r="M5" s="13">
        <v>34914</v>
      </c>
      <c r="N5" s="13">
        <v>75366</v>
      </c>
      <c r="O5" s="13">
        <v>393725</v>
      </c>
      <c r="P5" s="13">
        <v>1331859</v>
      </c>
      <c r="Q5" s="13">
        <v>540</v>
      </c>
      <c r="R5" s="13">
        <v>0</v>
      </c>
      <c r="S5" s="13">
        <v>0</v>
      </c>
      <c r="T5" s="13">
        <v>3309807</v>
      </c>
      <c r="U5" s="13">
        <v>5462567</v>
      </c>
      <c r="V5" s="13">
        <v>723701</v>
      </c>
      <c r="W5" s="13">
        <v>0</v>
      </c>
      <c r="X5" s="13">
        <v>48241</v>
      </c>
      <c r="Y5" s="13">
        <v>1430216</v>
      </c>
      <c r="Z5" s="13">
        <v>0</v>
      </c>
      <c r="AA5" s="13">
        <v>1532787</v>
      </c>
      <c r="AB5" s="13">
        <v>0</v>
      </c>
      <c r="AC5" s="13">
        <v>2239110</v>
      </c>
      <c r="AD5" s="13">
        <v>0</v>
      </c>
      <c r="AE5" s="19"/>
      <c r="AF5" s="13">
        <v>0</v>
      </c>
      <c r="AG5" s="13">
        <v>100882</v>
      </c>
      <c r="AH5" s="13">
        <v>237340</v>
      </c>
      <c r="AI5" s="13">
        <v>448924</v>
      </c>
      <c r="AJ5" s="13">
        <v>108617</v>
      </c>
      <c r="AK5" s="13">
        <v>86391</v>
      </c>
      <c r="AL5" s="13">
        <v>143</v>
      </c>
      <c r="AM5" s="13">
        <v>70644</v>
      </c>
      <c r="AN5" s="13">
        <v>601099</v>
      </c>
      <c r="AO5" s="13">
        <v>112674</v>
      </c>
      <c r="AP5" s="13">
        <v>2357286</v>
      </c>
      <c r="AQ5" s="13">
        <v>0</v>
      </c>
      <c r="AR5" s="13">
        <v>43346</v>
      </c>
      <c r="AS5" s="13">
        <v>1353012</v>
      </c>
      <c r="AT5" s="13">
        <v>0</v>
      </c>
      <c r="AU5" s="13">
        <v>78689</v>
      </c>
      <c r="AV5" s="13">
        <v>40847</v>
      </c>
      <c r="AW5" s="13">
        <v>290191</v>
      </c>
      <c r="AX5" s="13">
        <v>175365</v>
      </c>
      <c r="AY5" s="13">
        <v>12391</v>
      </c>
      <c r="AZ5" s="13">
        <v>0</v>
      </c>
      <c r="BA5" s="13">
        <v>7356</v>
      </c>
      <c r="BB5" s="13">
        <v>3381985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0</v>
      </c>
      <c r="D6" s="13">
        <v>25450893</v>
      </c>
      <c r="E6" s="13">
        <v>158712</v>
      </c>
      <c r="F6" s="13">
        <v>9896573</v>
      </c>
      <c r="G6" s="14"/>
      <c r="H6" s="13">
        <v>28197</v>
      </c>
      <c r="I6" s="13">
        <v>5155333</v>
      </c>
      <c r="J6" s="13">
        <v>4041747</v>
      </c>
      <c r="K6" s="13">
        <v>1360869</v>
      </c>
      <c r="L6" s="13">
        <v>3200451</v>
      </c>
      <c r="M6" s="13">
        <v>43385</v>
      </c>
      <c r="N6" s="13">
        <v>91432</v>
      </c>
      <c r="O6" s="13">
        <v>537452</v>
      </c>
      <c r="P6" s="13">
        <v>1695384</v>
      </c>
      <c r="Q6" s="13">
        <v>540</v>
      </c>
      <c r="R6" s="13">
        <v>0</v>
      </c>
      <c r="S6" s="13">
        <v>0</v>
      </c>
      <c r="T6" s="13">
        <v>3337206</v>
      </c>
      <c r="U6" s="13">
        <v>7375300</v>
      </c>
      <c r="V6" s="13">
        <v>931150</v>
      </c>
      <c r="W6" s="13">
        <v>0</v>
      </c>
      <c r="X6" s="13">
        <v>65587</v>
      </c>
      <c r="Y6" s="13">
        <v>1872480</v>
      </c>
      <c r="Z6" s="13">
        <v>0</v>
      </c>
      <c r="AA6" s="13">
        <v>3777512</v>
      </c>
      <c r="AB6" s="13">
        <v>773329</v>
      </c>
      <c r="AC6" s="13">
        <v>2936360</v>
      </c>
      <c r="AD6" s="13">
        <v>0</v>
      </c>
      <c r="AE6" s="19"/>
      <c r="AF6" s="13">
        <v>0</v>
      </c>
      <c r="AG6" s="13">
        <v>141316</v>
      </c>
      <c r="AH6" s="13">
        <v>303223</v>
      </c>
      <c r="AI6" s="13">
        <v>558629</v>
      </c>
      <c r="AJ6" s="13">
        <v>133639</v>
      </c>
      <c r="AK6" s="13">
        <v>107345</v>
      </c>
      <c r="AL6" s="13">
        <v>143</v>
      </c>
      <c r="AM6" s="13">
        <v>91438</v>
      </c>
      <c r="AN6" s="13">
        <v>783359</v>
      </c>
      <c r="AO6" s="13">
        <v>134396</v>
      </c>
      <c r="AP6" s="13">
        <v>3030842</v>
      </c>
      <c r="AQ6" s="13">
        <v>0</v>
      </c>
      <c r="AR6" s="13">
        <v>56633</v>
      </c>
      <c r="AS6" s="13">
        <v>1688802</v>
      </c>
      <c r="AT6" s="13">
        <v>0</v>
      </c>
      <c r="AU6" s="13">
        <v>90356</v>
      </c>
      <c r="AV6" s="13">
        <v>56808</v>
      </c>
      <c r="AW6" s="13">
        <v>384160</v>
      </c>
      <c r="AX6" s="13">
        <v>223900</v>
      </c>
      <c r="AY6" s="13">
        <v>17534</v>
      </c>
      <c r="AZ6" s="13">
        <v>0</v>
      </c>
      <c r="BA6" s="13">
        <v>11744</v>
      </c>
      <c r="BB6" s="13">
        <v>3381985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2976763</v>
      </c>
      <c r="D7" s="13">
        <v>32720720</v>
      </c>
      <c r="E7" s="13">
        <v>2399662</v>
      </c>
      <c r="F7" s="13">
        <v>12725870</v>
      </c>
      <c r="G7" s="2"/>
      <c r="H7" s="13">
        <v>38781</v>
      </c>
      <c r="I7" s="13">
        <v>6625953</v>
      </c>
      <c r="J7" s="13">
        <v>6091495</v>
      </c>
      <c r="K7" s="13">
        <v>1738246</v>
      </c>
      <c r="L7" s="13">
        <v>3977746</v>
      </c>
      <c r="M7" s="13">
        <v>53521</v>
      </c>
      <c r="N7" s="13">
        <v>101148</v>
      </c>
      <c r="O7" s="13">
        <v>695825</v>
      </c>
      <c r="P7" s="13">
        <v>2179749</v>
      </c>
      <c r="Q7" s="13">
        <v>540</v>
      </c>
      <c r="R7" s="13">
        <v>0</v>
      </c>
      <c r="S7" s="13">
        <v>0</v>
      </c>
      <c r="T7" s="13">
        <v>3372437</v>
      </c>
      <c r="U7" s="13">
        <v>9464650</v>
      </c>
      <c r="V7" s="13">
        <v>1207752</v>
      </c>
      <c r="W7" s="13">
        <v>0</v>
      </c>
      <c r="X7" s="13">
        <v>96591</v>
      </c>
      <c r="Y7" s="13">
        <v>2510309</v>
      </c>
      <c r="Z7" s="13">
        <v>0</v>
      </c>
      <c r="AA7" s="13">
        <v>5129041</v>
      </c>
      <c r="AB7" s="13">
        <v>783858</v>
      </c>
      <c r="AC7" s="13">
        <v>3652996</v>
      </c>
      <c r="AD7" s="13">
        <v>0</v>
      </c>
      <c r="AE7" s="19"/>
      <c r="AF7" s="13">
        <v>0</v>
      </c>
      <c r="AG7" s="13">
        <v>179257</v>
      </c>
      <c r="AH7" s="13">
        <v>389619</v>
      </c>
      <c r="AI7" s="13">
        <v>698576</v>
      </c>
      <c r="AJ7" s="13">
        <v>189847</v>
      </c>
      <c r="AK7" s="13">
        <v>129319</v>
      </c>
      <c r="AL7" s="13">
        <v>143</v>
      </c>
      <c r="AM7" s="13">
        <v>105537</v>
      </c>
      <c r="AN7" s="13">
        <v>979834</v>
      </c>
      <c r="AO7" s="13">
        <v>153565</v>
      </c>
      <c r="AP7" s="13">
        <v>3970712</v>
      </c>
      <c r="AQ7" s="13">
        <v>0</v>
      </c>
      <c r="AR7" s="13">
        <v>70162</v>
      </c>
      <c r="AS7" s="13">
        <v>2158027</v>
      </c>
      <c r="AT7" s="13">
        <v>0</v>
      </c>
      <c r="AU7" s="13">
        <v>127749</v>
      </c>
      <c r="AV7" s="13">
        <v>96158</v>
      </c>
      <c r="AW7" s="13">
        <v>523577</v>
      </c>
      <c r="AX7" s="13">
        <v>275796</v>
      </c>
      <c r="AY7" s="13">
        <v>21789</v>
      </c>
      <c r="AZ7" s="13">
        <v>0</v>
      </c>
      <c r="BA7" s="13">
        <v>15595</v>
      </c>
      <c r="BB7" s="13">
        <v>3381985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10451310</v>
      </c>
      <c r="D9" s="13">
        <v>44173756</v>
      </c>
      <c r="E9" s="13">
        <v>5998697</v>
      </c>
      <c r="F9" s="13">
        <v>16968074</v>
      </c>
      <c r="G9" s="14"/>
      <c r="H9" s="13">
        <v>54719</v>
      </c>
      <c r="I9" s="13">
        <v>8830195</v>
      </c>
      <c r="J9" s="13">
        <v>8688589</v>
      </c>
      <c r="K9" s="13">
        <v>2312731</v>
      </c>
      <c r="L9" s="13">
        <v>4807606</v>
      </c>
      <c r="M9" s="13">
        <v>67899</v>
      </c>
      <c r="N9" s="13">
        <v>113331</v>
      </c>
      <c r="O9" s="13">
        <v>874614</v>
      </c>
      <c r="P9" s="13">
        <v>2901458</v>
      </c>
      <c r="Q9" s="13">
        <v>540</v>
      </c>
      <c r="R9" s="13">
        <v>0</v>
      </c>
      <c r="S9" s="13">
        <v>0</v>
      </c>
      <c r="T9" s="13">
        <v>3425326</v>
      </c>
      <c r="U9" s="13">
        <v>12292965</v>
      </c>
      <c r="V9" s="13">
        <v>1610553</v>
      </c>
      <c r="W9" s="13">
        <v>0</v>
      </c>
      <c r="X9" s="13">
        <v>137131</v>
      </c>
      <c r="Y9" s="13">
        <v>3501124</v>
      </c>
      <c r="Z9" s="13">
        <v>0</v>
      </c>
      <c r="AA9" s="13">
        <v>5129041</v>
      </c>
      <c r="AB9" s="13">
        <v>783858</v>
      </c>
      <c r="AC9" s="13">
        <v>4344430</v>
      </c>
      <c r="AD9" s="13">
        <v>0</v>
      </c>
      <c r="AE9" s="19"/>
      <c r="AF9" s="13">
        <v>0</v>
      </c>
      <c r="AG9" s="13">
        <v>209755</v>
      </c>
      <c r="AH9" s="13">
        <v>518471</v>
      </c>
      <c r="AI9" s="13">
        <v>904899</v>
      </c>
      <c r="AJ9" s="13">
        <v>266335</v>
      </c>
      <c r="AK9" s="13">
        <v>157518</v>
      </c>
      <c r="AL9" s="13">
        <v>143</v>
      </c>
      <c r="AM9" s="13">
        <v>122561</v>
      </c>
      <c r="AN9" s="13">
        <v>1188519</v>
      </c>
      <c r="AO9" s="13">
        <v>182253</v>
      </c>
      <c r="AP9" s="13">
        <v>5313310</v>
      </c>
      <c r="AQ9" s="13">
        <v>0</v>
      </c>
      <c r="AR9" s="13">
        <v>84505</v>
      </c>
      <c r="AS9" s="13">
        <v>2834805</v>
      </c>
      <c r="AT9" s="13">
        <v>0</v>
      </c>
      <c r="AU9" s="13">
        <v>139037</v>
      </c>
      <c r="AV9" s="13">
        <v>175988</v>
      </c>
      <c r="AW9" s="13">
        <v>656558</v>
      </c>
      <c r="AX9" s="13">
        <v>332832</v>
      </c>
      <c r="AY9" s="13">
        <v>24922</v>
      </c>
      <c r="AZ9" s="13">
        <v>0</v>
      </c>
      <c r="BA9" s="13">
        <v>17840</v>
      </c>
      <c r="BB9" s="13">
        <v>3381985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5176-A3E2-4AA6-9130-7EC28D8C48AD}">
  <dimension ref="A1:BD9"/>
  <sheetViews>
    <sheetView workbookViewId="0">
      <selection activeCell="G1" sqref="A1:XFD9"/>
    </sheetView>
  </sheetViews>
  <sheetFormatPr defaultColWidth="11.7109375" defaultRowHeight="15"/>
  <cols>
    <col min="7" max="7" width="3.85546875" customWidth="1"/>
  </cols>
  <sheetData>
    <row r="1" spans="1:56">
      <c r="A1" s="33" t="s">
        <v>373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4974860</v>
      </c>
      <c r="D4" s="13">
        <v>11259401</v>
      </c>
      <c r="E4" s="13">
        <v>4028342</v>
      </c>
      <c r="F4" s="13">
        <v>4244673</v>
      </c>
      <c r="G4" s="14"/>
      <c r="H4" s="13">
        <v>16438</v>
      </c>
      <c r="I4" s="13">
        <v>2201150</v>
      </c>
      <c r="J4" s="13">
        <v>2387043</v>
      </c>
      <c r="K4" s="13">
        <v>567448</v>
      </c>
      <c r="L4" s="13">
        <v>1173863</v>
      </c>
      <c r="M4" s="13">
        <v>19490</v>
      </c>
      <c r="N4" s="13">
        <v>13735</v>
      </c>
      <c r="O4" s="13">
        <v>193514</v>
      </c>
      <c r="P4" s="13">
        <v>696530</v>
      </c>
      <c r="Q4" s="13">
        <v>1048</v>
      </c>
      <c r="R4" s="13">
        <v>0</v>
      </c>
      <c r="S4" s="13">
        <v>0</v>
      </c>
      <c r="T4" s="13">
        <v>59481</v>
      </c>
      <c r="U4" s="13">
        <v>2713307</v>
      </c>
      <c r="V4" s="13">
        <v>384405</v>
      </c>
      <c r="W4" s="13">
        <v>0</v>
      </c>
      <c r="X4" s="13">
        <v>44402</v>
      </c>
      <c r="Y4" s="13">
        <v>911472</v>
      </c>
      <c r="Z4" s="13">
        <v>0</v>
      </c>
      <c r="AA4" s="13">
        <v>0</v>
      </c>
      <c r="AB4" s="13">
        <v>0</v>
      </c>
      <c r="AC4" s="13">
        <v>1190484</v>
      </c>
      <c r="AD4" s="13">
        <v>0</v>
      </c>
      <c r="AE4" s="19"/>
      <c r="AF4" s="13">
        <v>0</v>
      </c>
      <c r="AG4" s="13">
        <v>50881</v>
      </c>
      <c r="AH4" s="13">
        <v>130581</v>
      </c>
      <c r="AI4" s="13">
        <v>215035</v>
      </c>
      <c r="AJ4" s="13">
        <v>63924</v>
      </c>
      <c r="AK4" s="13">
        <v>30308</v>
      </c>
      <c r="AL4" s="13">
        <v>0</v>
      </c>
      <c r="AM4" s="13">
        <v>34497</v>
      </c>
      <c r="AN4" s="13">
        <v>313318</v>
      </c>
      <c r="AO4" s="13">
        <v>39914</v>
      </c>
      <c r="AP4" s="13">
        <v>1468572</v>
      </c>
      <c r="AQ4" s="13">
        <v>0</v>
      </c>
      <c r="AR4" s="13">
        <v>4439</v>
      </c>
      <c r="AS4" s="13">
        <v>673227</v>
      </c>
      <c r="AT4" s="13">
        <v>0</v>
      </c>
      <c r="AU4" s="13">
        <v>10971</v>
      </c>
      <c r="AV4" s="13">
        <v>19425</v>
      </c>
      <c r="AW4" s="13">
        <v>140124</v>
      </c>
      <c r="AX4" s="13">
        <v>74314</v>
      </c>
      <c r="AY4" s="13">
        <v>5648</v>
      </c>
      <c r="AZ4" s="13">
        <v>0</v>
      </c>
      <c r="BA4" s="13">
        <v>2773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9126084</v>
      </c>
      <c r="D5" s="13">
        <v>20651670</v>
      </c>
      <c r="E5" s="13">
        <v>6003464</v>
      </c>
      <c r="F5" s="13">
        <v>7782438</v>
      </c>
      <c r="G5" s="14"/>
      <c r="H5" s="13">
        <v>29088</v>
      </c>
      <c r="I5" s="13">
        <v>4023919</v>
      </c>
      <c r="J5" s="13">
        <v>4618210</v>
      </c>
      <c r="K5" s="13">
        <v>1053742</v>
      </c>
      <c r="L5" s="13">
        <v>2198747</v>
      </c>
      <c r="M5" s="13">
        <v>36045</v>
      </c>
      <c r="N5" s="13">
        <v>25141</v>
      </c>
      <c r="O5" s="13">
        <v>381449</v>
      </c>
      <c r="P5" s="13">
        <v>1300044</v>
      </c>
      <c r="Q5" s="13">
        <v>1783</v>
      </c>
      <c r="R5" s="13">
        <v>0</v>
      </c>
      <c r="S5" s="13">
        <v>0</v>
      </c>
      <c r="T5" s="13">
        <v>1091942</v>
      </c>
      <c r="U5" s="13">
        <v>5600893</v>
      </c>
      <c r="V5" s="13">
        <v>701751</v>
      </c>
      <c r="W5" s="13">
        <v>0</v>
      </c>
      <c r="X5" s="13">
        <v>79785</v>
      </c>
      <c r="Y5" s="13">
        <v>1627193</v>
      </c>
      <c r="Z5" s="13">
        <v>0</v>
      </c>
      <c r="AA5" s="13">
        <v>1475883</v>
      </c>
      <c r="AB5" s="13">
        <v>519</v>
      </c>
      <c r="AC5" s="13">
        <v>2234371</v>
      </c>
      <c r="AD5" s="13">
        <v>0</v>
      </c>
      <c r="AE5" s="19"/>
      <c r="AF5" s="13">
        <v>0</v>
      </c>
      <c r="AG5" s="13">
        <v>95872</v>
      </c>
      <c r="AH5" s="13">
        <v>239863</v>
      </c>
      <c r="AI5" s="13">
        <v>401436</v>
      </c>
      <c r="AJ5" s="13">
        <v>109468</v>
      </c>
      <c r="AK5" s="13">
        <v>62266</v>
      </c>
      <c r="AL5" s="13">
        <v>74</v>
      </c>
      <c r="AM5" s="13">
        <v>46136</v>
      </c>
      <c r="AN5" s="13">
        <v>643138</v>
      </c>
      <c r="AO5" s="13">
        <v>70340</v>
      </c>
      <c r="AP5" s="13">
        <v>2595895</v>
      </c>
      <c r="AQ5" s="13">
        <v>0</v>
      </c>
      <c r="AR5" s="13">
        <v>12234</v>
      </c>
      <c r="AS5" s="13">
        <v>1195602</v>
      </c>
      <c r="AT5" s="13">
        <v>0</v>
      </c>
      <c r="AU5" s="13">
        <v>19123</v>
      </c>
      <c r="AV5" s="13">
        <v>34235</v>
      </c>
      <c r="AW5" s="13">
        <v>261516</v>
      </c>
      <c r="AX5" s="13">
        <v>139852</v>
      </c>
      <c r="AY5" s="13">
        <v>9974</v>
      </c>
      <c r="AZ5" s="13">
        <v>0</v>
      </c>
      <c r="BA5" s="13">
        <v>5286</v>
      </c>
      <c r="BB5" s="13">
        <v>0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11621983</v>
      </c>
      <c r="D6" s="13">
        <v>26323058</v>
      </c>
      <c r="E6" s="13">
        <v>6003464</v>
      </c>
      <c r="F6" s="13">
        <v>9905453</v>
      </c>
      <c r="G6" s="14"/>
      <c r="H6" s="13">
        <v>34305</v>
      </c>
      <c r="I6" s="13">
        <v>5118467</v>
      </c>
      <c r="J6" s="13">
        <v>6276470</v>
      </c>
      <c r="K6" s="13">
        <v>1339716</v>
      </c>
      <c r="L6" s="13">
        <v>2831559</v>
      </c>
      <c r="M6" s="13">
        <v>44101</v>
      </c>
      <c r="N6" s="13">
        <v>30880</v>
      </c>
      <c r="O6" s="13">
        <v>503143</v>
      </c>
      <c r="P6" s="13">
        <v>1665675</v>
      </c>
      <c r="Q6" s="13">
        <v>1783</v>
      </c>
      <c r="R6" s="13">
        <v>0</v>
      </c>
      <c r="S6" s="13">
        <v>0</v>
      </c>
      <c r="T6" s="13">
        <v>2393942</v>
      </c>
      <c r="U6" s="13">
        <v>7180096</v>
      </c>
      <c r="V6" s="13">
        <v>891967</v>
      </c>
      <c r="W6" s="13">
        <v>0</v>
      </c>
      <c r="X6" s="13">
        <v>95146</v>
      </c>
      <c r="Y6" s="13">
        <v>2080676</v>
      </c>
      <c r="Z6" s="13">
        <v>0</v>
      </c>
      <c r="AA6" s="13">
        <v>2979436</v>
      </c>
      <c r="AB6" s="13">
        <v>519</v>
      </c>
      <c r="AC6" s="13">
        <v>2993984</v>
      </c>
      <c r="AD6" s="13">
        <v>0</v>
      </c>
      <c r="AE6" s="19"/>
      <c r="AF6" s="13">
        <v>0</v>
      </c>
      <c r="AG6" s="13">
        <v>137924</v>
      </c>
      <c r="AH6" s="13">
        <v>305813</v>
      </c>
      <c r="AI6" s="13">
        <v>521177</v>
      </c>
      <c r="AJ6" s="13">
        <v>131879</v>
      </c>
      <c r="AK6" s="13">
        <v>82014</v>
      </c>
      <c r="AL6" s="13">
        <v>74</v>
      </c>
      <c r="AM6" s="13">
        <v>53756</v>
      </c>
      <c r="AN6" s="13">
        <v>873957</v>
      </c>
      <c r="AO6" s="13">
        <v>92425</v>
      </c>
      <c r="AP6" s="13">
        <v>3285889</v>
      </c>
      <c r="AQ6" s="13">
        <v>0</v>
      </c>
      <c r="AR6" s="13">
        <v>19873</v>
      </c>
      <c r="AS6" s="13">
        <v>1555049</v>
      </c>
      <c r="AT6" s="13">
        <v>0</v>
      </c>
      <c r="AU6" s="13">
        <v>28830</v>
      </c>
      <c r="AV6" s="13">
        <v>41242</v>
      </c>
      <c r="AW6" s="13">
        <v>353821</v>
      </c>
      <c r="AX6" s="13">
        <v>196074</v>
      </c>
      <c r="AY6" s="13">
        <v>14309</v>
      </c>
      <c r="AZ6" s="13">
        <v>0</v>
      </c>
      <c r="BA6" s="13">
        <v>8846</v>
      </c>
      <c r="BB6" s="13">
        <v>0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14943787</v>
      </c>
      <c r="D7" s="13">
        <v>29457256</v>
      </c>
      <c r="E7" s="13">
        <v>6003464</v>
      </c>
      <c r="F7" s="13">
        <v>12739850</v>
      </c>
      <c r="G7" s="2"/>
      <c r="H7" s="13">
        <v>44402</v>
      </c>
      <c r="I7" s="13">
        <v>6566237</v>
      </c>
      <c r="J7" s="13">
        <v>8013114</v>
      </c>
      <c r="K7" s="13">
        <v>1720316</v>
      </c>
      <c r="L7" s="13">
        <v>3576468</v>
      </c>
      <c r="M7" s="13">
        <v>54306</v>
      </c>
      <c r="N7" s="13">
        <v>41570</v>
      </c>
      <c r="O7" s="13">
        <v>642041</v>
      </c>
      <c r="P7" s="13">
        <v>2144630</v>
      </c>
      <c r="Q7" s="13">
        <v>1783</v>
      </c>
      <c r="R7" s="13">
        <v>0</v>
      </c>
      <c r="S7" s="13">
        <v>0</v>
      </c>
      <c r="T7" s="13">
        <v>3463207</v>
      </c>
      <c r="U7" s="13">
        <v>8977635</v>
      </c>
      <c r="V7" s="13">
        <v>1144182</v>
      </c>
      <c r="W7" s="13">
        <v>0</v>
      </c>
      <c r="X7" s="13">
        <v>106145</v>
      </c>
      <c r="Y7" s="13">
        <v>2700696</v>
      </c>
      <c r="Z7" s="13">
        <v>0</v>
      </c>
      <c r="AA7" s="13">
        <v>4320519</v>
      </c>
      <c r="AB7" s="13">
        <v>519</v>
      </c>
      <c r="AC7" s="13">
        <v>3717935</v>
      </c>
      <c r="AD7" s="13">
        <v>0</v>
      </c>
      <c r="AE7" s="19"/>
      <c r="AF7" s="13">
        <v>0</v>
      </c>
      <c r="AG7" s="13">
        <v>173815</v>
      </c>
      <c r="AH7" s="13">
        <v>392244</v>
      </c>
      <c r="AI7" s="13">
        <v>672794</v>
      </c>
      <c r="AJ7" s="13">
        <v>184933</v>
      </c>
      <c r="AK7" s="13">
        <v>102651</v>
      </c>
      <c r="AL7" s="13">
        <v>74</v>
      </c>
      <c r="AM7" s="13">
        <v>63183</v>
      </c>
      <c r="AN7" s="13">
        <v>1066862</v>
      </c>
      <c r="AO7" s="13">
        <v>125594</v>
      </c>
      <c r="AP7" s="13">
        <v>4239371</v>
      </c>
      <c r="AQ7" s="13">
        <v>0</v>
      </c>
      <c r="AR7" s="13">
        <v>28978</v>
      </c>
      <c r="AS7" s="13">
        <v>1943093</v>
      </c>
      <c r="AT7" s="13">
        <v>0</v>
      </c>
      <c r="AU7" s="13">
        <v>53943</v>
      </c>
      <c r="AV7" s="13">
        <v>84811</v>
      </c>
      <c r="AW7" s="13">
        <v>491961</v>
      </c>
      <c r="AX7" s="13">
        <v>253158</v>
      </c>
      <c r="AY7" s="13">
        <v>17324</v>
      </c>
      <c r="AZ7" s="13">
        <v>0</v>
      </c>
      <c r="BA7" s="13">
        <v>11360</v>
      </c>
      <c r="BB7" s="13">
        <v>0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22855286</v>
      </c>
      <c r="D9" s="13">
        <v>29457256</v>
      </c>
      <c r="E9" s="13">
        <v>6003464</v>
      </c>
      <c r="F9" s="13">
        <v>16986303</v>
      </c>
      <c r="G9" s="14"/>
      <c r="H9" s="13">
        <v>59805</v>
      </c>
      <c r="I9" s="13">
        <v>8768819</v>
      </c>
      <c r="J9" s="13">
        <v>10606903</v>
      </c>
      <c r="K9" s="13">
        <v>2292454</v>
      </c>
      <c r="L9" s="13">
        <v>4504230</v>
      </c>
      <c r="M9" s="13">
        <v>71646</v>
      </c>
      <c r="N9" s="13">
        <v>67795</v>
      </c>
      <c r="O9" s="13">
        <v>853257</v>
      </c>
      <c r="P9" s="13">
        <v>2864505</v>
      </c>
      <c r="Q9" s="13">
        <v>1786</v>
      </c>
      <c r="R9" s="13">
        <v>0</v>
      </c>
      <c r="S9" s="13">
        <v>31</v>
      </c>
      <c r="T9" s="13">
        <v>3949749</v>
      </c>
      <c r="U9" s="13">
        <v>12155248</v>
      </c>
      <c r="V9" s="13">
        <v>1506990</v>
      </c>
      <c r="W9" s="13">
        <v>0</v>
      </c>
      <c r="X9" s="13">
        <v>136533</v>
      </c>
      <c r="Y9" s="13">
        <v>3681832</v>
      </c>
      <c r="Z9" s="13">
        <v>636361</v>
      </c>
      <c r="AA9" s="13">
        <v>4712917</v>
      </c>
      <c r="AB9" s="13">
        <v>1031</v>
      </c>
      <c r="AC9" s="13">
        <v>4452079</v>
      </c>
      <c r="AD9" s="13">
        <v>0</v>
      </c>
      <c r="AE9" s="19"/>
      <c r="AF9" s="13">
        <v>0</v>
      </c>
      <c r="AG9" s="13">
        <v>203295</v>
      </c>
      <c r="AH9" s="13">
        <v>521536</v>
      </c>
      <c r="AI9" s="13">
        <v>922991</v>
      </c>
      <c r="AJ9" s="13">
        <v>247963</v>
      </c>
      <c r="AK9" s="13">
        <v>136801</v>
      </c>
      <c r="AL9" s="13">
        <v>92</v>
      </c>
      <c r="AM9" s="13">
        <v>85132</v>
      </c>
      <c r="AN9" s="13">
        <v>1293654</v>
      </c>
      <c r="AO9" s="13">
        <v>183075</v>
      </c>
      <c r="AP9" s="13">
        <v>5649319</v>
      </c>
      <c r="AQ9" s="13">
        <v>0</v>
      </c>
      <c r="AR9" s="13">
        <v>54405</v>
      </c>
      <c r="AS9" s="13">
        <v>2673717</v>
      </c>
      <c r="AT9" s="13">
        <v>0</v>
      </c>
      <c r="AU9" s="13">
        <v>67181</v>
      </c>
      <c r="AV9" s="13">
        <v>151347</v>
      </c>
      <c r="AW9" s="13">
        <v>652028</v>
      </c>
      <c r="AX9" s="13">
        <v>318466</v>
      </c>
      <c r="AY9" s="13">
        <v>20795</v>
      </c>
      <c r="AZ9" s="13">
        <v>0</v>
      </c>
      <c r="BA9" s="13">
        <v>12482</v>
      </c>
      <c r="BB9" s="13">
        <v>0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323D-D048-478D-BEE0-A56B622F5CED}">
  <dimension ref="A1:BD9"/>
  <sheetViews>
    <sheetView workbookViewId="0">
      <selection activeCell="G1" sqref="A1:XFD9"/>
    </sheetView>
  </sheetViews>
  <sheetFormatPr defaultColWidth="10.7109375" defaultRowHeight="15"/>
  <sheetData>
    <row r="1" spans="1:56">
      <c r="A1" s="33" t="s">
        <v>374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5671296</v>
      </c>
      <c r="D4" s="13">
        <v>17681748</v>
      </c>
      <c r="E4" s="13">
        <v>3881369</v>
      </c>
      <c r="F4" s="13">
        <v>4247465</v>
      </c>
      <c r="G4" s="14"/>
      <c r="H4" s="13">
        <v>16540</v>
      </c>
      <c r="I4" s="13">
        <v>2203687</v>
      </c>
      <c r="J4" s="13">
        <v>3637020</v>
      </c>
      <c r="K4" s="13">
        <v>579384</v>
      </c>
      <c r="L4" s="13">
        <v>1680158</v>
      </c>
      <c r="M4" s="13">
        <v>33857</v>
      </c>
      <c r="N4" s="13">
        <v>57062</v>
      </c>
      <c r="O4" s="13">
        <v>306945</v>
      </c>
      <c r="P4" s="13">
        <v>716299</v>
      </c>
      <c r="Q4" s="13">
        <v>0</v>
      </c>
      <c r="R4" s="13">
        <v>0</v>
      </c>
      <c r="S4" s="13">
        <v>0</v>
      </c>
      <c r="T4" s="13">
        <v>3248926</v>
      </c>
      <c r="U4" s="13">
        <v>6069168</v>
      </c>
      <c r="V4" s="13">
        <v>393861</v>
      </c>
      <c r="W4" s="13">
        <v>0</v>
      </c>
      <c r="X4" s="13">
        <v>20100</v>
      </c>
      <c r="Y4" s="13">
        <v>985282</v>
      </c>
      <c r="Z4" s="13">
        <v>3369431</v>
      </c>
      <c r="AA4" s="13">
        <v>3346741</v>
      </c>
      <c r="AB4" s="13">
        <v>0</v>
      </c>
      <c r="AC4" s="13">
        <v>1578880</v>
      </c>
      <c r="AD4" s="13">
        <v>0</v>
      </c>
      <c r="AE4" s="19"/>
      <c r="AF4" s="13">
        <v>1143</v>
      </c>
      <c r="AG4" s="13">
        <v>49158</v>
      </c>
      <c r="AH4" s="13">
        <v>129803</v>
      </c>
      <c r="AI4" s="13">
        <v>427356</v>
      </c>
      <c r="AJ4" s="13">
        <v>54662</v>
      </c>
      <c r="AK4" s="13">
        <v>44095</v>
      </c>
      <c r="AL4" s="13">
        <v>4287</v>
      </c>
      <c r="AM4" s="13">
        <v>61795</v>
      </c>
      <c r="AN4" s="13">
        <v>334573</v>
      </c>
      <c r="AO4" s="13">
        <v>95318</v>
      </c>
      <c r="AP4" s="13">
        <v>1404231</v>
      </c>
      <c r="AQ4" s="13">
        <v>0</v>
      </c>
      <c r="AR4" s="13">
        <v>52875</v>
      </c>
      <c r="AS4" s="13">
        <v>989976</v>
      </c>
      <c r="AT4" s="13">
        <v>5228</v>
      </c>
      <c r="AU4" s="13">
        <v>37136</v>
      </c>
      <c r="AV4" s="13">
        <v>37827</v>
      </c>
      <c r="AW4" s="13">
        <v>215959</v>
      </c>
      <c r="AX4" s="13">
        <v>98911</v>
      </c>
      <c r="AY4" s="13">
        <v>5656</v>
      </c>
      <c r="AZ4" s="13">
        <v>0</v>
      </c>
      <c r="BA4" s="13">
        <v>3352</v>
      </c>
      <c r="BB4" s="13">
        <v>3585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10026584</v>
      </c>
      <c r="D5" s="13">
        <v>33874329</v>
      </c>
      <c r="E5" s="13">
        <v>7221992</v>
      </c>
      <c r="F5" s="13">
        <v>7781259</v>
      </c>
      <c r="G5" s="14"/>
      <c r="H5" s="13">
        <v>33184</v>
      </c>
      <c r="I5" s="13">
        <v>4049559</v>
      </c>
      <c r="J5" s="13">
        <v>6446256</v>
      </c>
      <c r="K5" s="13">
        <v>1059308</v>
      </c>
      <c r="L5" s="13">
        <v>2964545</v>
      </c>
      <c r="M5" s="13">
        <v>59014</v>
      </c>
      <c r="N5" s="13">
        <v>96594</v>
      </c>
      <c r="O5" s="13">
        <v>557338</v>
      </c>
      <c r="P5" s="13">
        <v>1287523</v>
      </c>
      <c r="Q5" s="13">
        <v>0</v>
      </c>
      <c r="R5" s="13">
        <v>0</v>
      </c>
      <c r="S5" s="13">
        <v>1640</v>
      </c>
      <c r="T5" s="13">
        <v>7880721</v>
      </c>
      <c r="U5" s="13">
        <v>11276888</v>
      </c>
      <c r="V5" s="13">
        <v>721247</v>
      </c>
      <c r="W5" s="13">
        <v>0</v>
      </c>
      <c r="X5" s="13">
        <v>43547</v>
      </c>
      <c r="Y5" s="13">
        <v>1852438</v>
      </c>
      <c r="Z5" s="13">
        <v>6024200</v>
      </c>
      <c r="AA5" s="13">
        <v>6075189</v>
      </c>
      <c r="AB5" s="13">
        <v>369889</v>
      </c>
      <c r="AC5" s="13">
        <v>2736823</v>
      </c>
      <c r="AD5" s="13">
        <v>0</v>
      </c>
      <c r="AE5" s="19"/>
      <c r="AF5" s="13">
        <v>3732</v>
      </c>
      <c r="AG5" s="13">
        <v>79864</v>
      </c>
      <c r="AH5" s="13">
        <v>234756</v>
      </c>
      <c r="AI5" s="13">
        <v>775269</v>
      </c>
      <c r="AJ5" s="13">
        <v>111660</v>
      </c>
      <c r="AK5" s="13">
        <v>90608</v>
      </c>
      <c r="AL5" s="13">
        <v>4500</v>
      </c>
      <c r="AM5" s="13">
        <v>119326</v>
      </c>
      <c r="AN5" s="13">
        <v>580797</v>
      </c>
      <c r="AO5" s="13">
        <v>171746</v>
      </c>
      <c r="AP5" s="13">
        <v>2521923</v>
      </c>
      <c r="AQ5" s="13">
        <v>0</v>
      </c>
      <c r="AR5" s="13">
        <v>89499</v>
      </c>
      <c r="AS5" s="13">
        <v>1810055</v>
      </c>
      <c r="AT5" s="13">
        <v>12888</v>
      </c>
      <c r="AU5" s="13">
        <v>61867</v>
      </c>
      <c r="AV5" s="13">
        <v>66860</v>
      </c>
      <c r="AW5" s="13">
        <v>417709</v>
      </c>
      <c r="AX5" s="13">
        <v>197910</v>
      </c>
      <c r="AY5" s="13">
        <v>9344</v>
      </c>
      <c r="AZ5" s="13">
        <v>0</v>
      </c>
      <c r="BA5" s="13">
        <v>5093</v>
      </c>
      <c r="BB5" s="13">
        <v>3585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12642210</v>
      </c>
      <c r="D6" s="13">
        <v>43584568</v>
      </c>
      <c r="E6" s="13">
        <v>7522754</v>
      </c>
      <c r="F6" s="13">
        <v>9905216</v>
      </c>
      <c r="G6" s="14"/>
      <c r="H6" s="13">
        <v>42617</v>
      </c>
      <c r="I6" s="13">
        <v>5135143</v>
      </c>
      <c r="J6" s="13">
        <v>8775446</v>
      </c>
      <c r="K6" s="13">
        <v>1345899</v>
      </c>
      <c r="L6" s="13">
        <v>3767799</v>
      </c>
      <c r="M6" s="13">
        <v>69897</v>
      </c>
      <c r="N6" s="13">
        <v>118576</v>
      </c>
      <c r="O6" s="13">
        <v>666849</v>
      </c>
      <c r="P6" s="13">
        <v>1641850</v>
      </c>
      <c r="Q6" s="13">
        <v>0</v>
      </c>
      <c r="R6" s="13">
        <v>0</v>
      </c>
      <c r="S6" s="13">
        <v>24748</v>
      </c>
      <c r="T6" s="13">
        <v>11994267</v>
      </c>
      <c r="U6" s="13">
        <v>15701155</v>
      </c>
      <c r="V6" s="13">
        <v>917813</v>
      </c>
      <c r="W6" s="13">
        <v>0</v>
      </c>
      <c r="X6" s="13">
        <v>57801</v>
      </c>
      <c r="Y6" s="13">
        <v>2441607</v>
      </c>
      <c r="Z6" s="13">
        <v>8397108</v>
      </c>
      <c r="AA6" s="13">
        <v>8410180</v>
      </c>
      <c r="AB6" s="13">
        <v>997882</v>
      </c>
      <c r="AC6" s="13">
        <v>3628849</v>
      </c>
      <c r="AD6" s="13">
        <v>0</v>
      </c>
      <c r="AE6" s="19"/>
      <c r="AF6" s="13">
        <v>5457</v>
      </c>
      <c r="AG6" s="13">
        <v>116041</v>
      </c>
      <c r="AH6" s="13">
        <v>297771</v>
      </c>
      <c r="AI6" s="13">
        <v>973588</v>
      </c>
      <c r="AJ6" s="13">
        <v>143686</v>
      </c>
      <c r="AK6" s="13">
        <v>117669</v>
      </c>
      <c r="AL6" s="13">
        <v>4500</v>
      </c>
      <c r="AM6" s="13">
        <v>151287</v>
      </c>
      <c r="AN6" s="13">
        <v>808091</v>
      </c>
      <c r="AO6" s="13">
        <v>214988</v>
      </c>
      <c r="AP6" s="13">
        <v>3221338</v>
      </c>
      <c r="AQ6" s="13">
        <v>0</v>
      </c>
      <c r="AR6" s="13">
        <v>109046</v>
      </c>
      <c r="AS6" s="13">
        <v>2243335</v>
      </c>
      <c r="AT6" s="13">
        <v>17916</v>
      </c>
      <c r="AU6" s="13">
        <v>78401</v>
      </c>
      <c r="AV6" s="13">
        <v>94344</v>
      </c>
      <c r="AW6" s="13">
        <v>570189</v>
      </c>
      <c r="AX6" s="13">
        <v>250407</v>
      </c>
      <c r="AY6" s="13">
        <v>13737</v>
      </c>
      <c r="AZ6" s="13">
        <v>0</v>
      </c>
      <c r="BA6" s="13">
        <v>8961</v>
      </c>
      <c r="BB6" s="13">
        <v>3585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17686962</v>
      </c>
      <c r="D7" s="13">
        <v>56415873</v>
      </c>
      <c r="E7" s="13">
        <v>7522754</v>
      </c>
      <c r="F7" s="13">
        <v>12737236</v>
      </c>
      <c r="G7" s="2"/>
      <c r="H7" s="13">
        <v>59508</v>
      </c>
      <c r="I7" s="13">
        <v>6587721</v>
      </c>
      <c r="J7" s="13">
        <v>11134649</v>
      </c>
      <c r="K7" s="13">
        <v>1733206</v>
      </c>
      <c r="L7" s="13">
        <v>4697326</v>
      </c>
      <c r="M7" s="13">
        <v>83428</v>
      </c>
      <c r="N7" s="13">
        <v>145119</v>
      </c>
      <c r="O7" s="13">
        <v>884580</v>
      </c>
      <c r="P7" s="13">
        <v>2112229</v>
      </c>
      <c r="Q7" s="13">
        <v>0</v>
      </c>
      <c r="R7" s="13">
        <v>0</v>
      </c>
      <c r="S7" s="13">
        <v>25170</v>
      </c>
      <c r="T7" s="13">
        <v>15090306</v>
      </c>
      <c r="U7" s="13">
        <v>20176256</v>
      </c>
      <c r="V7" s="13">
        <v>1174647</v>
      </c>
      <c r="W7" s="13">
        <v>0</v>
      </c>
      <c r="X7" s="13">
        <v>87163</v>
      </c>
      <c r="Y7" s="13">
        <v>3123680</v>
      </c>
      <c r="Z7" s="13">
        <v>10822976</v>
      </c>
      <c r="AA7" s="13">
        <v>11067135</v>
      </c>
      <c r="AB7" s="13">
        <v>1014809</v>
      </c>
      <c r="AC7" s="13">
        <v>4512271</v>
      </c>
      <c r="AD7" s="13">
        <v>0</v>
      </c>
      <c r="AE7" s="19"/>
      <c r="AF7" s="13">
        <v>7354</v>
      </c>
      <c r="AG7" s="13">
        <v>158329</v>
      </c>
      <c r="AH7" s="13">
        <v>377738</v>
      </c>
      <c r="AI7" s="13">
        <v>1187878</v>
      </c>
      <c r="AJ7" s="13">
        <v>201574</v>
      </c>
      <c r="AK7" s="13">
        <v>154236</v>
      </c>
      <c r="AL7" s="13">
        <v>4500</v>
      </c>
      <c r="AM7" s="13">
        <v>188301</v>
      </c>
      <c r="AN7" s="13">
        <v>1036262</v>
      </c>
      <c r="AO7" s="13">
        <v>266429</v>
      </c>
      <c r="AP7" s="13">
        <v>4203392</v>
      </c>
      <c r="AQ7" s="13">
        <v>0</v>
      </c>
      <c r="AR7" s="13">
        <v>130062</v>
      </c>
      <c r="AS7" s="13">
        <v>2805284</v>
      </c>
      <c r="AT7" s="13">
        <v>20925</v>
      </c>
      <c r="AU7" s="13">
        <v>129461</v>
      </c>
      <c r="AV7" s="13">
        <v>150534</v>
      </c>
      <c r="AW7" s="13">
        <v>760610</v>
      </c>
      <c r="AX7" s="13">
        <v>313604</v>
      </c>
      <c r="AY7" s="13">
        <v>18448</v>
      </c>
      <c r="AZ7" s="13">
        <v>0</v>
      </c>
      <c r="BA7" s="13">
        <v>12237</v>
      </c>
      <c r="BB7" s="13">
        <v>3585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25719676</v>
      </c>
      <c r="D9" s="13">
        <v>75297398</v>
      </c>
      <c r="E9" s="13">
        <v>7522754</v>
      </c>
      <c r="F9" s="13">
        <v>16985329</v>
      </c>
      <c r="G9" s="14"/>
      <c r="H9" s="13">
        <v>106384</v>
      </c>
      <c r="I9" s="13">
        <v>8781095</v>
      </c>
      <c r="J9" s="13">
        <v>14369383</v>
      </c>
      <c r="K9" s="13">
        <v>2307713</v>
      </c>
      <c r="L9" s="13">
        <v>5803922</v>
      </c>
      <c r="M9" s="13">
        <v>103866</v>
      </c>
      <c r="N9" s="13">
        <v>182315</v>
      </c>
      <c r="O9" s="13">
        <v>1135865</v>
      </c>
      <c r="P9" s="13">
        <v>2839852</v>
      </c>
      <c r="Q9" s="13">
        <v>0</v>
      </c>
      <c r="R9" s="13">
        <v>0</v>
      </c>
      <c r="S9" s="13">
        <v>25170</v>
      </c>
      <c r="T9" s="13">
        <v>17692428</v>
      </c>
      <c r="U9" s="13">
        <v>23605414</v>
      </c>
      <c r="V9" s="13">
        <v>1552681</v>
      </c>
      <c r="W9" s="13">
        <v>0</v>
      </c>
      <c r="X9" s="13">
        <v>127421</v>
      </c>
      <c r="Y9" s="13">
        <v>4150335</v>
      </c>
      <c r="Z9" s="13">
        <v>11476796</v>
      </c>
      <c r="AA9" s="13">
        <v>14122980</v>
      </c>
      <c r="AB9" s="13">
        <v>1240741</v>
      </c>
      <c r="AC9" s="13">
        <v>5417449</v>
      </c>
      <c r="AD9" s="13">
        <v>0</v>
      </c>
      <c r="AE9" s="19"/>
      <c r="AF9" s="13">
        <v>10441</v>
      </c>
      <c r="AG9" s="13">
        <v>193389</v>
      </c>
      <c r="AH9" s="13">
        <v>476025</v>
      </c>
      <c r="AI9" s="13">
        <v>1495461</v>
      </c>
      <c r="AJ9" s="13">
        <v>272556</v>
      </c>
      <c r="AK9" s="13">
        <v>203872</v>
      </c>
      <c r="AL9" s="13">
        <v>4508</v>
      </c>
      <c r="AM9" s="13">
        <v>245570</v>
      </c>
      <c r="AN9" s="13">
        <v>1281900</v>
      </c>
      <c r="AO9" s="13">
        <v>341009</v>
      </c>
      <c r="AP9" s="13">
        <v>5610908</v>
      </c>
      <c r="AQ9" s="13">
        <v>0</v>
      </c>
      <c r="AR9" s="13">
        <v>154829</v>
      </c>
      <c r="AS9" s="13">
        <v>3693263</v>
      </c>
      <c r="AT9" s="13">
        <v>21101</v>
      </c>
      <c r="AU9" s="13">
        <v>144471</v>
      </c>
      <c r="AV9" s="13">
        <v>230339</v>
      </c>
      <c r="AW9" s="13">
        <v>983199</v>
      </c>
      <c r="AX9" s="13">
        <v>382131</v>
      </c>
      <c r="AY9" s="13">
        <v>23927</v>
      </c>
      <c r="AZ9" s="13">
        <v>0</v>
      </c>
      <c r="BA9" s="13">
        <v>14712</v>
      </c>
      <c r="BB9" s="13">
        <v>3585</v>
      </c>
      <c r="BC9" s="13">
        <v>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A47E-7DFD-4D97-8551-363E340045D2}">
  <dimension ref="A1:BD9"/>
  <sheetViews>
    <sheetView workbookViewId="0">
      <selection activeCell="G1" sqref="A1:XFD9"/>
    </sheetView>
  </sheetViews>
  <sheetFormatPr defaultColWidth="11.7109375" defaultRowHeight="15"/>
  <sheetData>
    <row r="1" spans="1:56">
      <c r="A1" s="33" t="s">
        <v>375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5428567</v>
      </c>
      <c r="D4" s="13">
        <v>18306383</v>
      </c>
      <c r="E4" s="13">
        <v>3913712</v>
      </c>
      <c r="F4" s="13">
        <v>4253166</v>
      </c>
      <c r="G4" s="14"/>
      <c r="H4" s="13">
        <v>43885</v>
      </c>
      <c r="I4" s="13">
        <v>2205696</v>
      </c>
      <c r="J4" s="13">
        <v>1985254</v>
      </c>
      <c r="K4" s="13">
        <v>564431</v>
      </c>
      <c r="L4" s="13">
        <v>1731403</v>
      </c>
      <c r="M4" s="13">
        <v>33139</v>
      </c>
      <c r="N4" s="13">
        <v>72281</v>
      </c>
      <c r="O4" s="13">
        <v>264610</v>
      </c>
      <c r="P4" s="13">
        <v>695733</v>
      </c>
      <c r="Q4" s="13">
        <v>0</v>
      </c>
      <c r="R4" s="13">
        <v>0</v>
      </c>
      <c r="S4" s="13">
        <v>0</v>
      </c>
      <c r="T4" s="13">
        <v>2736031</v>
      </c>
      <c r="U4" s="13">
        <v>2918562</v>
      </c>
      <c r="V4" s="13">
        <v>397998</v>
      </c>
      <c r="W4" s="13">
        <v>0</v>
      </c>
      <c r="X4" s="13">
        <v>29490</v>
      </c>
      <c r="Y4" s="13">
        <v>883818</v>
      </c>
      <c r="Z4" s="13">
        <v>3260194</v>
      </c>
      <c r="AA4" s="13">
        <v>3398515</v>
      </c>
      <c r="AB4" s="13">
        <v>338698</v>
      </c>
      <c r="AC4" s="13">
        <v>1686566</v>
      </c>
      <c r="AD4" s="13">
        <v>0</v>
      </c>
      <c r="AE4" s="19"/>
      <c r="AF4" s="13">
        <v>2333</v>
      </c>
      <c r="AG4" s="13">
        <v>56195</v>
      </c>
      <c r="AH4" s="13">
        <v>90061</v>
      </c>
      <c r="AI4" s="13">
        <v>432947</v>
      </c>
      <c r="AJ4" s="13">
        <v>64239</v>
      </c>
      <c r="AK4" s="13">
        <v>57204</v>
      </c>
      <c r="AL4" s="13">
        <v>1</v>
      </c>
      <c r="AM4" s="13">
        <v>61616</v>
      </c>
      <c r="AN4" s="13">
        <v>373169</v>
      </c>
      <c r="AO4" s="13">
        <v>106104</v>
      </c>
      <c r="AP4" s="13">
        <v>1396586</v>
      </c>
      <c r="AQ4" s="13">
        <v>0</v>
      </c>
      <c r="AR4" s="13">
        <v>48073</v>
      </c>
      <c r="AS4" s="13">
        <v>981023</v>
      </c>
      <c r="AT4" s="13">
        <v>10220</v>
      </c>
      <c r="AU4" s="13">
        <v>34275</v>
      </c>
      <c r="AV4" s="13">
        <v>34186</v>
      </c>
      <c r="AW4" s="13">
        <v>265813</v>
      </c>
      <c r="AX4" s="13">
        <v>104836</v>
      </c>
      <c r="AY4" s="13">
        <v>7398</v>
      </c>
      <c r="AZ4" s="13">
        <v>0</v>
      </c>
      <c r="BA4" s="13">
        <v>4808</v>
      </c>
      <c r="BB4" s="13">
        <v>196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9766264</v>
      </c>
      <c r="D5" s="13">
        <v>33502343</v>
      </c>
      <c r="E5" s="13">
        <v>7262699</v>
      </c>
      <c r="F5" s="13">
        <v>7797221</v>
      </c>
      <c r="G5" s="14"/>
      <c r="H5" s="13">
        <v>96018</v>
      </c>
      <c r="I5" s="13">
        <v>4261557</v>
      </c>
      <c r="J5" s="13">
        <v>3545268</v>
      </c>
      <c r="K5" s="13">
        <v>1039271</v>
      </c>
      <c r="L5" s="13">
        <v>3013994</v>
      </c>
      <c r="M5" s="13">
        <v>58739</v>
      </c>
      <c r="N5" s="13">
        <v>116518</v>
      </c>
      <c r="O5" s="13">
        <v>430699</v>
      </c>
      <c r="P5" s="13">
        <v>1288789</v>
      </c>
      <c r="Q5" s="13">
        <v>0</v>
      </c>
      <c r="R5" s="13">
        <v>0</v>
      </c>
      <c r="S5" s="13">
        <v>770</v>
      </c>
      <c r="T5" s="13">
        <v>5001754</v>
      </c>
      <c r="U5" s="13">
        <v>7101513</v>
      </c>
      <c r="V5" s="13">
        <v>715915</v>
      </c>
      <c r="W5" s="13">
        <v>0</v>
      </c>
      <c r="X5" s="13">
        <v>61737</v>
      </c>
      <c r="Y5" s="13">
        <v>1606119</v>
      </c>
      <c r="Z5" s="13">
        <v>5996239</v>
      </c>
      <c r="AA5" s="13">
        <v>6061927</v>
      </c>
      <c r="AB5" s="13">
        <v>485062</v>
      </c>
      <c r="AC5" s="13">
        <v>2841601</v>
      </c>
      <c r="AD5" s="13">
        <v>0</v>
      </c>
      <c r="AE5" s="19"/>
      <c r="AF5" s="13">
        <v>3841</v>
      </c>
      <c r="AG5" s="13">
        <v>92275</v>
      </c>
      <c r="AH5" s="13">
        <v>173294</v>
      </c>
      <c r="AI5" s="13">
        <v>765313</v>
      </c>
      <c r="AJ5" s="13">
        <v>106360</v>
      </c>
      <c r="AK5" s="13">
        <v>101998</v>
      </c>
      <c r="AL5" s="13">
        <v>1</v>
      </c>
      <c r="AM5" s="13">
        <v>117200</v>
      </c>
      <c r="AN5" s="13">
        <v>633113</v>
      </c>
      <c r="AO5" s="13">
        <v>181063</v>
      </c>
      <c r="AP5" s="13">
        <v>2487049</v>
      </c>
      <c r="AQ5" s="13">
        <v>0</v>
      </c>
      <c r="AR5" s="13">
        <v>81064</v>
      </c>
      <c r="AS5" s="13">
        <v>1707389</v>
      </c>
      <c r="AT5" s="13">
        <v>15983</v>
      </c>
      <c r="AU5" s="13">
        <v>58576</v>
      </c>
      <c r="AV5" s="13">
        <v>59874</v>
      </c>
      <c r="AW5" s="13">
        <v>494221</v>
      </c>
      <c r="AX5" s="13">
        <v>161338</v>
      </c>
      <c r="AY5" s="13">
        <v>11470</v>
      </c>
      <c r="AZ5" s="13">
        <v>0</v>
      </c>
      <c r="BA5" s="13">
        <v>6590</v>
      </c>
      <c r="BB5" s="13">
        <v>196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12379908</v>
      </c>
      <c r="D6" s="13">
        <v>42683824</v>
      </c>
      <c r="E6" s="13">
        <v>7512013</v>
      </c>
      <c r="F6" s="13">
        <v>9924504</v>
      </c>
      <c r="G6" s="14"/>
      <c r="H6" s="13">
        <v>121922</v>
      </c>
      <c r="I6" s="13">
        <v>5247654</v>
      </c>
      <c r="J6" s="13">
        <v>5886326</v>
      </c>
      <c r="K6" s="13">
        <v>1320615</v>
      </c>
      <c r="L6" s="13">
        <v>3764326</v>
      </c>
      <c r="M6" s="13">
        <v>69314</v>
      </c>
      <c r="N6" s="13">
        <v>136695</v>
      </c>
      <c r="O6" s="13">
        <v>535922</v>
      </c>
      <c r="P6" s="13">
        <v>1649622</v>
      </c>
      <c r="Q6" s="13">
        <v>478</v>
      </c>
      <c r="R6" s="13">
        <v>0</v>
      </c>
      <c r="S6" s="13">
        <v>770</v>
      </c>
      <c r="T6" s="13">
        <v>7300331</v>
      </c>
      <c r="U6" s="13">
        <v>10924760</v>
      </c>
      <c r="V6" s="13">
        <v>909911</v>
      </c>
      <c r="W6" s="13">
        <v>0</v>
      </c>
      <c r="X6" s="13">
        <v>72632</v>
      </c>
      <c r="Y6" s="13">
        <v>2098852</v>
      </c>
      <c r="Z6" s="13">
        <v>7637270</v>
      </c>
      <c r="AA6" s="13">
        <v>8258603</v>
      </c>
      <c r="AB6" s="13">
        <v>592410</v>
      </c>
      <c r="AC6" s="13">
        <v>3775350</v>
      </c>
      <c r="AD6" s="13">
        <v>0</v>
      </c>
      <c r="AE6" s="19"/>
      <c r="AF6" s="13">
        <v>4883</v>
      </c>
      <c r="AG6" s="13">
        <v>144377</v>
      </c>
      <c r="AH6" s="13">
        <v>238684</v>
      </c>
      <c r="AI6" s="13">
        <v>962467</v>
      </c>
      <c r="AJ6" s="13">
        <v>140152</v>
      </c>
      <c r="AK6" s="13">
        <v>134370</v>
      </c>
      <c r="AL6" s="13">
        <v>1</v>
      </c>
      <c r="AM6" s="13">
        <v>148747</v>
      </c>
      <c r="AN6" s="13">
        <v>948943</v>
      </c>
      <c r="AO6" s="13">
        <v>224038</v>
      </c>
      <c r="AP6" s="13">
        <v>3143794</v>
      </c>
      <c r="AQ6" s="13">
        <v>0</v>
      </c>
      <c r="AR6" s="13">
        <v>97929</v>
      </c>
      <c r="AS6" s="13">
        <v>2156071</v>
      </c>
      <c r="AT6" s="13">
        <v>16431</v>
      </c>
      <c r="AU6" s="13">
        <v>83967</v>
      </c>
      <c r="AV6" s="13">
        <v>66180</v>
      </c>
      <c r="AW6" s="13">
        <v>637044</v>
      </c>
      <c r="AX6" s="13">
        <v>269628</v>
      </c>
      <c r="AY6" s="13">
        <v>18976</v>
      </c>
      <c r="AZ6" s="13">
        <v>0</v>
      </c>
      <c r="BA6" s="13">
        <v>12660</v>
      </c>
      <c r="BB6" s="13">
        <v>196</v>
      </c>
      <c r="BC6" s="13">
        <v>152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15849185</v>
      </c>
      <c r="D7" s="13">
        <v>54960605</v>
      </c>
      <c r="E7" s="13">
        <v>7512013</v>
      </c>
      <c r="F7" s="13">
        <v>12759763</v>
      </c>
      <c r="G7" s="2"/>
      <c r="H7" s="13">
        <v>164509</v>
      </c>
      <c r="I7" s="13">
        <v>6669574</v>
      </c>
      <c r="J7" s="13">
        <v>8212937</v>
      </c>
      <c r="K7" s="13">
        <v>1709959</v>
      </c>
      <c r="L7" s="13">
        <v>4670436</v>
      </c>
      <c r="M7" s="13">
        <v>81504</v>
      </c>
      <c r="N7" s="13">
        <v>166615</v>
      </c>
      <c r="O7" s="13">
        <v>764205</v>
      </c>
      <c r="P7" s="13">
        <v>2119831</v>
      </c>
      <c r="Q7" s="13">
        <v>0</v>
      </c>
      <c r="R7" s="13">
        <v>0</v>
      </c>
      <c r="S7" s="13">
        <v>770</v>
      </c>
      <c r="T7" s="13">
        <v>9568539</v>
      </c>
      <c r="U7" s="13">
        <v>16348414</v>
      </c>
      <c r="V7" s="13">
        <v>116804</v>
      </c>
      <c r="W7" s="13">
        <v>0</v>
      </c>
      <c r="X7" s="13">
        <v>103366</v>
      </c>
      <c r="Y7" s="13">
        <v>2690481</v>
      </c>
      <c r="Z7" s="13">
        <v>9604991</v>
      </c>
      <c r="AA7" s="13">
        <v>10438674</v>
      </c>
      <c r="AB7" s="13">
        <v>592595</v>
      </c>
      <c r="AC7" s="13">
        <v>4685120</v>
      </c>
      <c r="AD7" s="13">
        <v>0</v>
      </c>
      <c r="AE7" s="19"/>
      <c r="AF7" s="13">
        <v>6309</v>
      </c>
      <c r="AG7" s="13">
        <v>196272</v>
      </c>
      <c r="AH7" s="13">
        <v>321532</v>
      </c>
      <c r="AI7" s="13">
        <v>1169357</v>
      </c>
      <c r="AJ7" s="13">
        <v>201759</v>
      </c>
      <c r="AK7" s="13">
        <v>171132</v>
      </c>
      <c r="AL7" s="13">
        <v>1</v>
      </c>
      <c r="AM7" s="13">
        <v>193346</v>
      </c>
      <c r="AN7" s="13">
        <v>1216262</v>
      </c>
      <c r="AO7" s="13">
        <v>273005</v>
      </c>
      <c r="AP7" s="13">
        <v>4008072</v>
      </c>
      <c r="AQ7" s="13">
        <v>0</v>
      </c>
      <c r="AR7" s="13">
        <v>112771</v>
      </c>
      <c r="AS7" s="13">
        <v>2774224</v>
      </c>
      <c r="AT7" s="13">
        <v>16431</v>
      </c>
      <c r="AU7" s="13">
        <v>131347</v>
      </c>
      <c r="AV7" s="13">
        <v>130297</v>
      </c>
      <c r="AW7" s="13">
        <v>829236</v>
      </c>
      <c r="AX7" s="13">
        <v>338333</v>
      </c>
      <c r="AY7" s="13">
        <v>24366</v>
      </c>
      <c r="AZ7" s="13">
        <v>0</v>
      </c>
      <c r="BA7" s="13">
        <v>16995</v>
      </c>
      <c r="BB7" s="13">
        <v>196</v>
      </c>
      <c r="BC7" s="13">
        <v>152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17794839</v>
      </c>
      <c r="D9" s="13">
        <v>73352656</v>
      </c>
      <c r="E9" s="13">
        <v>7515013</v>
      </c>
      <c r="F9" s="13">
        <v>17013128</v>
      </c>
      <c r="G9" s="14"/>
      <c r="H9" s="13">
        <v>207921</v>
      </c>
      <c r="I9" s="13">
        <v>8841761</v>
      </c>
      <c r="J9" s="13">
        <v>11120322</v>
      </c>
      <c r="K9" s="13">
        <v>2292325</v>
      </c>
      <c r="L9" s="13">
        <v>5729933</v>
      </c>
      <c r="M9" s="13">
        <v>100617</v>
      </c>
      <c r="N9" s="13">
        <v>209624</v>
      </c>
      <c r="O9" s="13">
        <v>993104</v>
      </c>
      <c r="P9" s="13">
        <v>2837579</v>
      </c>
      <c r="Q9" s="13">
        <v>478</v>
      </c>
      <c r="R9" s="13">
        <v>0</v>
      </c>
      <c r="S9" s="13">
        <v>770</v>
      </c>
      <c r="T9" s="13">
        <v>10013207</v>
      </c>
      <c r="U9" s="13">
        <v>19424809</v>
      </c>
      <c r="V9" s="13">
        <v>1561878</v>
      </c>
      <c r="W9" s="13">
        <v>0</v>
      </c>
      <c r="X9" s="13">
        <v>132136</v>
      </c>
      <c r="Y9" s="13">
        <v>3435395</v>
      </c>
      <c r="Z9" s="13">
        <v>10258575</v>
      </c>
      <c r="AA9" s="13">
        <v>11131433</v>
      </c>
      <c r="AB9" s="13">
        <v>1078659</v>
      </c>
      <c r="AC9" s="13">
        <v>5515258</v>
      </c>
      <c r="AD9" s="13">
        <v>0</v>
      </c>
      <c r="AE9" s="19"/>
      <c r="AF9" s="13">
        <v>9635</v>
      </c>
      <c r="AG9" s="13">
        <v>238900</v>
      </c>
      <c r="AH9" s="13">
        <v>447972</v>
      </c>
      <c r="AI9" s="13">
        <v>1494674</v>
      </c>
      <c r="AJ9" s="13">
        <v>264109</v>
      </c>
      <c r="AK9" s="13">
        <v>221044</v>
      </c>
      <c r="AL9" s="13">
        <v>1</v>
      </c>
      <c r="AM9" s="13">
        <v>258993</v>
      </c>
      <c r="AN9" s="13">
        <v>1484770</v>
      </c>
      <c r="AO9" s="13">
        <v>339426</v>
      </c>
      <c r="AP9" s="13">
        <v>5514040</v>
      </c>
      <c r="AQ9" s="13">
        <v>0</v>
      </c>
      <c r="AR9" s="13">
        <v>137628</v>
      </c>
      <c r="AS9" s="13">
        <v>3638429</v>
      </c>
      <c r="AT9" s="13">
        <v>16448</v>
      </c>
      <c r="AU9" s="13">
        <v>144865</v>
      </c>
      <c r="AV9" s="13">
        <v>218112</v>
      </c>
      <c r="AW9" s="13">
        <v>1041335</v>
      </c>
      <c r="AX9" s="13">
        <v>407598</v>
      </c>
      <c r="AY9" s="13">
        <v>30682</v>
      </c>
      <c r="AZ9" s="13">
        <v>0</v>
      </c>
      <c r="BA9" s="13">
        <v>19804</v>
      </c>
      <c r="BB9" s="13">
        <v>196</v>
      </c>
      <c r="BC9" s="13">
        <v>152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B0F0-D76D-4E94-B055-846DB936D068}">
  <sheetPr codeName="Sheet32"/>
  <dimension ref="A1:BC9"/>
  <sheetViews>
    <sheetView topLeftCell="G1" workbookViewId="0">
      <selection activeCell="AY6" sqref="H6:AY6"/>
    </sheetView>
  </sheetViews>
  <sheetFormatPr defaultColWidth="9" defaultRowHeight="15"/>
  <cols>
    <col min="2" max="2" width="11.140625" customWidth="1"/>
    <col min="3" max="6" width="15.7109375" customWidth="1"/>
    <col min="7" max="7" width="4.7109375" customWidth="1"/>
    <col min="8" max="53" width="15.7109375" customWidth="1"/>
    <col min="54" max="54" width="16.140625" customWidth="1"/>
    <col min="55" max="55" width="15.7109375" customWidth="1"/>
  </cols>
  <sheetData>
    <row r="1" spans="1:55" ht="14.45" customHeight="1">
      <c r="A1" s="33" t="s">
        <v>85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48818688</v>
      </c>
      <c r="D4" s="13">
        <v>0</v>
      </c>
      <c r="E4" s="13">
        <v>2423382</v>
      </c>
      <c r="F4" s="13">
        <v>4700904</v>
      </c>
      <c r="G4" s="14"/>
      <c r="H4" s="13">
        <v>51240</v>
      </c>
      <c r="I4" s="13">
        <v>2679924</v>
      </c>
      <c r="J4" s="13">
        <v>0</v>
      </c>
      <c r="K4" s="13">
        <v>449848</v>
      </c>
      <c r="L4" s="13">
        <v>7361500</v>
      </c>
      <c r="M4" s="13">
        <v>49496</v>
      </c>
      <c r="N4" s="13">
        <v>62459</v>
      </c>
      <c r="O4" s="13">
        <v>969614</v>
      </c>
      <c r="P4" s="13">
        <v>674022</v>
      </c>
      <c r="Q4" s="13">
        <v>2164179</v>
      </c>
      <c r="R4" s="13">
        <v>0</v>
      </c>
      <c r="S4" s="13">
        <v>0</v>
      </c>
      <c r="T4" s="13">
        <v>1789625</v>
      </c>
      <c r="U4" s="13">
        <v>3342025</v>
      </c>
      <c r="V4" s="13">
        <v>360912</v>
      </c>
      <c r="W4" s="13">
        <v>0</v>
      </c>
      <c r="X4" s="13">
        <v>1099786</v>
      </c>
      <c r="Y4" s="13">
        <v>0</v>
      </c>
      <c r="Z4" s="13">
        <v>2590590</v>
      </c>
      <c r="AA4" s="13">
        <v>2930567</v>
      </c>
      <c r="AB4" s="13">
        <v>0</v>
      </c>
      <c r="AC4" s="13">
        <v>6844312</v>
      </c>
      <c r="AD4" s="13">
        <v>2811371</v>
      </c>
      <c r="AE4" s="19"/>
      <c r="AF4" s="13">
        <v>0</v>
      </c>
      <c r="AG4" s="13">
        <v>399580</v>
      </c>
      <c r="AH4" s="13">
        <v>137035</v>
      </c>
      <c r="AI4" s="13">
        <v>257862</v>
      </c>
      <c r="AJ4" s="13">
        <v>81892</v>
      </c>
      <c r="AK4" s="13">
        <v>54361</v>
      </c>
      <c r="AL4" s="13">
        <v>879</v>
      </c>
      <c r="AM4" s="13">
        <v>72263</v>
      </c>
      <c r="AN4" s="13">
        <v>1606515</v>
      </c>
      <c r="AO4" s="13">
        <v>116125</v>
      </c>
      <c r="AP4" s="13">
        <v>61984</v>
      </c>
      <c r="AQ4" s="13">
        <v>3148619</v>
      </c>
      <c r="AR4" s="13">
        <v>53119</v>
      </c>
      <c r="AS4" s="13">
        <v>1248537</v>
      </c>
      <c r="AT4" s="13">
        <v>0</v>
      </c>
      <c r="AU4" s="13">
        <v>39317</v>
      </c>
      <c r="AV4" s="13">
        <v>49822</v>
      </c>
      <c r="AW4" s="13">
        <v>374002</v>
      </c>
      <c r="AX4" s="13">
        <v>405846</v>
      </c>
      <c r="AY4" s="13">
        <v>66247</v>
      </c>
      <c r="AZ4" s="13">
        <v>11523442</v>
      </c>
      <c r="BA4" s="13">
        <v>7771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91459229</v>
      </c>
      <c r="D5" s="13">
        <v>0</v>
      </c>
      <c r="E5" s="13">
        <v>5661117</v>
      </c>
      <c r="F5" s="13">
        <v>8405336</v>
      </c>
      <c r="G5" s="14"/>
      <c r="H5" s="13">
        <v>82441</v>
      </c>
      <c r="I5" s="13">
        <v>4911683</v>
      </c>
      <c r="J5" s="13">
        <v>0</v>
      </c>
      <c r="K5" s="13">
        <v>823808</v>
      </c>
      <c r="L5" s="13">
        <v>12646312</v>
      </c>
      <c r="M5" s="13">
        <v>88890</v>
      </c>
      <c r="N5" s="13">
        <v>98022</v>
      </c>
      <c r="O5" s="13">
        <v>1737380</v>
      </c>
      <c r="P5" s="13">
        <v>1236939</v>
      </c>
      <c r="Q5" s="13">
        <v>3911432</v>
      </c>
      <c r="R5" s="13">
        <v>0</v>
      </c>
      <c r="S5" s="13">
        <v>0</v>
      </c>
      <c r="T5" s="13">
        <v>3576695</v>
      </c>
      <c r="U5" s="13">
        <v>5847756</v>
      </c>
      <c r="V5" s="13">
        <v>659102</v>
      </c>
      <c r="W5" s="13">
        <v>0</v>
      </c>
      <c r="X5" s="13">
        <v>1983700</v>
      </c>
      <c r="Y5" s="13">
        <v>0</v>
      </c>
      <c r="Z5" s="13">
        <v>4744402</v>
      </c>
      <c r="AA5" s="13">
        <v>5466132</v>
      </c>
      <c r="AB5" s="13">
        <v>284</v>
      </c>
      <c r="AC5" s="13">
        <v>11793135</v>
      </c>
      <c r="AD5" s="13">
        <v>5196100</v>
      </c>
      <c r="AE5" s="19"/>
      <c r="AF5" s="13">
        <v>0</v>
      </c>
      <c r="AG5" s="13">
        <v>673721</v>
      </c>
      <c r="AH5" s="13">
        <v>248384</v>
      </c>
      <c r="AI5" s="13">
        <v>441033</v>
      </c>
      <c r="AJ5" s="13">
        <v>127944</v>
      </c>
      <c r="AK5" s="13">
        <v>94755</v>
      </c>
      <c r="AL5" s="13">
        <v>1253</v>
      </c>
      <c r="AM5" s="13">
        <v>169206</v>
      </c>
      <c r="AN5" s="13">
        <v>2725562</v>
      </c>
      <c r="AO5" s="13">
        <v>199876</v>
      </c>
      <c r="AP5" s="13">
        <v>66530</v>
      </c>
      <c r="AQ5" s="13">
        <v>5652168</v>
      </c>
      <c r="AR5" s="13">
        <v>89655</v>
      </c>
      <c r="AS5" s="13">
        <v>2262939</v>
      </c>
      <c r="AT5" s="13">
        <v>0</v>
      </c>
      <c r="AU5" s="13">
        <v>66745</v>
      </c>
      <c r="AV5" s="13">
        <v>74649</v>
      </c>
      <c r="AW5" s="13">
        <v>674549</v>
      </c>
      <c r="AX5" s="13">
        <v>691174</v>
      </c>
      <c r="AY5" s="13">
        <v>107720</v>
      </c>
      <c r="AZ5" s="13">
        <v>20971483</v>
      </c>
      <c r="BA5" s="13">
        <v>13182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111913951</v>
      </c>
      <c r="D6" s="13">
        <v>0</v>
      </c>
      <c r="E6" s="13">
        <v>7515826</v>
      </c>
      <c r="F6" s="13">
        <v>10627569</v>
      </c>
      <c r="G6" s="14"/>
      <c r="H6" s="13">
        <v>110162</v>
      </c>
      <c r="I6" s="13">
        <v>6226279</v>
      </c>
      <c r="J6" s="13">
        <v>0</v>
      </c>
      <c r="K6" s="13">
        <v>1040930</v>
      </c>
      <c r="L6" s="13">
        <v>19135256</v>
      </c>
      <c r="M6" s="13">
        <v>107926</v>
      </c>
      <c r="N6" s="13">
        <v>114912</v>
      </c>
      <c r="O6" s="13">
        <v>2382561</v>
      </c>
      <c r="P6" s="13">
        <v>1578521</v>
      </c>
      <c r="Q6" s="13">
        <v>6126701</v>
      </c>
      <c r="R6" s="13">
        <v>0</v>
      </c>
      <c r="S6" s="13">
        <v>0</v>
      </c>
      <c r="T6" s="13">
        <v>5497799</v>
      </c>
      <c r="U6" s="13">
        <v>7866050</v>
      </c>
      <c r="V6" s="13">
        <v>839888</v>
      </c>
      <c r="W6" s="13">
        <v>0</v>
      </c>
      <c r="X6" s="13">
        <v>2533747</v>
      </c>
      <c r="Y6" s="13">
        <v>61660</v>
      </c>
      <c r="Z6" s="13">
        <v>6999757</v>
      </c>
      <c r="AA6" s="13">
        <v>7736262</v>
      </c>
      <c r="AB6" s="13">
        <v>284</v>
      </c>
      <c r="AC6" s="13">
        <v>15268717</v>
      </c>
      <c r="AD6" s="13">
        <v>7503211</v>
      </c>
      <c r="AE6" s="19"/>
      <c r="AF6" s="13">
        <v>0</v>
      </c>
      <c r="AG6" s="13">
        <v>876193</v>
      </c>
      <c r="AH6" s="13">
        <v>315066</v>
      </c>
      <c r="AI6" s="13">
        <v>554808</v>
      </c>
      <c r="AJ6" s="13">
        <v>165892</v>
      </c>
      <c r="AK6" s="13">
        <v>123731</v>
      </c>
      <c r="AL6" s="13">
        <v>1253</v>
      </c>
      <c r="AM6" s="13">
        <v>204494</v>
      </c>
      <c r="AN6" s="13">
        <v>3522314</v>
      </c>
      <c r="AO6" s="13">
        <v>253963</v>
      </c>
      <c r="AP6" s="13">
        <v>69585</v>
      </c>
      <c r="AQ6" s="13">
        <v>7750415</v>
      </c>
      <c r="AR6" s="13">
        <v>119935</v>
      </c>
      <c r="AS6" s="13">
        <v>2859562</v>
      </c>
      <c r="AT6" s="13">
        <v>0</v>
      </c>
      <c r="AU6" s="13">
        <v>87386</v>
      </c>
      <c r="AV6" s="13">
        <v>96429</v>
      </c>
      <c r="AW6" s="13">
        <v>872974</v>
      </c>
      <c r="AX6" s="13">
        <v>876376</v>
      </c>
      <c r="AY6" s="13">
        <v>135399</v>
      </c>
      <c r="AZ6" s="13">
        <v>21216614</v>
      </c>
      <c r="BA6" s="13">
        <v>18334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138456709</v>
      </c>
      <c r="D7" s="13">
        <v>0</v>
      </c>
      <c r="E7" s="13">
        <v>7515826</v>
      </c>
      <c r="F7" s="13">
        <v>13585026</v>
      </c>
      <c r="G7" s="14"/>
      <c r="H7" s="13">
        <v>145695</v>
      </c>
      <c r="I7" s="13">
        <v>7987388</v>
      </c>
      <c r="J7" s="13">
        <v>0</v>
      </c>
      <c r="K7" s="13">
        <v>1349399</v>
      </c>
      <c r="L7" s="13">
        <v>23946815</v>
      </c>
      <c r="M7" s="13">
        <v>132498</v>
      </c>
      <c r="N7" s="13">
        <v>141810</v>
      </c>
      <c r="O7" s="13">
        <v>3037151</v>
      </c>
      <c r="P7" s="13">
        <v>2041220</v>
      </c>
      <c r="Q7" s="13">
        <v>7927363</v>
      </c>
      <c r="R7" s="13">
        <v>0</v>
      </c>
      <c r="S7" s="13">
        <v>0</v>
      </c>
      <c r="T7" s="13">
        <v>6862987</v>
      </c>
      <c r="U7" s="13">
        <v>9654544</v>
      </c>
      <c r="V7" s="13">
        <v>1079160</v>
      </c>
      <c r="W7" s="13">
        <v>0</v>
      </c>
      <c r="X7" s="13">
        <v>3182873</v>
      </c>
      <c r="Y7" s="13">
        <v>202090</v>
      </c>
      <c r="Z7" s="13">
        <v>9735758</v>
      </c>
      <c r="AA7" s="13">
        <v>10423522</v>
      </c>
      <c r="AB7" s="13">
        <v>284</v>
      </c>
      <c r="AC7" s="13">
        <v>18655853</v>
      </c>
      <c r="AD7" s="13">
        <v>10162653</v>
      </c>
      <c r="AE7" s="19"/>
      <c r="AF7" s="13">
        <v>0</v>
      </c>
      <c r="AG7" s="13">
        <v>1094876</v>
      </c>
      <c r="AH7" s="13">
        <v>400246</v>
      </c>
      <c r="AI7" s="13">
        <v>705346</v>
      </c>
      <c r="AJ7" s="13">
        <v>230172</v>
      </c>
      <c r="AK7" s="13">
        <v>155967</v>
      </c>
      <c r="AL7" s="13">
        <v>1253</v>
      </c>
      <c r="AM7" s="13">
        <v>244520</v>
      </c>
      <c r="AN7" s="13">
        <v>4370803</v>
      </c>
      <c r="AO7" s="13">
        <v>324059</v>
      </c>
      <c r="AP7" s="13">
        <v>74684</v>
      </c>
      <c r="AQ7" s="13">
        <v>10329809</v>
      </c>
      <c r="AR7" s="13">
        <v>144530</v>
      </c>
      <c r="AS7" s="13">
        <v>3512796</v>
      </c>
      <c r="AT7" s="13">
        <v>0</v>
      </c>
      <c r="AU7" s="13">
        <v>138656</v>
      </c>
      <c r="AV7" s="13">
        <v>161119</v>
      </c>
      <c r="AW7" s="13">
        <v>1085764</v>
      </c>
      <c r="AX7" s="13">
        <v>1104229</v>
      </c>
      <c r="AY7" s="13">
        <v>163587</v>
      </c>
      <c r="AZ7" s="13">
        <v>21216614</v>
      </c>
      <c r="BA7" s="13">
        <v>23380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178839160</v>
      </c>
      <c r="D9" s="13">
        <v>0</v>
      </c>
      <c r="E9" s="13">
        <v>7515826</v>
      </c>
      <c r="F9" s="13">
        <v>18011086</v>
      </c>
      <c r="G9" s="14"/>
      <c r="H9" s="13">
        <v>180296</v>
      </c>
      <c r="I9" s="13">
        <v>10689976</v>
      </c>
      <c r="J9" s="13">
        <v>0</v>
      </c>
      <c r="K9" s="13">
        <v>1800067</v>
      </c>
      <c r="L9" s="13">
        <v>28060162</v>
      </c>
      <c r="M9" s="13">
        <v>168680</v>
      </c>
      <c r="N9" s="13">
        <v>186816</v>
      </c>
      <c r="O9" s="13">
        <v>3757485</v>
      </c>
      <c r="P9" s="13">
        <v>2731501</v>
      </c>
      <c r="Q9" s="13">
        <v>11099158</v>
      </c>
      <c r="R9" s="13">
        <v>0</v>
      </c>
      <c r="S9" s="13">
        <v>0</v>
      </c>
      <c r="T9" s="13">
        <v>6971666</v>
      </c>
      <c r="U9" s="13">
        <v>12618265</v>
      </c>
      <c r="V9" s="13">
        <v>1438336</v>
      </c>
      <c r="W9" s="13">
        <v>0</v>
      </c>
      <c r="X9" s="13">
        <v>4367398</v>
      </c>
      <c r="Y9" s="13">
        <v>443373</v>
      </c>
      <c r="Z9" s="13">
        <v>10412397</v>
      </c>
      <c r="AA9" s="13">
        <v>10892983</v>
      </c>
      <c r="AB9" s="13">
        <v>299</v>
      </c>
      <c r="AC9" s="13">
        <v>22471670</v>
      </c>
      <c r="AD9" s="13">
        <v>10997801</v>
      </c>
      <c r="AE9" s="19"/>
      <c r="AF9" s="13">
        <v>0</v>
      </c>
      <c r="AG9" s="13">
        <v>1366256</v>
      </c>
      <c r="AH9" s="13">
        <v>525283</v>
      </c>
      <c r="AI9" s="13">
        <v>944250</v>
      </c>
      <c r="AJ9" s="13">
        <v>296129</v>
      </c>
      <c r="AK9" s="13">
        <v>207293</v>
      </c>
      <c r="AL9" s="13">
        <v>1253</v>
      </c>
      <c r="AM9" s="13">
        <v>304221</v>
      </c>
      <c r="AN9" s="13">
        <v>5447880</v>
      </c>
      <c r="AO9" s="13">
        <v>430653</v>
      </c>
      <c r="AP9" s="13">
        <v>76984</v>
      </c>
      <c r="AQ9" s="13">
        <v>14424876</v>
      </c>
      <c r="AR9" s="13">
        <v>186061</v>
      </c>
      <c r="AS9" s="13">
        <v>4580553</v>
      </c>
      <c r="AT9" s="13">
        <v>0</v>
      </c>
      <c r="AU9" s="13">
        <v>152044</v>
      </c>
      <c r="AV9" s="13">
        <v>247616</v>
      </c>
      <c r="AW9" s="13">
        <v>1384157</v>
      </c>
      <c r="AX9" s="13">
        <v>1373160</v>
      </c>
      <c r="AY9" s="13">
        <v>204294</v>
      </c>
      <c r="AZ9" s="13">
        <v>21216614</v>
      </c>
      <c r="BA9" s="13">
        <v>30234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0C12-1F33-4970-9F28-435A920C7C5E}">
  <dimension ref="A1:BD9"/>
  <sheetViews>
    <sheetView workbookViewId="0">
      <selection sqref="A1:XFD1048576"/>
    </sheetView>
  </sheetViews>
  <sheetFormatPr defaultRowHeight="15"/>
  <sheetData>
    <row r="1" spans="1:56">
      <c r="A1" s="33" t="s">
        <v>376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0</v>
      </c>
      <c r="D4" s="13">
        <v>17779420</v>
      </c>
      <c r="E4" s="13">
        <v>1983896</v>
      </c>
      <c r="F4" s="13">
        <v>4294010</v>
      </c>
      <c r="G4" s="14"/>
      <c r="H4" s="13">
        <v>58184</v>
      </c>
      <c r="I4" s="13">
        <v>2214872</v>
      </c>
      <c r="J4" s="13">
        <v>4024216</v>
      </c>
      <c r="K4" s="13">
        <v>565005</v>
      </c>
      <c r="L4" s="13">
        <f>1512563+0+182430</f>
        <v>1694993</v>
      </c>
      <c r="M4" s="13">
        <v>31204</v>
      </c>
      <c r="N4" s="13">
        <v>70266</v>
      </c>
      <c r="O4" s="13">
        <v>370056</v>
      </c>
      <c r="P4" s="13">
        <v>711249</v>
      </c>
      <c r="Q4" s="13">
        <v>0</v>
      </c>
      <c r="R4" s="13">
        <v>0</v>
      </c>
      <c r="S4" s="13">
        <v>0</v>
      </c>
      <c r="T4" s="13">
        <v>42519</v>
      </c>
      <c r="U4" s="13">
        <v>3923968</v>
      </c>
      <c r="V4" s="13">
        <v>368016</v>
      </c>
      <c r="W4" s="13">
        <v>0</v>
      </c>
      <c r="X4" s="13">
        <v>26345</v>
      </c>
      <c r="Y4" s="13">
        <v>679950</v>
      </c>
      <c r="Z4" s="13">
        <v>3628704</v>
      </c>
      <c r="AA4" s="13">
        <v>3899649</v>
      </c>
      <c r="AB4" s="13">
        <v>374905</v>
      </c>
      <c r="AC4" s="13">
        <f>1576516+9436</f>
        <v>1585952</v>
      </c>
      <c r="AD4" s="13">
        <v>0</v>
      </c>
      <c r="AE4" s="19"/>
      <c r="AF4" s="13">
        <v>4568</v>
      </c>
      <c r="AG4" s="13">
        <v>54460</v>
      </c>
      <c r="AH4" s="13">
        <v>105632</v>
      </c>
      <c r="AI4" s="13">
        <v>505144</v>
      </c>
      <c r="AJ4" s="13">
        <v>59828</v>
      </c>
      <c r="AK4" s="13">
        <v>55981</v>
      </c>
      <c r="AL4" s="13">
        <v>60</v>
      </c>
      <c r="AM4" s="13">
        <v>73088</v>
      </c>
      <c r="AN4" s="13">
        <v>412176</v>
      </c>
      <c r="AO4" s="13">
        <v>103562</v>
      </c>
      <c r="AP4" s="13">
        <v>1526280</v>
      </c>
      <c r="AQ4" s="13">
        <v>0</v>
      </c>
      <c r="AR4" s="13">
        <v>49640</v>
      </c>
      <c r="AS4" s="13">
        <v>1003856</v>
      </c>
      <c r="AT4" s="13">
        <v>1388</v>
      </c>
      <c r="AU4" s="13">
        <v>30277</v>
      </c>
      <c r="AV4" s="13">
        <v>31985</v>
      </c>
      <c r="AW4" s="13">
        <v>266784</v>
      </c>
      <c r="AX4" s="13">
        <v>130053</v>
      </c>
      <c r="AY4" s="13">
        <v>7665</v>
      </c>
      <c r="AZ4" s="13">
        <v>0</v>
      </c>
      <c r="BA4" s="13">
        <v>4112</v>
      </c>
      <c r="BB4" s="13">
        <v>29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0</v>
      </c>
      <c r="D5" s="13">
        <v>32314705</v>
      </c>
      <c r="E5" s="13">
        <v>5166750</v>
      </c>
      <c r="F5" s="13">
        <v>7797719</v>
      </c>
      <c r="G5" s="14"/>
      <c r="H5" s="13">
        <v>108901</v>
      </c>
      <c r="I5" s="13">
        <v>4037981</v>
      </c>
      <c r="J5" s="13">
        <v>7202628</v>
      </c>
      <c r="K5" s="13">
        <v>1017706</v>
      </c>
      <c r="L5" s="13">
        <v>2890280</v>
      </c>
      <c r="M5" s="13">
        <v>56331</v>
      </c>
      <c r="N5" s="13">
        <v>115198</v>
      </c>
      <c r="O5" s="13">
        <v>582219</v>
      </c>
      <c r="P5" s="13">
        <v>1298481</v>
      </c>
      <c r="Q5" s="13">
        <v>8337</v>
      </c>
      <c r="R5" s="13">
        <v>0</v>
      </c>
      <c r="S5" s="13">
        <v>0</v>
      </c>
      <c r="T5" s="13">
        <v>2408971</v>
      </c>
      <c r="U5" s="13">
        <v>6854725</v>
      </c>
      <c r="V5" s="13">
        <v>667640</v>
      </c>
      <c r="W5" s="13">
        <v>0</v>
      </c>
      <c r="X5" s="13">
        <v>54720</v>
      </c>
      <c r="Y5" s="13">
        <v>1313306</v>
      </c>
      <c r="Z5" s="13">
        <v>6613287</v>
      </c>
      <c r="AA5" s="13">
        <v>6967045</v>
      </c>
      <c r="AB5" s="13">
        <v>594795</v>
      </c>
      <c r="AC5" s="13">
        <v>2851218</v>
      </c>
      <c r="AD5" s="13">
        <v>0</v>
      </c>
      <c r="AE5" s="19"/>
      <c r="AF5" s="13">
        <v>6994</v>
      </c>
      <c r="AG5" s="13">
        <v>88576</v>
      </c>
      <c r="AH5" s="13">
        <v>207657</v>
      </c>
      <c r="AI5" s="13">
        <v>903316</v>
      </c>
      <c r="AJ5" s="13">
        <v>101516</v>
      </c>
      <c r="AK5" s="13">
        <v>109011</v>
      </c>
      <c r="AL5" s="13">
        <v>104</v>
      </c>
      <c r="AM5" s="13">
        <v>119883</v>
      </c>
      <c r="AN5" s="13">
        <v>674761</v>
      </c>
      <c r="AO5" s="13">
        <v>173142</v>
      </c>
      <c r="AP5" s="13">
        <v>2710745</v>
      </c>
      <c r="AQ5" s="13">
        <v>0</v>
      </c>
      <c r="AR5" s="13">
        <v>85475</v>
      </c>
      <c r="AS5" s="13">
        <v>1828575</v>
      </c>
      <c r="AT5" s="13">
        <v>1388</v>
      </c>
      <c r="AU5" s="13">
        <v>54959</v>
      </c>
      <c r="AV5" s="13">
        <v>63419</v>
      </c>
      <c r="AW5" s="13">
        <v>471244</v>
      </c>
      <c r="AX5" s="13">
        <v>208415</v>
      </c>
      <c r="AY5" s="13">
        <v>11708</v>
      </c>
      <c r="AZ5" s="13">
        <v>0</v>
      </c>
      <c r="BA5" s="13">
        <v>7519</v>
      </c>
      <c r="BB5" s="13">
        <v>29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0</v>
      </c>
      <c r="D6" s="13">
        <v>41147982</v>
      </c>
      <c r="E6" s="13">
        <v>6519200</v>
      </c>
      <c r="F6" s="13">
        <v>9924600</v>
      </c>
      <c r="G6" s="14"/>
      <c r="H6" s="13">
        <v>140842</v>
      </c>
      <c r="I6" s="13">
        <v>5140576</v>
      </c>
      <c r="J6" s="13">
        <v>9391094</v>
      </c>
      <c r="K6" s="13">
        <v>1303878</v>
      </c>
      <c r="L6" s="13">
        <v>3640888</v>
      </c>
      <c r="M6" s="13">
        <v>67352</v>
      </c>
      <c r="N6" s="13">
        <v>136804</v>
      </c>
      <c r="O6" s="13">
        <v>719610</v>
      </c>
      <c r="P6" s="13">
        <v>1662705</v>
      </c>
      <c r="Q6" s="13">
        <v>10235</v>
      </c>
      <c r="R6" s="13">
        <v>0</v>
      </c>
      <c r="S6" s="13">
        <v>0</v>
      </c>
      <c r="T6" s="13">
        <v>4556860</v>
      </c>
      <c r="U6" s="13">
        <v>8153498</v>
      </c>
      <c r="V6" s="13">
        <v>867442</v>
      </c>
      <c r="W6" s="13">
        <v>0</v>
      </c>
      <c r="X6" s="13">
        <v>65145</v>
      </c>
      <c r="Y6" s="13">
        <v>1701838</v>
      </c>
      <c r="Z6" s="13">
        <v>8818933</v>
      </c>
      <c r="AA6" s="13">
        <v>9217102</v>
      </c>
      <c r="AB6" s="13">
        <v>1233957</v>
      </c>
      <c r="AC6" s="13">
        <v>3832720</v>
      </c>
      <c r="AD6" s="13">
        <v>0</v>
      </c>
      <c r="AE6" s="19"/>
      <c r="AF6" s="13">
        <v>9269</v>
      </c>
      <c r="AG6" s="13">
        <v>126081</v>
      </c>
      <c r="AH6" s="13">
        <v>271575</v>
      </c>
      <c r="AI6" s="13">
        <v>1136154</v>
      </c>
      <c r="AJ6" s="13">
        <v>126805</v>
      </c>
      <c r="AK6" s="13">
        <v>141232</v>
      </c>
      <c r="AL6" s="13">
        <v>104</v>
      </c>
      <c r="AM6" s="13">
        <v>149117</v>
      </c>
      <c r="AN6" s="13">
        <v>918835</v>
      </c>
      <c r="AO6" s="13">
        <v>210106</v>
      </c>
      <c r="AP6" s="13">
        <v>3349872</v>
      </c>
      <c r="AQ6" s="13">
        <v>0</v>
      </c>
      <c r="AR6" s="13">
        <v>103891</v>
      </c>
      <c r="AS6" s="13">
        <v>2309454</v>
      </c>
      <c r="AT6" s="13">
        <v>1388</v>
      </c>
      <c r="AU6" s="13">
        <v>74798</v>
      </c>
      <c r="AV6" s="13">
        <v>79180</v>
      </c>
      <c r="AW6" s="13">
        <v>616233</v>
      </c>
      <c r="AX6" s="13">
        <v>258942</v>
      </c>
      <c r="AY6" s="13">
        <v>17154</v>
      </c>
      <c r="AZ6" s="13">
        <v>0</v>
      </c>
      <c r="BA6" s="13">
        <v>12686</v>
      </c>
      <c r="BB6" s="13">
        <v>29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1834748</v>
      </c>
      <c r="D7" s="13">
        <v>52927123</v>
      </c>
      <c r="E7" s="13">
        <v>6519200</v>
      </c>
      <c r="F7" s="13">
        <v>12762079</v>
      </c>
      <c r="G7" s="2"/>
      <c r="H7" s="13">
        <v>178016</v>
      </c>
      <c r="I7" s="13">
        <v>6632009</v>
      </c>
      <c r="J7" s="13">
        <v>11579575</v>
      </c>
      <c r="K7" s="13">
        <v>1689513</v>
      </c>
      <c r="L7" s="13">
        <v>4513392</v>
      </c>
      <c r="M7" s="13">
        <v>78493</v>
      </c>
      <c r="N7" s="13">
        <v>166419</v>
      </c>
      <c r="O7" s="13">
        <v>941077</v>
      </c>
      <c r="P7" s="13">
        <v>2162978</v>
      </c>
      <c r="Q7" s="13">
        <v>10235</v>
      </c>
      <c r="R7" s="13">
        <v>0</v>
      </c>
      <c r="S7" s="13">
        <v>0</v>
      </c>
      <c r="T7" s="13">
        <v>6547598</v>
      </c>
      <c r="U7" s="13">
        <v>11169792</v>
      </c>
      <c r="V7" s="13">
        <v>1132032</v>
      </c>
      <c r="W7" s="13">
        <v>0</v>
      </c>
      <c r="X7" s="13">
        <v>95385</v>
      </c>
      <c r="Y7" s="13">
        <v>2240313</v>
      </c>
      <c r="Z7" s="13">
        <v>10939424</v>
      </c>
      <c r="AA7" s="13">
        <v>11708593</v>
      </c>
      <c r="AB7" s="13">
        <v>1249576</v>
      </c>
      <c r="AC7" s="13">
        <v>4914115</v>
      </c>
      <c r="AD7" s="13">
        <v>0</v>
      </c>
      <c r="AE7" s="19"/>
      <c r="AF7" s="13">
        <v>9401</v>
      </c>
      <c r="AG7" s="13">
        <v>165819</v>
      </c>
      <c r="AH7" s="13">
        <v>356388</v>
      </c>
      <c r="AI7" s="13">
        <v>1387872</v>
      </c>
      <c r="AJ7" s="13">
        <v>178511</v>
      </c>
      <c r="AK7" s="13">
        <v>174648</v>
      </c>
      <c r="AL7" s="13">
        <v>104</v>
      </c>
      <c r="AM7" s="13">
        <v>190464</v>
      </c>
      <c r="AN7" s="13">
        <v>1139732</v>
      </c>
      <c r="AO7" s="13">
        <v>257610</v>
      </c>
      <c r="AP7" s="13">
        <v>4207762</v>
      </c>
      <c r="AQ7" s="13">
        <v>0</v>
      </c>
      <c r="AR7" s="13">
        <v>119024</v>
      </c>
      <c r="AS7" s="13">
        <v>2855817</v>
      </c>
      <c r="AT7" s="13">
        <v>1388</v>
      </c>
      <c r="AU7" s="13">
        <v>118203</v>
      </c>
      <c r="AV7" s="13">
        <v>153439</v>
      </c>
      <c r="AW7" s="13">
        <v>793600</v>
      </c>
      <c r="AX7" s="13">
        <v>300035</v>
      </c>
      <c r="AY7" s="13">
        <v>21041</v>
      </c>
      <c r="AZ7" s="13">
        <v>0</v>
      </c>
      <c r="BA7" s="13">
        <v>15983</v>
      </c>
      <c r="BB7" s="13">
        <v>29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11216581</v>
      </c>
      <c r="D9" s="13">
        <v>70327941</v>
      </c>
      <c r="E9" s="13">
        <v>6519200</v>
      </c>
      <c r="F9" s="13">
        <v>17001221</v>
      </c>
      <c r="G9" s="14"/>
      <c r="H9" s="13">
        <v>209487</v>
      </c>
      <c r="I9" s="13">
        <v>8891593</v>
      </c>
      <c r="J9" s="13">
        <v>11974555</v>
      </c>
      <c r="K9" s="13">
        <v>2284076</v>
      </c>
      <c r="L9" s="13">
        <v>5531036</v>
      </c>
      <c r="M9" s="13">
        <v>97049</v>
      </c>
      <c r="N9" s="13">
        <v>215026</v>
      </c>
      <c r="O9" s="13">
        <v>1248343</v>
      </c>
      <c r="P9" s="13">
        <v>2912021</v>
      </c>
      <c r="Q9" s="13">
        <v>10240</v>
      </c>
      <c r="R9" s="13">
        <v>0</v>
      </c>
      <c r="S9" s="13">
        <v>0</v>
      </c>
      <c r="T9" s="13">
        <v>8736462</v>
      </c>
      <c r="U9" s="13">
        <v>14491705</v>
      </c>
      <c r="V9" s="13">
        <v>1528640</v>
      </c>
      <c r="W9" s="13">
        <v>0</v>
      </c>
      <c r="X9" s="13">
        <v>143012</v>
      </c>
      <c r="Y9" s="13">
        <v>3067897</v>
      </c>
      <c r="Z9" s="13">
        <v>11597929</v>
      </c>
      <c r="AA9" s="13">
        <v>12170308</v>
      </c>
      <c r="AB9" s="13">
        <v>1249981</v>
      </c>
      <c r="AC9" s="13">
        <v>6024845</v>
      </c>
      <c r="AD9" s="13">
        <v>0</v>
      </c>
      <c r="AE9" s="19"/>
      <c r="AF9" s="13">
        <v>13258</v>
      </c>
      <c r="AG9" s="13">
        <v>195737</v>
      </c>
      <c r="AH9" s="13">
        <v>481669</v>
      </c>
      <c r="AI9" s="13">
        <v>1733098</v>
      </c>
      <c r="AJ9" s="13">
        <v>247603</v>
      </c>
      <c r="AK9" s="13">
        <v>225308</v>
      </c>
      <c r="AL9" s="13">
        <v>104</v>
      </c>
      <c r="AM9" s="13">
        <v>251122</v>
      </c>
      <c r="AN9" s="13">
        <v>1375051</v>
      </c>
      <c r="AO9" s="13">
        <v>330127</v>
      </c>
      <c r="AP9" s="13">
        <v>5629066</v>
      </c>
      <c r="AQ9" s="13">
        <v>0</v>
      </c>
      <c r="AR9" s="13">
        <v>146600</v>
      </c>
      <c r="AS9" s="13">
        <v>3791706</v>
      </c>
      <c r="AT9" s="13">
        <v>1388</v>
      </c>
      <c r="AU9" s="13">
        <v>132365</v>
      </c>
      <c r="AV9" s="13">
        <v>204098</v>
      </c>
      <c r="AW9" s="13">
        <v>1002672</v>
      </c>
      <c r="AX9" s="13">
        <v>354805</v>
      </c>
      <c r="AY9" s="13">
        <v>25444</v>
      </c>
      <c r="AZ9" s="13">
        <v>0</v>
      </c>
      <c r="BA9" s="13">
        <v>17887</v>
      </c>
      <c r="BB9" s="13">
        <v>1682144</v>
      </c>
      <c r="BC9" s="13">
        <v>127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DD3B-D1C0-45CE-9FF2-422E755E80E2}">
  <dimension ref="A1:BD9"/>
  <sheetViews>
    <sheetView workbookViewId="0">
      <selection sqref="A1:XFD1048576"/>
    </sheetView>
  </sheetViews>
  <sheetFormatPr defaultColWidth="11.7109375" defaultRowHeight="15"/>
  <sheetData>
    <row r="1" spans="1:56">
      <c r="A1" s="33" t="s">
        <v>377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10263075</v>
      </c>
      <c r="D4" s="13">
        <v>17949568</v>
      </c>
      <c r="E4" s="13">
        <v>1922159</v>
      </c>
      <c r="F4" s="13">
        <v>4224321</v>
      </c>
      <c r="G4" s="14"/>
      <c r="H4" s="13">
        <v>56525</v>
      </c>
      <c r="I4" s="13">
        <v>2284660</v>
      </c>
      <c r="J4" s="13">
        <v>154444</v>
      </c>
      <c r="K4" s="13">
        <v>558989</v>
      </c>
      <c r="L4" s="13">
        <v>1683533</v>
      </c>
      <c r="M4" s="13">
        <v>29803</v>
      </c>
      <c r="N4" s="13">
        <v>71453</v>
      </c>
      <c r="O4" s="13">
        <v>296234</v>
      </c>
      <c r="P4" s="13">
        <v>702940</v>
      </c>
      <c r="Q4" s="13">
        <v>0</v>
      </c>
      <c r="R4" s="13">
        <v>0</v>
      </c>
      <c r="S4" s="13">
        <v>0</v>
      </c>
      <c r="T4" s="13">
        <v>2233830</v>
      </c>
      <c r="U4" s="13">
        <v>2973676</v>
      </c>
      <c r="V4" s="13">
        <v>401279</v>
      </c>
      <c r="W4" s="13">
        <v>0</v>
      </c>
      <c r="X4" s="13">
        <v>28133</v>
      </c>
      <c r="Y4" s="13">
        <v>751461</v>
      </c>
      <c r="Z4" s="13">
        <v>2928885</v>
      </c>
      <c r="AA4" s="13">
        <v>3161548</v>
      </c>
      <c r="AB4" s="13">
        <v>0</v>
      </c>
      <c r="AC4" s="13">
        <v>2036171</v>
      </c>
      <c r="AD4" s="13">
        <v>0</v>
      </c>
      <c r="AE4" s="19"/>
      <c r="AF4" s="13">
        <v>5105</v>
      </c>
      <c r="AG4" s="13">
        <v>56683</v>
      </c>
      <c r="AH4" s="13">
        <v>125054</v>
      </c>
      <c r="AI4" s="13">
        <v>475655</v>
      </c>
      <c r="AJ4" s="13">
        <v>51053</v>
      </c>
      <c r="AK4" s="13">
        <v>61509</v>
      </c>
      <c r="AL4" s="13">
        <v>0</v>
      </c>
      <c r="AM4" s="13">
        <v>67469</v>
      </c>
      <c r="AN4" s="13">
        <v>365100</v>
      </c>
      <c r="AO4" s="13">
        <v>102516</v>
      </c>
      <c r="AP4" s="13">
        <v>1345867</v>
      </c>
      <c r="AQ4" s="13">
        <v>0</v>
      </c>
      <c r="AR4" s="13">
        <v>46535</v>
      </c>
      <c r="AS4" s="13">
        <v>1109737</v>
      </c>
      <c r="AT4" s="13">
        <v>0</v>
      </c>
      <c r="AU4" s="13">
        <v>31182</v>
      </c>
      <c r="AV4" s="13">
        <v>42069</v>
      </c>
      <c r="AW4" s="13">
        <v>220241</v>
      </c>
      <c r="AX4" s="13">
        <v>143828</v>
      </c>
      <c r="AY4" s="13">
        <v>6605</v>
      </c>
      <c r="AZ4" s="13">
        <v>0</v>
      </c>
      <c r="BA4" s="13">
        <v>2775</v>
      </c>
      <c r="BB4" s="13">
        <v>5794755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18579857</v>
      </c>
      <c r="D5" s="13">
        <v>32956046</v>
      </c>
      <c r="E5" s="13">
        <v>3474983</v>
      </c>
      <c r="F5" s="13">
        <v>7774202</v>
      </c>
      <c r="G5" s="14"/>
      <c r="H5" s="13">
        <v>99440</v>
      </c>
      <c r="I5" s="13">
        <v>4147493</v>
      </c>
      <c r="J5" s="13">
        <v>3187653</v>
      </c>
      <c r="K5" s="13">
        <v>1022856</v>
      </c>
      <c r="L5" s="13">
        <v>2946767</v>
      </c>
      <c r="M5" s="13">
        <v>54740</v>
      </c>
      <c r="N5" s="13">
        <v>115020</v>
      </c>
      <c r="O5" s="13">
        <v>589735</v>
      </c>
      <c r="P5" s="13">
        <v>1272016</v>
      </c>
      <c r="Q5" s="13">
        <v>0</v>
      </c>
      <c r="R5" s="13">
        <v>0</v>
      </c>
      <c r="S5" s="13">
        <v>0</v>
      </c>
      <c r="T5" s="13">
        <v>4881016</v>
      </c>
      <c r="U5" s="13">
        <v>7557504</v>
      </c>
      <c r="V5" s="13">
        <v>734038</v>
      </c>
      <c r="W5" s="13">
        <v>0</v>
      </c>
      <c r="X5" s="13">
        <v>50333</v>
      </c>
      <c r="Y5" s="13">
        <v>1350996</v>
      </c>
      <c r="Z5" s="13">
        <v>5814211</v>
      </c>
      <c r="AA5" s="13">
        <v>6275500</v>
      </c>
      <c r="AB5" s="13">
        <v>292037</v>
      </c>
      <c r="AC5" s="13">
        <v>3514141</v>
      </c>
      <c r="AD5" s="13">
        <v>0</v>
      </c>
      <c r="AE5" s="19"/>
      <c r="AF5" s="13">
        <v>8982</v>
      </c>
      <c r="AG5" s="13">
        <v>104394</v>
      </c>
      <c r="AH5" s="13">
        <v>230241</v>
      </c>
      <c r="AI5" s="13">
        <v>856301</v>
      </c>
      <c r="AJ5" s="13">
        <v>81601</v>
      </c>
      <c r="AK5" s="13">
        <v>112847</v>
      </c>
      <c r="AL5" s="13">
        <v>0</v>
      </c>
      <c r="AM5" s="13">
        <v>154326</v>
      </c>
      <c r="AN5" s="13">
        <v>698420</v>
      </c>
      <c r="AO5" s="13">
        <v>170671</v>
      </c>
      <c r="AP5" s="13">
        <v>2457454</v>
      </c>
      <c r="AQ5" s="13">
        <v>0</v>
      </c>
      <c r="AR5" s="13">
        <v>81504</v>
      </c>
      <c r="AS5" s="13">
        <v>1935984</v>
      </c>
      <c r="AT5" s="13">
        <v>0</v>
      </c>
      <c r="AU5" s="13">
        <v>51290</v>
      </c>
      <c r="AV5" s="13">
        <v>66650</v>
      </c>
      <c r="AW5" s="13">
        <v>426381</v>
      </c>
      <c r="AX5" s="13">
        <v>282177</v>
      </c>
      <c r="AY5" s="13">
        <v>12469</v>
      </c>
      <c r="AZ5" s="13">
        <v>0</v>
      </c>
      <c r="BA5" s="13">
        <v>4799</v>
      </c>
      <c r="BB5" s="13">
        <v>9010922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22828149</v>
      </c>
      <c r="D6" s="13">
        <v>42397498</v>
      </c>
      <c r="E6" s="13">
        <v>4383361</v>
      </c>
      <c r="F6" s="13">
        <v>9904753</v>
      </c>
      <c r="G6" s="14"/>
      <c r="H6" s="13">
        <v>127098</v>
      </c>
      <c r="I6" s="13">
        <v>5282389</v>
      </c>
      <c r="J6" s="13">
        <v>5537580</v>
      </c>
      <c r="K6" s="13">
        <v>1303864</v>
      </c>
      <c r="L6" s="13">
        <v>3737538</v>
      </c>
      <c r="M6" s="13">
        <v>66686</v>
      </c>
      <c r="N6" s="13">
        <v>134758</v>
      </c>
      <c r="O6" s="13">
        <v>723289</v>
      </c>
      <c r="P6" s="13">
        <v>1615735</v>
      </c>
      <c r="Q6" s="13">
        <v>0</v>
      </c>
      <c r="R6" s="13">
        <v>0</v>
      </c>
      <c r="S6" s="13">
        <v>0</v>
      </c>
      <c r="T6" s="13">
        <v>7129074</v>
      </c>
      <c r="U6" s="13">
        <v>10677792</v>
      </c>
      <c r="V6" s="13">
        <v>934314</v>
      </c>
      <c r="W6" s="13">
        <v>0</v>
      </c>
      <c r="X6" s="13">
        <v>59505</v>
      </c>
      <c r="Y6" s="13">
        <v>1721620</v>
      </c>
      <c r="Z6" s="13">
        <v>8219547</v>
      </c>
      <c r="AA6" s="13">
        <v>8690842</v>
      </c>
      <c r="AB6" s="13">
        <v>1154171</v>
      </c>
      <c r="AC6" s="13">
        <v>4677750</v>
      </c>
      <c r="AD6" s="13">
        <v>0</v>
      </c>
      <c r="AE6" s="19"/>
      <c r="AF6" s="13">
        <v>11369</v>
      </c>
      <c r="AG6" s="13">
        <v>159832</v>
      </c>
      <c r="AH6" s="13">
        <v>295980</v>
      </c>
      <c r="AI6" s="13">
        <v>1078463</v>
      </c>
      <c r="AJ6" s="13">
        <v>104742</v>
      </c>
      <c r="AK6" s="13">
        <v>143896</v>
      </c>
      <c r="AL6" s="13">
        <v>0</v>
      </c>
      <c r="AM6" s="13">
        <v>188666</v>
      </c>
      <c r="AN6" s="13">
        <v>1025827</v>
      </c>
      <c r="AO6" s="13">
        <v>211315</v>
      </c>
      <c r="AP6" s="13">
        <v>3174163</v>
      </c>
      <c r="AQ6" s="13">
        <v>0</v>
      </c>
      <c r="AR6" s="13">
        <v>101619</v>
      </c>
      <c r="AS6" s="13">
        <v>2368353</v>
      </c>
      <c r="AT6" s="13">
        <v>0</v>
      </c>
      <c r="AU6" s="13">
        <v>64918</v>
      </c>
      <c r="AV6" s="13">
        <v>84004</v>
      </c>
      <c r="AW6" s="13">
        <v>574889</v>
      </c>
      <c r="AX6" s="13">
        <v>360580</v>
      </c>
      <c r="AY6" s="13">
        <v>19795</v>
      </c>
      <c r="AZ6" s="13">
        <v>0</v>
      </c>
      <c r="BA6" s="13">
        <v>9061</v>
      </c>
      <c r="BB6" s="13">
        <v>11966571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28458588</v>
      </c>
      <c r="D7" s="13">
        <v>54987704</v>
      </c>
      <c r="E7" s="13">
        <v>5597936</v>
      </c>
      <c r="F7" s="13">
        <v>12744939</v>
      </c>
      <c r="G7" s="2"/>
      <c r="H7" s="13">
        <v>167016</v>
      </c>
      <c r="I7" s="13">
        <v>6759930</v>
      </c>
      <c r="J7" s="13">
        <v>8490404</v>
      </c>
      <c r="K7" s="13">
        <v>1680741</v>
      </c>
      <c r="L7" s="13">
        <v>4647327</v>
      </c>
      <c r="M7" s="13">
        <v>79974</v>
      </c>
      <c r="N7" s="13">
        <v>160374</v>
      </c>
      <c r="O7" s="13">
        <v>924469</v>
      </c>
      <c r="P7" s="13">
        <v>2094131</v>
      </c>
      <c r="Q7" s="13">
        <v>6193</v>
      </c>
      <c r="R7" s="13">
        <v>0</v>
      </c>
      <c r="S7" s="13">
        <v>0</v>
      </c>
      <c r="T7" s="13">
        <v>9695118</v>
      </c>
      <c r="U7" s="13">
        <v>17277111</v>
      </c>
      <c r="V7" s="13">
        <v>1198431</v>
      </c>
      <c r="W7" s="13">
        <v>0</v>
      </c>
      <c r="X7" s="13">
        <v>87950</v>
      </c>
      <c r="Y7" s="13">
        <v>2256722</v>
      </c>
      <c r="Z7" s="13">
        <v>10975386</v>
      </c>
      <c r="AA7" s="13">
        <v>11423866</v>
      </c>
      <c r="AB7" s="13">
        <v>1165403</v>
      </c>
      <c r="AC7" s="13">
        <v>5905234</v>
      </c>
      <c r="AD7" s="13">
        <v>0</v>
      </c>
      <c r="AE7" s="19"/>
      <c r="AF7" s="13">
        <v>15036</v>
      </c>
      <c r="AG7" s="13">
        <v>218999</v>
      </c>
      <c r="AH7" s="13">
        <v>382757</v>
      </c>
      <c r="AI7" s="13">
        <v>1318472</v>
      </c>
      <c r="AJ7" s="13">
        <v>165070</v>
      </c>
      <c r="AK7" s="13">
        <v>180161</v>
      </c>
      <c r="AL7" s="13">
        <v>0</v>
      </c>
      <c r="AM7" s="13">
        <v>234454</v>
      </c>
      <c r="AN7" s="13">
        <v>1330113</v>
      </c>
      <c r="AO7" s="13">
        <v>259995</v>
      </c>
      <c r="AP7" s="13">
        <v>4072386</v>
      </c>
      <c r="AQ7" s="13">
        <v>0</v>
      </c>
      <c r="AR7" s="13">
        <v>122522</v>
      </c>
      <c r="AS7" s="13">
        <v>2921881</v>
      </c>
      <c r="AT7" s="13">
        <v>0</v>
      </c>
      <c r="AU7" s="13">
        <v>115515</v>
      </c>
      <c r="AV7" s="13">
        <v>142315</v>
      </c>
      <c r="AW7" s="13">
        <v>754960</v>
      </c>
      <c r="AX7" s="13">
        <v>45707</v>
      </c>
      <c r="AY7" s="13">
        <v>26162</v>
      </c>
      <c r="AZ7" s="13">
        <v>0</v>
      </c>
      <c r="BA7" s="13">
        <v>12399</v>
      </c>
      <c r="BB7" s="13">
        <v>15401679</v>
      </c>
      <c r="BC7" s="13">
        <v>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40956688</v>
      </c>
      <c r="D9" s="13">
        <v>73807007</v>
      </c>
      <c r="E9" s="13">
        <v>7512012</v>
      </c>
      <c r="F9" s="13">
        <v>17003592</v>
      </c>
      <c r="G9" s="14"/>
      <c r="H9" s="13">
        <v>198979</v>
      </c>
      <c r="I9" s="13">
        <v>8990793</v>
      </c>
      <c r="J9" s="13">
        <v>9358809</v>
      </c>
      <c r="K9" s="13">
        <v>2251971</v>
      </c>
      <c r="L9" s="13">
        <v>5712082</v>
      </c>
      <c r="M9" s="13">
        <v>98983</v>
      </c>
      <c r="N9" s="13">
        <v>206714</v>
      </c>
      <c r="O9" s="13">
        <v>1239097</v>
      </c>
      <c r="P9" s="13">
        <v>2843299</v>
      </c>
      <c r="Q9" s="13">
        <v>382264</v>
      </c>
      <c r="R9" s="13">
        <v>0</v>
      </c>
      <c r="S9" s="13">
        <v>0</v>
      </c>
      <c r="T9" s="13">
        <v>12469195</v>
      </c>
      <c r="U9" s="13">
        <v>20556411</v>
      </c>
      <c r="V9" s="13">
        <v>1592513</v>
      </c>
      <c r="W9" s="13">
        <v>0</v>
      </c>
      <c r="X9" s="13">
        <v>134280</v>
      </c>
      <c r="Y9" s="13">
        <v>3095371</v>
      </c>
      <c r="Z9" s="13">
        <v>11273894</v>
      </c>
      <c r="AA9" s="13">
        <v>11881292</v>
      </c>
      <c r="AB9" s="13">
        <v>1165838</v>
      </c>
      <c r="AC9" s="13">
        <v>7100555</v>
      </c>
      <c r="AD9" s="13">
        <v>0</v>
      </c>
      <c r="AE9" s="19"/>
      <c r="AF9" s="13">
        <v>17240</v>
      </c>
      <c r="AG9" s="13">
        <v>272240</v>
      </c>
      <c r="AH9" s="13">
        <v>517046</v>
      </c>
      <c r="AI9" s="13">
        <v>1665564</v>
      </c>
      <c r="AJ9" s="13">
        <v>231099</v>
      </c>
      <c r="AK9" s="13">
        <v>235298</v>
      </c>
      <c r="AL9" s="13">
        <v>0</v>
      </c>
      <c r="AM9" s="13">
        <v>299411</v>
      </c>
      <c r="AN9" s="13">
        <v>1630875</v>
      </c>
      <c r="AO9" s="13">
        <v>338600</v>
      </c>
      <c r="AP9" s="13">
        <v>5558271</v>
      </c>
      <c r="AQ9" s="13">
        <v>0</v>
      </c>
      <c r="AR9" s="13">
        <v>152372</v>
      </c>
      <c r="AS9" s="13">
        <v>3790878</v>
      </c>
      <c r="AT9" s="13">
        <v>0</v>
      </c>
      <c r="AU9" s="13">
        <v>130373</v>
      </c>
      <c r="AV9" s="13">
        <v>212847</v>
      </c>
      <c r="AW9" s="13">
        <v>957941</v>
      </c>
      <c r="AX9" s="13">
        <v>519203</v>
      </c>
      <c r="AY9" s="13">
        <v>34332</v>
      </c>
      <c r="AZ9" s="13">
        <v>0</v>
      </c>
      <c r="BA9" s="13">
        <v>13815</v>
      </c>
      <c r="BB9" s="13">
        <v>20118593</v>
      </c>
      <c r="BC9" s="13">
        <v>134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CB67-72D5-4FEF-B78C-0FAE5131679D}">
  <dimension ref="A1:BD9"/>
  <sheetViews>
    <sheetView workbookViewId="0">
      <selection sqref="A1:XFD1048576"/>
    </sheetView>
  </sheetViews>
  <sheetFormatPr defaultColWidth="11.7109375" defaultRowHeight="15"/>
  <sheetData>
    <row r="1" spans="1:56">
      <c r="A1" s="33" t="s">
        <v>378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16022243</v>
      </c>
      <c r="D4" s="13">
        <v>11518266</v>
      </c>
      <c r="E4" s="13">
        <v>4115268</v>
      </c>
      <c r="F4" s="13">
        <v>4258785</v>
      </c>
      <c r="G4" s="14"/>
      <c r="H4" s="13">
        <v>50319</v>
      </c>
      <c r="I4" s="13">
        <v>2218909</v>
      </c>
      <c r="J4" s="13">
        <v>31</v>
      </c>
      <c r="K4" s="13">
        <v>557673</v>
      </c>
      <c r="L4" s="13">
        <v>1702075</v>
      </c>
      <c r="M4" s="13">
        <v>32224</v>
      </c>
      <c r="N4" s="13">
        <v>71555</v>
      </c>
      <c r="O4" s="13">
        <v>307531</v>
      </c>
      <c r="P4" s="13">
        <v>717840</v>
      </c>
      <c r="Q4" s="13">
        <v>763707</v>
      </c>
      <c r="R4" s="13">
        <v>0</v>
      </c>
      <c r="S4" s="13">
        <v>0</v>
      </c>
      <c r="T4" s="13">
        <v>3449628</v>
      </c>
      <c r="U4" s="13">
        <v>3341978</v>
      </c>
      <c r="V4" s="13">
        <v>375392</v>
      </c>
      <c r="W4" s="13">
        <v>0</v>
      </c>
      <c r="X4" s="13">
        <v>33305</v>
      </c>
      <c r="Y4" s="13">
        <v>821283</v>
      </c>
      <c r="Z4" s="13">
        <v>344161</v>
      </c>
      <c r="AA4" s="13">
        <v>3514272</v>
      </c>
      <c r="AB4" s="13">
        <v>0</v>
      </c>
      <c r="AC4" s="13">
        <v>2067897</v>
      </c>
      <c r="AD4" s="13">
        <v>0</v>
      </c>
      <c r="AE4" s="19"/>
      <c r="AF4" s="13">
        <v>4529</v>
      </c>
      <c r="AG4" s="13">
        <v>86241</v>
      </c>
      <c r="AH4" s="13">
        <v>127711</v>
      </c>
      <c r="AI4" s="13">
        <v>488378</v>
      </c>
      <c r="AJ4" s="13">
        <v>45092</v>
      </c>
      <c r="AK4" s="13">
        <v>58961</v>
      </c>
      <c r="AL4" s="13">
        <v>0</v>
      </c>
      <c r="AM4" s="13">
        <v>89680</v>
      </c>
      <c r="AN4" s="13">
        <v>481794</v>
      </c>
      <c r="AO4" s="13">
        <v>103940</v>
      </c>
      <c r="AP4" s="13">
        <v>1444334</v>
      </c>
      <c r="AQ4" s="13">
        <v>0</v>
      </c>
      <c r="AR4" s="13">
        <v>61223</v>
      </c>
      <c r="AS4" s="13">
        <v>975453</v>
      </c>
      <c r="AT4" s="13">
        <v>8659</v>
      </c>
      <c r="AU4" s="13">
        <v>33068</v>
      </c>
      <c r="AV4" s="13">
        <v>43690</v>
      </c>
      <c r="AW4" s="13">
        <v>255648</v>
      </c>
      <c r="AX4" s="13">
        <v>137856</v>
      </c>
      <c r="AY4" s="13">
        <v>12162</v>
      </c>
      <c r="AZ4" s="13">
        <v>0</v>
      </c>
      <c r="BA4" s="13">
        <v>3316</v>
      </c>
      <c r="BB4" s="13">
        <v>6319819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29144415</v>
      </c>
      <c r="D5" s="13">
        <v>19603864</v>
      </c>
      <c r="E5" s="13">
        <v>7517002</v>
      </c>
      <c r="F5" s="13">
        <v>7798564</v>
      </c>
      <c r="G5" s="14"/>
      <c r="H5" s="13">
        <v>97677</v>
      </c>
      <c r="I5" s="13">
        <v>4101179</v>
      </c>
      <c r="J5" s="13">
        <v>2151501</v>
      </c>
      <c r="K5" s="13">
        <v>1043781</v>
      </c>
      <c r="L5" s="13">
        <v>2936790</v>
      </c>
      <c r="M5" s="13">
        <v>58028</v>
      </c>
      <c r="N5" s="13">
        <v>120266</v>
      </c>
      <c r="O5" s="13">
        <v>673279</v>
      </c>
      <c r="P5" s="13">
        <v>1311628</v>
      </c>
      <c r="Q5" s="13">
        <v>1676019</v>
      </c>
      <c r="R5" s="13">
        <v>0</v>
      </c>
      <c r="S5" s="13">
        <v>0</v>
      </c>
      <c r="T5" s="13">
        <v>6349453</v>
      </c>
      <c r="U5" s="13">
        <v>6141829</v>
      </c>
      <c r="V5" s="13">
        <v>677830</v>
      </c>
      <c r="W5" s="13">
        <v>0</v>
      </c>
      <c r="X5" s="13">
        <v>66572</v>
      </c>
      <c r="Y5" s="13">
        <v>1505698</v>
      </c>
      <c r="Z5" s="13">
        <v>2805982</v>
      </c>
      <c r="AA5" s="13">
        <v>6401156</v>
      </c>
      <c r="AB5" s="13">
        <v>0</v>
      </c>
      <c r="AC5" s="13">
        <v>3833139</v>
      </c>
      <c r="AD5" s="13">
        <v>0</v>
      </c>
      <c r="AE5" s="19"/>
      <c r="AF5" s="13">
        <v>7352</v>
      </c>
      <c r="AG5" s="13">
        <v>166019</v>
      </c>
      <c r="AH5" s="13">
        <v>238148</v>
      </c>
      <c r="AI5" s="13">
        <v>891183</v>
      </c>
      <c r="AJ5" s="13">
        <v>91156</v>
      </c>
      <c r="AK5" s="13">
        <v>105901</v>
      </c>
      <c r="AL5" s="13">
        <v>94</v>
      </c>
      <c r="AM5" s="13">
        <v>148419</v>
      </c>
      <c r="AN5" s="13">
        <v>865351</v>
      </c>
      <c r="AO5" s="13">
        <v>179501</v>
      </c>
      <c r="AP5" s="13">
        <v>2542805</v>
      </c>
      <c r="AQ5" s="13">
        <v>0</v>
      </c>
      <c r="AR5" s="13">
        <v>99108</v>
      </c>
      <c r="AS5" s="13">
        <v>1734185</v>
      </c>
      <c r="AT5" s="13">
        <v>13274</v>
      </c>
      <c r="AU5" s="13">
        <v>57979</v>
      </c>
      <c r="AV5" s="13">
        <v>75741</v>
      </c>
      <c r="AW5" s="13">
        <v>493184</v>
      </c>
      <c r="AX5" s="13">
        <v>328566</v>
      </c>
      <c r="AY5" s="13">
        <v>20998</v>
      </c>
      <c r="AZ5" s="13">
        <v>0</v>
      </c>
      <c r="BA5" s="13">
        <v>5637</v>
      </c>
      <c r="BB5" s="13">
        <v>11549758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37880821</v>
      </c>
      <c r="D6" s="13">
        <v>24035669</v>
      </c>
      <c r="E6" s="13">
        <v>7517002</v>
      </c>
      <c r="F6" s="13">
        <v>9922522</v>
      </c>
      <c r="G6" s="14"/>
      <c r="H6" s="13">
        <v>129832</v>
      </c>
      <c r="I6" s="13">
        <v>5220403</v>
      </c>
      <c r="J6" s="13">
        <v>3819876</v>
      </c>
      <c r="K6" s="13">
        <v>1333215</v>
      </c>
      <c r="L6" s="13">
        <v>3725690</v>
      </c>
      <c r="M6" s="13">
        <v>69250</v>
      </c>
      <c r="N6" s="13">
        <v>144065</v>
      </c>
      <c r="O6" s="13">
        <v>960521</v>
      </c>
      <c r="P6" s="13">
        <v>1641331</v>
      </c>
      <c r="Q6" s="13">
        <v>2470463</v>
      </c>
      <c r="R6" s="13">
        <v>0</v>
      </c>
      <c r="S6" s="13">
        <v>0</v>
      </c>
      <c r="T6" s="13">
        <v>8491639</v>
      </c>
      <c r="U6" s="13">
        <v>7969873</v>
      </c>
      <c r="V6" s="13">
        <v>865008</v>
      </c>
      <c r="W6" s="13">
        <v>0</v>
      </c>
      <c r="X6" s="13">
        <v>80026</v>
      </c>
      <c r="Y6" s="13">
        <v>1944327</v>
      </c>
      <c r="Z6" s="13">
        <v>4162930</v>
      </c>
      <c r="AA6" s="13">
        <v>8015857</v>
      </c>
      <c r="AB6" s="13">
        <v>0</v>
      </c>
      <c r="AC6" s="13">
        <v>5102940</v>
      </c>
      <c r="AD6" s="13">
        <v>0</v>
      </c>
      <c r="AE6" s="19"/>
      <c r="AF6" s="13">
        <v>9083</v>
      </c>
      <c r="AG6" s="13">
        <v>237740</v>
      </c>
      <c r="AH6" s="13">
        <v>304160</v>
      </c>
      <c r="AI6" s="13">
        <v>1117598</v>
      </c>
      <c r="AJ6" s="13">
        <v>132927</v>
      </c>
      <c r="AK6" s="13">
        <v>137358</v>
      </c>
      <c r="AL6" s="13">
        <v>94</v>
      </c>
      <c r="AM6" s="13">
        <v>184539</v>
      </c>
      <c r="AN6" s="13">
        <v>1207960</v>
      </c>
      <c r="AO6" s="13">
        <v>222904</v>
      </c>
      <c r="AP6" s="13">
        <v>3249566</v>
      </c>
      <c r="AQ6" s="13">
        <v>0</v>
      </c>
      <c r="AR6" s="13">
        <v>122224</v>
      </c>
      <c r="AS6" s="13">
        <v>2178845</v>
      </c>
      <c r="AT6" s="13">
        <v>13274</v>
      </c>
      <c r="AU6" s="13">
        <v>73808</v>
      </c>
      <c r="AV6" s="13">
        <v>91903</v>
      </c>
      <c r="AW6" s="13">
        <v>651810</v>
      </c>
      <c r="AX6" s="13">
        <v>419747</v>
      </c>
      <c r="AY6" s="13">
        <v>29721</v>
      </c>
      <c r="AZ6" s="13">
        <v>0</v>
      </c>
      <c r="BA6" s="13">
        <v>9961</v>
      </c>
      <c r="BB6" s="13">
        <v>14968118</v>
      </c>
      <c r="BC6" s="13">
        <v>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48443961</v>
      </c>
      <c r="D7" s="13">
        <v>29524680</v>
      </c>
      <c r="E7" s="13">
        <v>7517002</v>
      </c>
      <c r="F7" s="13">
        <v>12752822</v>
      </c>
      <c r="G7" s="2"/>
      <c r="H7" s="13">
        <v>168082</v>
      </c>
      <c r="I7" s="13">
        <v>6708142</v>
      </c>
      <c r="J7" s="13">
        <v>5749009</v>
      </c>
      <c r="K7" s="13">
        <v>1739060</v>
      </c>
      <c r="L7" s="13">
        <v>4634644</v>
      </c>
      <c r="M7" s="13">
        <v>81621</v>
      </c>
      <c r="N7" s="13">
        <v>175139</v>
      </c>
      <c r="O7" s="13">
        <v>1299416</v>
      </c>
      <c r="P7" s="13">
        <v>2147292</v>
      </c>
      <c r="Q7" s="13">
        <v>4020702</v>
      </c>
      <c r="R7" s="13">
        <v>0</v>
      </c>
      <c r="S7" s="13">
        <v>0</v>
      </c>
      <c r="T7" s="13">
        <v>10157884</v>
      </c>
      <c r="U7" s="13">
        <v>9837006</v>
      </c>
      <c r="V7" s="13">
        <v>1107393</v>
      </c>
      <c r="W7" s="13">
        <v>0</v>
      </c>
      <c r="X7" s="13">
        <v>99489</v>
      </c>
      <c r="Y7" s="13">
        <v>2541131</v>
      </c>
      <c r="Z7" s="13">
        <v>5027992</v>
      </c>
      <c r="AA7" s="13">
        <v>9607008</v>
      </c>
      <c r="AB7" s="13">
        <v>0</v>
      </c>
      <c r="AC7" s="13">
        <v>6395010</v>
      </c>
      <c r="AD7" s="13">
        <v>3</v>
      </c>
      <c r="AE7" s="19"/>
      <c r="AF7" s="13">
        <v>11512</v>
      </c>
      <c r="AG7" s="13">
        <v>312979</v>
      </c>
      <c r="AH7" s="13">
        <v>389974</v>
      </c>
      <c r="AI7" s="13">
        <v>1362956</v>
      </c>
      <c r="AJ7" s="13">
        <v>200411</v>
      </c>
      <c r="AK7" s="13">
        <v>176731</v>
      </c>
      <c r="AL7" s="13">
        <v>94</v>
      </c>
      <c r="AM7" s="13">
        <v>220050</v>
      </c>
      <c r="AN7" s="13">
        <v>1531574</v>
      </c>
      <c r="AO7" s="13">
        <v>270100</v>
      </c>
      <c r="AP7" s="13">
        <v>4164027</v>
      </c>
      <c r="AQ7" s="13">
        <v>0</v>
      </c>
      <c r="AR7" s="13">
        <v>142821</v>
      </c>
      <c r="AS7" s="13">
        <v>2711611</v>
      </c>
      <c r="AT7" s="13">
        <v>13274</v>
      </c>
      <c r="AU7" s="13">
        <v>126480</v>
      </c>
      <c r="AV7" s="13">
        <v>146930</v>
      </c>
      <c r="AW7" s="13">
        <v>803273</v>
      </c>
      <c r="AX7" s="13">
        <v>505979</v>
      </c>
      <c r="AY7" s="13">
        <v>36688</v>
      </c>
      <c r="AZ7" s="13">
        <v>0</v>
      </c>
      <c r="BA7" s="13">
        <v>13062</v>
      </c>
      <c r="BB7" s="13">
        <v>18502039</v>
      </c>
      <c r="BC7" s="13">
        <v>915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63203258</v>
      </c>
      <c r="D9" s="13">
        <v>37902677</v>
      </c>
      <c r="E9" s="13">
        <v>7517002</v>
      </c>
      <c r="F9" s="13">
        <v>16996575</v>
      </c>
      <c r="G9" s="14"/>
      <c r="H9" s="13">
        <v>203237</v>
      </c>
      <c r="I9" s="13">
        <v>8959706</v>
      </c>
      <c r="J9" s="13">
        <v>6841570</v>
      </c>
      <c r="K9" s="13">
        <v>2319733</v>
      </c>
      <c r="L9" s="13">
        <v>5618785</v>
      </c>
      <c r="M9" s="13">
        <v>99973</v>
      </c>
      <c r="N9" s="13">
        <v>212408</v>
      </c>
      <c r="O9" s="13">
        <v>1853823</v>
      </c>
      <c r="P9" s="13">
        <v>2873415</v>
      </c>
      <c r="Q9" s="13">
        <v>8167854</v>
      </c>
      <c r="R9" s="13">
        <v>0</v>
      </c>
      <c r="S9" s="13">
        <v>0</v>
      </c>
      <c r="T9" s="13">
        <v>12646170</v>
      </c>
      <c r="U9" s="13">
        <v>12805756</v>
      </c>
      <c r="V9" s="13">
        <v>1477013</v>
      </c>
      <c r="W9" s="13">
        <v>0</v>
      </c>
      <c r="X9" s="13">
        <v>125117</v>
      </c>
      <c r="Y9" s="13">
        <v>3372571</v>
      </c>
      <c r="Z9" s="13">
        <v>5027992</v>
      </c>
      <c r="AA9" s="13">
        <v>9607008</v>
      </c>
      <c r="AB9" s="13">
        <v>0</v>
      </c>
      <c r="AC9" s="13">
        <v>7760375</v>
      </c>
      <c r="AD9" s="13">
        <v>3</v>
      </c>
      <c r="AE9" s="19"/>
      <c r="AF9" s="13">
        <v>13700</v>
      </c>
      <c r="AG9" s="13">
        <v>372275</v>
      </c>
      <c r="AH9" s="13">
        <v>519686</v>
      </c>
      <c r="AI9" s="13">
        <v>1657929</v>
      </c>
      <c r="AJ9" s="13">
        <v>277437</v>
      </c>
      <c r="AK9" s="13">
        <v>223515</v>
      </c>
      <c r="AL9" s="13">
        <v>94</v>
      </c>
      <c r="AM9" s="13">
        <v>254948</v>
      </c>
      <c r="AN9" s="13">
        <v>1844223</v>
      </c>
      <c r="AO9" s="13">
        <v>333830</v>
      </c>
      <c r="AP9" s="13">
        <v>5597591</v>
      </c>
      <c r="AQ9" s="13">
        <v>0</v>
      </c>
      <c r="AR9" s="13">
        <v>165949</v>
      </c>
      <c r="AS9" s="13">
        <v>3458781</v>
      </c>
      <c r="AT9" s="13">
        <v>13274</v>
      </c>
      <c r="AU9" s="13">
        <v>142689</v>
      </c>
      <c r="AV9" s="13">
        <v>223970</v>
      </c>
      <c r="AW9" s="13">
        <v>1005824</v>
      </c>
      <c r="AX9" s="13">
        <v>591924</v>
      </c>
      <c r="AY9" s="13">
        <v>42372</v>
      </c>
      <c r="AZ9" s="13">
        <v>0</v>
      </c>
      <c r="BA9" s="13">
        <v>14634</v>
      </c>
      <c r="BB9" s="13">
        <v>18588297</v>
      </c>
      <c r="BC9" s="13">
        <v>915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1A11-22A1-4803-9051-9EE0F8F2444A}">
  <dimension ref="A1:BD9"/>
  <sheetViews>
    <sheetView workbookViewId="0">
      <selection activeCell="N27" sqref="N27"/>
    </sheetView>
  </sheetViews>
  <sheetFormatPr defaultColWidth="11.7109375" defaultRowHeight="15"/>
  <sheetData>
    <row r="1" spans="1:56">
      <c r="A1" s="33" t="s">
        <v>379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10121875</v>
      </c>
      <c r="D4" s="13">
        <v>8305957</v>
      </c>
      <c r="E4" s="13">
        <v>0</v>
      </c>
      <c r="F4" s="13">
        <v>4244154</v>
      </c>
      <c r="G4" s="14"/>
      <c r="H4" s="13">
        <v>15489</v>
      </c>
      <c r="I4" s="13">
        <v>2265877</v>
      </c>
      <c r="J4" s="13">
        <v>0</v>
      </c>
      <c r="K4" s="13">
        <v>585712</v>
      </c>
      <c r="L4" s="13">
        <v>1528996</v>
      </c>
      <c r="M4" s="13">
        <v>24109</v>
      </c>
      <c r="N4" s="13">
        <v>39087</v>
      </c>
      <c r="O4" s="13">
        <v>704496</v>
      </c>
      <c r="P4" s="13">
        <v>730683</v>
      </c>
      <c r="Q4" s="13">
        <v>4857434</v>
      </c>
      <c r="R4" s="13">
        <v>0</v>
      </c>
      <c r="S4" s="13">
        <v>0</v>
      </c>
      <c r="T4" s="13">
        <v>2652123</v>
      </c>
      <c r="U4" s="13">
        <v>3309989</v>
      </c>
      <c r="V4" s="13">
        <v>371810</v>
      </c>
      <c r="W4" s="13">
        <v>0</v>
      </c>
      <c r="X4" s="13">
        <v>27288</v>
      </c>
      <c r="Y4" s="13">
        <v>1123255</v>
      </c>
      <c r="Z4" s="13">
        <v>1572930</v>
      </c>
      <c r="AA4" s="13">
        <v>0</v>
      </c>
      <c r="AB4" s="13">
        <v>0</v>
      </c>
      <c r="AC4" s="13">
        <v>3058289</v>
      </c>
      <c r="AD4" s="13">
        <v>0</v>
      </c>
      <c r="AE4" s="19"/>
      <c r="AF4" s="13">
        <v>0</v>
      </c>
      <c r="AG4" s="13">
        <v>110264</v>
      </c>
      <c r="AH4" s="13">
        <v>133371</v>
      </c>
      <c r="AI4" s="13">
        <v>283260</v>
      </c>
      <c r="AJ4" s="13">
        <v>74774</v>
      </c>
      <c r="AK4" s="13">
        <v>47621</v>
      </c>
      <c r="AL4" s="13">
        <v>0</v>
      </c>
      <c r="AM4" s="13">
        <v>31661</v>
      </c>
      <c r="AN4" s="13">
        <v>549876</v>
      </c>
      <c r="AO4" s="13">
        <v>77555</v>
      </c>
      <c r="AP4" s="13">
        <v>1361230</v>
      </c>
      <c r="AQ4" s="13">
        <v>0</v>
      </c>
      <c r="AR4" s="13">
        <v>27976</v>
      </c>
      <c r="AS4" s="13">
        <v>808294</v>
      </c>
      <c r="AT4" s="13">
        <v>0</v>
      </c>
      <c r="AU4" s="13">
        <v>57325</v>
      </c>
      <c r="AV4" s="13">
        <v>28914</v>
      </c>
      <c r="AW4" s="13">
        <v>225353</v>
      </c>
      <c r="AX4" s="13">
        <v>155572</v>
      </c>
      <c r="AY4" s="13">
        <v>12838</v>
      </c>
      <c r="AZ4" s="13">
        <v>0</v>
      </c>
      <c r="BA4" s="13">
        <v>4039</v>
      </c>
      <c r="BB4" s="13">
        <v>893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20431906</v>
      </c>
      <c r="D5" s="13">
        <v>15288247</v>
      </c>
      <c r="E5" s="13">
        <v>0</v>
      </c>
      <c r="F5" s="13">
        <v>7781393</v>
      </c>
      <c r="G5" s="14"/>
      <c r="H5" s="13">
        <v>28201</v>
      </c>
      <c r="I5" s="13">
        <v>4185786</v>
      </c>
      <c r="J5" s="13">
        <v>655951</v>
      </c>
      <c r="K5" s="13">
        <v>1044524</v>
      </c>
      <c r="L5" s="13">
        <v>2914831</v>
      </c>
      <c r="M5" s="13">
        <v>43881</v>
      </c>
      <c r="N5" s="13">
        <v>80315</v>
      </c>
      <c r="O5" s="13">
        <v>1083822</v>
      </c>
      <c r="P5" s="13">
        <v>1335910</v>
      </c>
      <c r="Q5" s="13">
        <v>8012127</v>
      </c>
      <c r="R5" s="13">
        <v>0</v>
      </c>
      <c r="S5" s="13">
        <v>0</v>
      </c>
      <c r="T5" s="13">
        <v>4537365</v>
      </c>
      <c r="U5" s="13">
        <v>5954578</v>
      </c>
      <c r="V5" s="13">
        <v>693118</v>
      </c>
      <c r="W5" s="13">
        <v>0</v>
      </c>
      <c r="X5" s="13">
        <v>55621</v>
      </c>
      <c r="Y5" s="13">
        <v>1677181</v>
      </c>
      <c r="Z5" s="13">
        <v>3769771</v>
      </c>
      <c r="AA5" s="13">
        <v>0</v>
      </c>
      <c r="AB5" s="13">
        <v>0</v>
      </c>
      <c r="AC5" s="13">
        <v>5926270</v>
      </c>
      <c r="AD5" s="13">
        <v>0</v>
      </c>
      <c r="AE5" s="19"/>
      <c r="AF5" s="13">
        <v>0</v>
      </c>
      <c r="AG5" s="13">
        <v>204386</v>
      </c>
      <c r="AH5" s="13">
        <v>244262</v>
      </c>
      <c r="AI5" s="13">
        <v>508540</v>
      </c>
      <c r="AJ5" s="13">
        <v>130629</v>
      </c>
      <c r="AK5" s="13">
        <v>87611</v>
      </c>
      <c r="AL5" s="13">
        <v>0</v>
      </c>
      <c r="AM5" s="13">
        <v>60094</v>
      </c>
      <c r="AN5" s="13">
        <v>1096812</v>
      </c>
      <c r="AO5" s="13">
        <v>130459</v>
      </c>
      <c r="AP5" s="13">
        <v>2473036</v>
      </c>
      <c r="AQ5" s="13">
        <v>0</v>
      </c>
      <c r="AR5" s="13">
        <v>49676</v>
      </c>
      <c r="AS5" s="13">
        <v>1400562</v>
      </c>
      <c r="AT5" s="13">
        <v>0</v>
      </c>
      <c r="AU5" s="13">
        <v>77719</v>
      </c>
      <c r="AV5" s="13">
        <v>43064</v>
      </c>
      <c r="AW5" s="13">
        <v>413100</v>
      </c>
      <c r="AX5" s="13">
        <v>273868</v>
      </c>
      <c r="AY5" s="13">
        <v>25495</v>
      </c>
      <c r="AZ5" s="13">
        <v>0</v>
      </c>
      <c r="BA5" s="13">
        <v>8090</v>
      </c>
      <c r="BB5" s="13">
        <v>2272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26925381</v>
      </c>
      <c r="D6" s="13">
        <v>19747846</v>
      </c>
      <c r="E6" s="13">
        <v>587954</v>
      </c>
      <c r="F6" s="13">
        <v>9903437</v>
      </c>
      <c r="G6" s="14"/>
      <c r="H6" s="13">
        <v>34919</v>
      </c>
      <c r="I6" s="13">
        <v>5319918</v>
      </c>
      <c r="J6" s="13">
        <v>2130213</v>
      </c>
      <c r="K6" s="13">
        <v>1329222</v>
      </c>
      <c r="L6" s="13">
        <v>3953064</v>
      </c>
      <c r="M6" s="13">
        <v>56711</v>
      </c>
      <c r="N6" s="13">
        <v>102364</v>
      </c>
      <c r="O6" s="13">
        <v>1374705</v>
      </c>
      <c r="P6" s="13">
        <v>1710866</v>
      </c>
      <c r="Q6" s="13">
        <v>8866965</v>
      </c>
      <c r="R6" s="13">
        <v>0</v>
      </c>
      <c r="S6" s="13">
        <v>0</v>
      </c>
      <c r="T6" s="13">
        <v>5994503</v>
      </c>
      <c r="U6" s="13">
        <v>7379603</v>
      </c>
      <c r="V6" s="13">
        <v>895130</v>
      </c>
      <c r="W6" s="13">
        <v>0</v>
      </c>
      <c r="X6" s="13">
        <v>68710</v>
      </c>
      <c r="Y6" s="13">
        <v>2046069</v>
      </c>
      <c r="Z6" s="13">
        <v>4990078</v>
      </c>
      <c r="AA6" s="13">
        <v>0</v>
      </c>
      <c r="AB6" s="13">
        <v>0</v>
      </c>
      <c r="AC6" s="13">
        <v>8176968</v>
      </c>
      <c r="AD6" s="13">
        <v>0</v>
      </c>
      <c r="AE6" s="19"/>
      <c r="AF6" s="13">
        <v>0</v>
      </c>
      <c r="AG6" s="13">
        <v>296099</v>
      </c>
      <c r="AH6" s="13">
        <v>312445</v>
      </c>
      <c r="AI6" s="13">
        <v>648632</v>
      </c>
      <c r="AJ6" s="13">
        <v>164800</v>
      </c>
      <c r="AK6" s="13">
        <v>107156</v>
      </c>
      <c r="AL6" s="13">
        <v>0</v>
      </c>
      <c r="AM6" s="13">
        <v>76812</v>
      </c>
      <c r="AN6" s="13">
        <v>1543717</v>
      </c>
      <c r="AO6" s="13">
        <v>156812</v>
      </c>
      <c r="AP6" s="13">
        <v>3172966</v>
      </c>
      <c r="AQ6" s="13">
        <v>0</v>
      </c>
      <c r="AR6" s="13">
        <v>61994</v>
      </c>
      <c r="AS6" s="13">
        <v>1728772</v>
      </c>
      <c r="AT6" s="13">
        <v>0</v>
      </c>
      <c r="AU6" s="13">
        <v>89965</v>
      </c>
      <c r="AV6" s="13">
        <v>56411</v>
      </c>
      <c r="AW6" s="13">
        <v>558455</v>
      </c>
      <c r="AX6" s="13">
        <v>424209</v>
      </c>
      <c r="AY6" s="13">
        <v>37486</v>
      </c>
      <c r="AZ6" s="13">
        <v>0</v>
      </c>
      <c r="BA6" s="13">
        <v>15334</v>
      </c>
      <c r="BB6" s="13">
        <v>2272</v>
      </c>
      <c r="BC6" s="13">
        <v>198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36778934</v>
      </c>
      <c r="D7" s="13">
        <v>20874242</v>
      </c>
      <c r="E7" s="13">
        <v>3354034</v>
      </c>
      <c r="F7" s="13">
        <v>12732912</v>
      </c>
      <c r="G7" s="2"/>
      <c r="H7" s="13">
        <v>45021</v>
      </c>
      <c r="I7" s="13">
        <v>6816723</v>
      </c>
      <c r="J7" s="13">
        <v>3865580</v>
      </c>
      <c r="K7" s="13">
        <v>1720818</v>
      </c>
      <c r="L7" s="13">
        <v>5103227</v>
      </c>
      <c r="M7" s="13">
        <v>71803</v>
      </c>
      <c r="N7" s="13">
        <v>129505</v>
      </c>
      <c r="O7" s="13">
        <v>1670594</v>
      </c>
      <c r="P7" s="13">
        <v>2199219</v>
      </c>
      <c r="Q7" s="13">
        <v>10905432</v>
      </c>
      <c r="R7" s="13">
        <v>0</v>
      </c>
      <c r="S7" s="13">
        <v>0</v>
      </c>
      <c r="T7" s="13">
        <v>7459241</v>
      </c>
      <c r="U7" s="13">
        <v>9108859</v>
      </c>
      <c r="V7" s="13">
        <v>1158812</v>
      </c>
      <c r="W7" s="13">
        <v>0</v>
      </c>
      <c r="X7" s="13">
        <v>94291</v>
      </c>
      <c r="Y7" s="13">
        <v>2538512</v>
      </c>
      <c r="Z7" s="13">
        <v>6610380</v>
      </c>
      <c r="AA7" s="13">
        <v>0</v>
      </c>
      <c r="AB7" s="13">
        <v>0</v>
      </c>
      <c r="AC7" s="13">
        <v>10478799</v>
      </c>
      <c r="AD7" s="13">
        <v>21</v>
      </c>
      <c r="AE7" s="19"/>
      <c r="AF7" s="13">
        <v>0</v>
      </c>
      <c r="AG7" s="13">
        <v>389915</v>
      </c>
      <c r="AH7" s="13">
        <v>401538</v>
      </c>
      <c r="AI7" s="13">
        <v>806805</v>
      </c>
      <c r="AJ7" s="13">
        <v>223443</v>
      </c>
      <c r="AK7" s="13">
        <v>130172</v>
      </c>
      <c r="AL7" s="13">
        <v>0</v>
      </c>
      <c r="AM7" s="13">
        <v>86959</v>
      </c>
      <c r="AN7" s="13">
        <v>1981770</v>
      </c>
      <c r="AO7" s="13">
        <v>186691</v>
      </c>
      <c r="AP7" s="13">
        <v>4143017</v>
      </c>
      <c r="AQ7" s="13">
        <v>0</v>
      </c>
      <c r="AR7" s="13">
        <v>78171</v>
      </c>
      <c r="AS7" s="13">
        <v>2172857</v>
      </c>
      <c r="AT7" s="13">
        <v>0</v>
      </c>
      <c r="AU7" s="13">
        <v>124372</v>
      </c>
      <c r="AV7" s="13">
        <v>114646</v>
      </c>
      <c r="AW7" s="13">
        <v>741578</v>
      </c>
      <c r="AX7" s="13">
        <v>562567</v>
      </c>
      <c r="AY7" s="13">
        <v>49459</v>
      </c>
      <c r="AZ7" s="13">
        <v>0</v>
      </c>
      <c r="BA7" s="13">
        <v>21060</v>
      </c>
      <c r="BB7" s="13">
        <v>2272</v>
      </c>
      <c r="BC7" s="13">
        <v>198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51471024</v>
      </c>
      <c r="D9" s="13">
        <v>20874242</v>
      </c>
      <c r="E9" s="13">
        <v>7501908</v>
      </c>
      <c r="F9" s="13">
        <v>16976491</v>
      </c>
      <c r="G9" s="14"/>
      <c r="H9" s="13">
        <v>54188</v>
      </c>
      <c r="I9" s="13">
        <v>9090920</v>
      </c>
      <c r="J9" s="13">
        <v>6256977</v>
      </c>
      <c r="K9" s="13">
        <v>2284136</v>
      </c>
      <c r="L9" s="13">
        <v>6296872</v>
      </c>
      <c r="M9" s="13">
        <v>93246</v>
      </c>
      <c r="N9" s="13">
        <v>151406</v>
      </c>
      <c r="O9" s="13">
        <v>2080598</v>
      </c>
      <c r="P9" s="13">
        <v>2943855</v>
      </c>
      <c r="Q9" s="13">
        <v>12201063</v>
      </c>
      <c r="R9" s="13">
        <v>0</v>
      </c>
      <c r="S9" s="13">
        <v>0</v>
      </c>
      <c r="T9" s="13">
        <v>7599099</v>
      </c>
      <c r="U9" s="13">
        <v>11703117</v>
      </c>
      <c r="V9" s="13">
        <v>1550110</v>
      </c>
      <c r="W9" s="13">
        <v>0</v>
      </c>
      <c r="X9" s="13">
        <v>139478</v>
      </c>
      <c r="Y9" s="13">
        <v>3244819</v>
      </c>
      <c r="Z9" s="13">
        <v>7102267</v>
      </c>
      <c r="AA9" s="13">
        <v>0</v>
      </c>
      <c r="AB9" s="13">
        <v>0</v>
      </c>
      <c r="AC9" s="13">
        <v>12899600</v>
      </c>
      <c r="AD9" s="13">
        <v>21</v>
      </c>
      <c r="AE9" s="19"/>
      <c r="AF9" s="13">
        <v>0</v>
      </c>
      <c r="AG9" s="13">
        <v>485476</v>
      </c>
      <c r="AH9" s="13">
        <v>530925</v>
      </c>
      <c r="AI9" s="13">
        <v>1039037</v>
      </c>
      <c r="AJ9" s="13">
        <v>293811</v>
      </c>
      <c r="AK9" s="13">
        <v>162043</v>
      </c>
      <c r="AL9" s="13">
        <v>0</v>
      </c>
      <c r="AM9" s="13">
        <v>98636</v>
      </c>
      <c r="AN9" s="13">
        <v>2441607</v>
      </c>
      <c r="AO9" s="13">
        <v>230124</v>
      </c>
      <c r="AP9" s="13">
        <v>5613063</v>
      </c>
      <c r="AQ9" s="13">
        <v>0</v>
      </c>
      <c r="AR9" s="13">
        <v>101551</v>
      </c>
      <c r="AS9" s="13">
        <v>2826997</v>
      </c>
      <c r="AT9" s="13">
        <v>0</v>
      </c>
      <c r="AU9" s="13">
        <v>134723</v>
      </c>
      <c r="AV9" s="13">
        <v>176346</v>
      </c>
      <c r="AW9" s="13">
        <v>962642</v>
      </c>
      <c r="AX9" s="13">
        <v>691354</v>
      </c>
      <c r="AY9" s="13">
        <v>63903</v>
      </c>
      <c r="AZ9" s="13">
        <v>0</v>
      </c>
      <c r="BA9" s="13">
        <v>26371</v>
      </c>
      <c r="BB9" s="13">
        <v>2272</v>
      </c>
      <c r="BC9" s="13">
        <v>198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735A-8B14-49C2-AF99-FB6F9405A335}">
  <dimension ref="A1:BD9"/>
  <sheetViews>
    <sheetView topLeftCell="AS1" workbookViewId="0">
      <selection activeCell="BD9" sqref="C9:BD9"/>
    </sheetView>
  </sheetViews>
  <sheetFormatPr defaultColWidth="11.7109375" defaultRowHeight="15"/>
  <sheetData>
    <row r="1" spans="1:56">
      <c r="A1" s="33" t="s">
        <v>380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12092001</v>
      </c>
      <c r="D4" s="13">
        <v>0</v>
      </c>
      <c r="E4" s="13">
        <v>4153392</v>
      </c>
      <c r="F4" s="13">
        <v>4244082</v>
      </c>
      <c r="G4" s="14"/>
      <c r="H4" s="13">
        <v>13650</v>
      </c>
      <c r="I4" s="13">
        <v>2281088</v>
      </c>
      <c r="J4" s="13">
        <v>2384646</v>
      </c>
      <c r="K4" s="13">
        <v>570487</v>
      </c>
      <c r="L4" s="13">
        <v>1804277</v>
      </c>
      <c r="M4" s="13">
        <v>23013</v>
      </c>
      <c r="N4" s="13">
        <v>12499</v>
      </c>
      <c r="O4" s="13">
        <v>487917</v>
      </c>
      <c r="P4" s="13">
        <v>765894</v>
      </c>
      <c r="Q4" s="13">
        <v>0</v>
      </c>
      <c r="R4" s="13">
        <v>0</v>
      </c>
      <c r="S4" s="13">
        <v>0</v>
      </c>
      <c r="T4" s="13">
        <v>44580</v>
      </c>
      <c r="U4" s="13">
        <v>2738436</v>
      </c>
      <c r="V4" s="13">
        <v>371158</v>
      </c>
      <c r="W4" s="13">
        <v>0</v>
      </c>
      <c r="X4" s="13">
        <v>34623</v>
      </c>
      <c r="Y4" s="13">
        <v>669758</v>
      </c>
      <c r="Z4" s="13">
        <v>0</v>
      </c>
      <c r="AA4" s="13">
        <v>4587</v>
      </c>
      <c r="AB4" s="13">
        <v>0</v>
      </c>
      <c r="AC4" s="13">
        <v>3955077</v>
      </c>
      <c r="AD4" s="13">
        <v>0</v>
      </c>
      <c r="AE4" s="19"/>
      <c r="AF4" s="13">
        <v>0</v>
      </c>
      <c r="AG4" s="13">
        <v>150846</v>
      </c>
      <c r="AH4" s="13">
        <v>133084</v>
      </c>
      <c r="AI4" s="13">
        <v>236008</v>
      </c>
      <c r="AJ4" s="13">
        <v>74360</v>
      </c>
      <c r="AK4" s="13">
        <v>36645</v>
      </c>
      <c r="AL4" s="13">
        <v>0</v>
      </c>
      <c r="AM4" s="13">
        <v>28206</v>
      </c>
      <c r="AN4" s="13">
        <v>737974</v>
      </c>
      <c r="AO4" s="13">
        <v>54534</v>
      </c>
      <c r="AP4" s="13">
        <v>1521352</v>
      </c>
      <c r="AQ4" s="13">
        <v>0</v>
      </c>
      <c r="AR4" s="13">
        <v>22353</v>
      </c>
      <c r="AS4" s="13">
        <v>719517</v>
      </c>
      <c r="AT4" s="13">
        <v>0</v>
      </c>
      <c r="AU4" s="13">
        <v>20860</v>
      </c>
      <c r="AV4" s="13">
        <v>27114</v>
      </c>
      <c r="AW4" s="13">
        <v>224793</v>
      </c>
      <c r="AX4" s="13">
        <v>180314</v>
      </c>
      <c r="AY4" s="13">
        <v>25148</v>
      </c>
      <c r="AZ4" s="13">
        <v>0</v>
      </c>
      <c r="BA4" s="13">
        <v>7922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24221478</v>
      </c>
      <c r="D5" s="13">
        <v>3692</v>
      </c>
      <c r="E5" s="13">
        <v>7510381</v>
      </c>
      <c r="F5" s="13">
        <v>7780601</v>
      </c>
      <c r="G5" s="14"/>
      <c r="H5" s="13">
        <v>25175</v>
      </c>
      <c r="I5" s="13">
        <v>4183758</v>
      </c>
      <c r="J5" s="13">
        <v>4514633</v>
      </c>
      <c r="K5" s="13">
        <v>1064619</v>
      </c>
      <c r="L5" s="13">
        <v>3376244</v>
      </c>
      <c r="M5" s="13">
        <v>41570</v>
      </c>
      <c r="N5" s="13">
        <v>23621</v>
      </c>
      <c r="O5" s="13">
        <v>884340</v>
      </c>
      <c r="P5" s="13">
        <v>1376172</v>
      </c>
      <c r="Q5" s="13">
        <v>1027495</v>
      </c>
      <c r="R5" s="13">
        <v>0</v>
      </c>
      <c r="S5" s="13">
        <v>0</v>
      </c>
      <c r="T5" s="13">
        <v>1015662</v>
      </c>
      <c r="U5" s="13">
        <v>5459528</v>
      </c>
      <c r="V5" s="13">
        <v>679968</v>
      </c>
      <c r="W5" s="13">
        <v>0</v>
      </c>
      <c r="X5" s="13">
        <v>61993</v>
      </c>
      <c r="Y5" s="13">
        <v>1118218</v>
      </c>
      <c r="Z5" s="13">
        <v>0</v>
      </c>
      <c r="AA5" s="13">
        <v>1264968</v>
      </c>
      <c r="AB5" s="13">
        <v>492</v>
      </c>
      <c r="AC5" s="13">
        <v>6994155</v>
      </c>
      <c r="AD5" s="13">
        <v>0</v>
      </c>
      <c r="AE5" s="19"/>
      <c r="AF5" s="13">
        <v>0</v>
      </c>
      <c r="AG5" s="13">
        <v>263305</v>
      </c>
      <c r="AH5" s="13">
        <v>242617</v>
      </c>
      <c r="AI5" s="13">
        <v>449300</v>
      </c>
      <c r="AJ5" s="13">
        <v>129834</v>
      </c>
      <c r="AK5" s="13">
        <v>70120</v>
      </c>
      <c r="AL5" s="13">
        <v>234</v>
      </c>
      <c r="AM5" s="13">
        <v>45491</v>
      </c>
      <c r="AN5" s="13">
        <v>1297273</v>
      </c>
      <c r="AO5" s="13">
        <v>90538</v>
      </c>
      <c r="AP5" s="13">
        <v>2674794</v>
      </c>
      <c r="AQ5" s="13">
        <v>0</v>
      </c>
      <c r="AR5" s="13">
        <v>42681</v>
      </c>
      <c r="AS5" s="13">
        <v>1338310</v>
      </c>
      <c r="AT5" s="13">
        <v>0</v>
      </c>
      <c r="AU5" s="13">
        <v>35540</v>
      </c>
      <c r="AV5" s="13">
        <v>43259</v>
      </c>
      <c r="AW5" s="13">
        <v>447614</v>
      </c>
      <c r="AX5" s="13">
        <v>309087</v>
      </c>
      <c r="AY5" s="13">
        <v>44586</v>
      </c>
      <c r="AZ5" s="13">
        <v>0</v>
      </c>
      <c r="BA5" s="13">
        <v>14239</v>
      </c>
      <c r="BB5" s="13">
        <v>2214124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31515628</v>
      </c>
      <c r="D6" s="13">
        <v>4929789</v>
      </c>
      <c r="E6" s="13">
        <v>7510381</v>
      </c>
      <c r="F6" s="13">
        <v>9902914</v>
      </c>
      <c r="G6" s="14"/>
      <c r="H6" s="13">
        <v>35045</v>
      </c>
      <c r="I6" s="13">
        <v>5340712</v>
      </c>
      <c r="J6" s="13">
        <v>6250059</v>
      </c>
      <c r="K6" s="13">
        <v>1351135</v>
      </c>
      <c r="L6" s="13">
        <v>4788471</v>
      </c>
      <c r="M6" s="13">
        <v>53033</v>
      </c>
      <c r="N6" s="13">
        <v>29961</v>
      </c>
      <c r="O6" s="13">
        <v>1195644</v>
      </c>
      <c r="P6" s="13">
        <v>1767236</v>
      </c>
      <c r="Q6" s="13">
        <v>1827783</v>
      </c>
      <c r="R6" s="13">
        <v>0</v>
      </c>
      <c r="S6" s="13">
        <v>0</v>
      </c>
      <c r="T6" s="13">
        <v>2873723</v>
      </c>
      <c r="U6" s="13">
        <v>6965906</v>
      </c>
      <c r="V6" s="13">
        <v>874949</v>
      </c>
      <c r="W6" s="13">
        <v>0</v>
      </c>
      <c r="X6" s="13">
        <v>75111</v>
      </c>
      <c r="Y6" s="13">
        <v>1420458</v>
      </c>
      <c r="Z6" s="13">
        <v>0</v>
      </c>
      <c r="AA6" s="13">
        <v>3005290</v>
      </c>
      <c r="AB6" s="13">
        <v>492</v>
      </c>
      <c r="AC6" s="13">
        <v>9225026</v>
      </c>
      <c r="AD6" s="13">
        <v>0</v>
      </c>
      <c r="AE6" s="19"/>
      <c r="AF6" s="13">
        <v>0</v>
      </c>
      <c r="AG6" s="13">
        <v>376758</v>
      </c>
      <c r="AH6" s="13">
        <v>312123</v>
      </c>
      <c r="AI6" s="13">
        <v>569377</v>
      </c>
      <c r="AJ6" s="13">
        <v>158702</v>
      </c>
      <c r="AK6" s="13">
        <v>91397</v>
      </c>
      <c r="AL6" s="13">
        <v>234</v>
      </c>
      <c r="AM6" s="13">
        <v>59435</v>
      </c>
      <c r="AN6" s="13">
        <v>1753986</v>
      </c>
      <c r="AO6" s="13">
        <v>121181</v>
      </c>
      <c r="AP6" s="13">
        <v>3299412</v>
      </c>
      <c r="AQ6" s="13">
        <v>0</v>
      </c>
      <c r="AR6" s="13">
        <v>55376</v>
      </c>
      <c r="AS6" s="13">
        <v>1727729</v>
      </c>
      <c r="AT6" s="13">
        <v>0</v>
      </c>
      <c r="AU6" s="13">
        <v>44512</v>
      </c>
      <c r="AV6" s="13">
        <v>55042</v>
      </c>
      <c r="AW6" s="13">
        <v>591721</v>
      </c>
      <c r="AX6" s="13">
        <v>454201</v>
      </c>
      <c r="AY6" s="13">
        <v>61484</v>
      </c>
      <c r="AZ6" s="13">
        <v>0</v>
      </c>
      <c r="BA6" s="13">
        <v>26448</v>
      </c>
      <c r="BB6" s="13">
        <v>3777841</v>
      </c>
      <c r="BC6" s="13">
        <v>167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42049914</v>
      </c>
      <c r="D7" s="13">
        <v>12158993</v>
      </c>
      <c r="E7" s="13">
        <v>7510381</v>
      </c>
      <c r="F7" s="13">
        <v>12731962</v>
      </c>
      <c r="G7" s="2"/>
      <c r="H7" s="13">
        <v>47881</v>
      </c>
      <c r="I7" s="13">
        <v>6857327</v>
      </c>
      <c r="J7" s="13">
        <v>8478659</v>
      </c>
      <c r="K7" s="13">
        <v>1745445</v>
      </c>
      <c r="L7" s="13">
        <v>6238932</v>
      </c>
      <c r="M7" s="13">
        <v>67803</v>
      </c>
      <c r="N7" s="13">
        <v>40637</v>
      </c>
      <c r="O7" s="13">
        <v>1559486</v>
      </c>
      <c r="P7" s="13">
        <v>2224570</v>
      </c>
      <c r="Q7" s="13">
        <v>3337705</v>
      </c>
      <c r="R7" s="13">
        <v>0</v>
      </c>
      <c r="S7" s="13">
        <v>0</v>
      </c>
      <c r="T7" s="13">
        <v>5187643</v>
      </c>
      <c r="U7" s="13">
        <v>8963005</v>
      </c>
      <c r="V7" s="13">
        <v>1134090</v>
      </c>
      <c r="W7" s="13">
        <v>0</v>
      </c>
      <c r="X7" s="13">
        <v>93302</v>
      </c>
      <c r="Y7" s="13">
        <v>1859637</v>
      </c>
      <c r="Z7" s="13">
        <v>0</v>
      </c>
      <c r="AA7" s="13">
        <v>4577575</v>
      </c>
      <c r="AB7" s="13">
        <v>492</v>
      </c>
      <c r="AC7" s="13">
        <v>11352456</v>
      </c>
      <c r="AD7" s="13">
        <v>0</v>
      </c>
      <c r="AE7" s="19"/>
      <c r="AF7" s="13">
        <v>0</v>
      </c>
      <c r="AG7" s="13">
        <v>480153</v>
      </c>
      <c r="AH7" s="13">
        <v>401800</v>
      </c>
      <c r="AI7" s="13">
        <v>735483</v>
      </c>
      <c r="AJ7" s="13">
        <v>212275</v>
      </c>
      <c r="AK7" s="13">
        <v>115798</v>
      </c>
      <c r="AL7" s="13">
        <v>234</v>
      </c>
      <c r="AM7" s="13">
        <v>72193</v>
      </c>
      <c r="AN7" s="13">
        <v>2202096</v>
      </c>
      <c r="AO7" s="13">
        <v>164540</v>
      </c>
      <c r="AP7" s="13">
        <v>4071059</v>
      </c>
      <c r="AQ7" s="13">
        <v>0</v>
      </c>
      <c r="AR7" s="13">
        <v>71499</v>
      </c>
      <c r="AS7" s="13">
        <v>2243191</v>
      </c>
      <c r="AT7" s="13">
        <v>0</v>
      </c>
      <c r="AU7" s="13">
        <v>68244</v>
      </c>
      <c r="AV7" s="13">
        <v>95220</v>
      </c>
      <c r="AW7" s="13">
        <v>771039</v>
      </c>
      <c r="AX7" s="13">
        <v>622245</v>
      </c>
      <c r="AY7" s="13">
        <v>76831</v>
      </c>
      <c r="AZ7" s="13">
        <v>0</v>
      </c>
      <c r="BA7" s="13">
        <v>35668</v>
      </c>
      <c r="BB7" s="13">
        <v>6817873</v>
      </c>
      <c r="BC7" s="13">
        <v>167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57846405</v>
      </c>
      <c r="D9" s="13">
        <v>22975952</v>
      </c>
      <c r="E9" s="13">
        <v>7510381</v>
      </c>
      <c r="F9" s="13">
        <v>16975266</v>
      </c>
      <c r="G9" s="14"/>
      <c r="H9" s="13">
        <v>90809</v>
      </c>
      <c r="I9" s="13">
        <v>9098592</v>
      </c>
      <c r="J9" s="13">
        <v>11381329</v>
      </c>
      <c r="K9" s="13">
        <v>2324833</v>
      </c>
      <c r="L9" s="13">
        <v>7819877</v>
      </c>
      <c r="M9" s="13">
        <v>94141</v>
      </c>
      <c r="N9" s="13">
        <v>70545</v>
      </c>
      <c r="O9" s="13">
        <v>1965320</v>
      </c>
      <c r="P9" s="13">
        <v>2982512</v>
      </c>
      <c r="Q9" s="13">
        <v>5099174</v>
      </c>
      <c r="R9" s="13">
        <v>0</v>
      </c>
      <c r="S9" s="13">
        <v>0</v>
      </c>
      <c r="T9" s="13">
        <v>5684220</v>
      </c>
      <c r="U9" s="13">
        <v>12077355</v>
      </c>
      <c r="V9" s="13">
        <v>1506605</v>
      </c>
      <c r="W9" s="13">
        <v>0</v>
      </c>
      <c r="X9" s="13">
        <v>136359</v>
      </c>
      <c r="Y9" s="13">
        <v>2480806</v>
      </c>
      <c r="Z9" s="13">
        <v>498344</v>
      </c>
      <c r="AA9" s="13">
        <v>4980226</v>
      </c>
      <c r="AB9" s="13">
        <v>886</v>
      </c>
      <c r="AC9" s="13">
        <v>13681023</v>
      </c>
      <c r="AD9" s="13">
        <v>0</v>
      </c>
      <c r="AE9" s="19"/>
      <c r="AF9" s="13">
        <v>0</v>
      </c>
      <c r="AG9" s="13">
        <v>594861</v>
      </c>
      <c r="AH9" s="13">
        <v>537261</v>
      </c>
      <c r="AI9" s="13">
        <v>1015286</v>
      </c>
      <c r="AJ9" s="13">
        <v>294694</v>
      </c>
      <c r="AK9" s="13">
        <v>156082</v>
      </c>
      <c r="AL9" s="13">
        <v>234</v>
      </c>
      <c r="AM9" s="13">
        <v>94806</v>
      </c>
      <c r="AN9" s="13">
        <v>2767228</v>
      </c>
      <c r="AO9" s="13">
        <v>243001</v>
      </c>
      <c r="AP9" s="13">
        <v>5500261</v>
      </c>
      <c r="AQ9" s="13">
        <v>0</v>
      </c>
      <c r="AR9" s="13">
        <v>105352</v>
      </c>
      <c r="AS9" s="13">
        <v>3085445</v>
      </c>
      <c r="AT9" s="13">
        <v>0</v>
      </c>
      <c r="AU9" s="13">
        <v>79674</v>
      </c>
      <c r="AV9" s="13">
        <v>164625</v>
      </c>
      <c r="AW9" s="13">
        <v>988200</v>
      </c>
      <c r="AX9" s="13">
        <v>768688</v>
      </c>
      <c r="AY9" s="13">
        <v>96436</v>
      </c>
      <c r="AZ9" s="13">
        <v>0</v>
      </c>
      <c r="BA9" s="13">
        <v>44348</v>
      </c>
      <c r="BB9" s="13">
        <v>11471543</v>
      </c>
      <c r="BC9" s="13">
        <v>167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CB4B-F2FF-43CF-84C4-E9525F9831A2}">
  <dimension ref="A1:BD9"/>
  <sheetViews>
    <sheetView workbookViewId="0">
      <selection activeCell="H32" sqref="H32"/>
    </sheetView>
  </sheetViews>
  <sheetFormatPr defaultColWidth="11.7109375" defaultRowHeight="15"/>
  <sheetData>
    <row r="1" spans="1:56">
      <c r="A1" s="33" t="s">
        <v>381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15200901</v>
      </c>
      <c r="D4" s="13">
        <v>15240302</v>
      </c>
      <c r="E4" s="13">
        <v>0</v>
      </c>
      <c r="F4" s="13">
        <v>4243697</v>
      </c>
      <c r="G4" s="14"/>
      <c r="H4" s="13">
        <v>56333</v>
      </c>
      <c r="I4" s="13">
        <v>2236048</v>
      </c>
      <c r="J4" s="13">
        <v>3450578</v>
      </c>
      <c r="K4" s="13">
        <v>568069</v>
      </c>
      <c r="L4" s="13">
        <v>2614892</v>
      </c>
      <c r="M4" s="13">
        <v>37384</v>
      </c>
      <c r="N4" s="13">
        <v>66232</v>
      </c>
      <c r="O4" s="13">
        <v>406185</v>
      </c>
      <c r="P4" s="13">
        <v>703389</v>
      </c>
      <c r="Q4" s="13">
        <v>1936618</v>
      </c>
      <c r="R4" s="13">
        <v>0</v>
      </c>
      <c r="S4" s="13">
        <v>0</v>
      </c>
      <c r="T4" s="13">
        <v>2781081</v>
      </c>
      <c r="U4" s="13">
        <v>3479095</v>
      </c>
      <c r="V4" s="13">
        <v>371346</v>
      </c>
      <c r="W4" s="13">
        <v>0</v>
      </c>
      <c r="X4" s="13">
        <v>25443</v>
      </c>
      <c r="Y4" s="13">
        <v>537425</v>
      </c>
      <c r="Z4" s="13">
        <v>3311429</v>
      </c>
      <c r="AA4" s="13">
        <v>3640784</v>
      </c>
      <c r="AB4" s="13">
        <v>0</v>
      </c>
      <c r="AC4" s="13">
        <v>3771390</v>
      </c>
      <c r="AD4" s="13">
        <v>0</v>
      </c>
      <c r="AE4" s="19"/>
      <c r="AF4" s="13">
        <v>3506</v>
      </c>
      <c r="AG4" s="13">
        <v>158007</v>
      </c>
      <c r="AH4" s="13">
        <v>141456</v>
      </c>
      <c r="AI4" s="13">
        <v>463986</v>
      </c>
      <c r="AJ4" s="13">
        <v>64447</v>
      </c>
      <c r="AK4" s="13">
        <v>55736</v>
      </c>
      <c r="AL4" s="13">
        <v>0</v>
      </c>
      <c r="AM4" s="13">
        <v>61770</v>
      </c>
      <c r="AN4" s="13">
        <v>908348</v>
      </c>
      <c r="AO4" s="13">
        <v>114376</v>
      </c>
      <c r="AP4" s="13">
        <v>1456152</v>
      </c>
      <c r="AQ4" s="13">
        <v>744</v>
      </c>
      <c r="AR4" s="13">
        <v>65091</v>
      </c>
      <c r="AS4" s="13">
        <v>1057123</v>
      </c>
      <c r="AT4" s="13">
        <v>0</v>
      </c>
      <c r="AU4" s="13">
        <v>29417</v>
      </c>
      <c r="AV4" s="13">
        <v>46038</v>
      </c>
      <c r="AW4" s="13">
        <v>301471</v>
      </c>
      <c r="AX4" s="13">
        <v>222760</v>
      </c>
      <c r="AY4" s="13">
        <v>27471</v>
      </c>
      <c r="AZ4" s="13">
        <v>0</v>
      </c>
      <c r="BA4" s="13">
        <v>13395</v>
      </c>
      <c r="BB4" s="13">
        <v>5703209</v>
      </c>
      <c r="BC4" s="13">
        <v>206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31312041</v>
      </c>
      <c r="D5" s="13">
        <v>28583866</v>
      </c>
      <c r="E5" s="13">
        <v>0</v>
      </c>
      <c r="F5" s="13">
        <v>7781498</v>
      </c>
      <c r="G5" s="14"/>
      <c r="H5" s="13">
        <v>105477</v>
      </c>
      <c r="I5" s="13">
        <v>4095232</v>
      </c>
      <c r="J5" s="13">
        <v>6634239</v>
      </c>
      <c r="K5" s="13">
        <v>1031038</v>
      </c>
      <c r="L5" s="13">
        <v>4502228</v>
      </c>
      <c r="M5" s="13">
        <v>64796</v>
      </c>
      <c r="N5" s="13">
        <v>117532</v>
      </c>
      <c r="O5" s="13">
        <v>822365</v>
      </c>
      <c r="P5" s="13">
        <v>1301536</v>
      </c>
      <c r="Q5" s="13">
        <v>3634478</v>
      </c>
      <c r="R5" s="13">
        <v>0</v>
      </c>
      <c r="S5" s="13">
        <v>0</v>
      </c>
      <c r="T5" s="13">
        <v>4927062</v>
      </c>
      <c r="U5" s="13">
        <v>9232844</v>
      </c>
      <c r="V5" s="13">
        <v>685177</v>
      </c>
      <c r="W5" s="13">
        <v>0</v>
      </c>
      <c r="X5" s="13">
        <v>58560</v>
      </c>
      <c r="Y5" s="13">
        <v>1090361</v>
      </c>
      <c r="Z5" s="13">
        <v>6314283</v>
      </c>
      <c r="AA5" s="13">
        <v>6794321</v>
      </c>
      <c r="AB5" s="13">
        <v>249950</v>
      </c>
      <c r="AC5" s="13">
        <v>6314962</v>
      </c>
      <c r="AD5" s="13">
        <v>0</v>
      </c>
      <c r="AE5" s="19"/>
      <c r="AF5" s="13">
        <v>6726</v>
      </c>
      <c r="AG5" s="13">
        <v>269004</v>
      </c>
      <c r="AH5" s="13">
        <v>256086</v>
      </c>
      <c r="AI5" s="13">
        <v>820708</v>
      </c>
      <c r="AJ5" s="13">
        <v>108353</v>
      </c>
      <c r="AK5" s="13">
        <v>107670</v>
      </c>
      <c r="AL5" s="13">
        <v>124</v>
      </c>
      <c r="AM5" s="13">
        <v>124368</v>
      </c>
      <c r="AN5" s="13">
        <v>1637011</v>
      </c>
      <c r="AO5" s="13">
        <v>198866</v>
      </c>
      <c r="AP5" s="13">
        <v>2585343</v>
      </c>
      <c r="AQ5" s="13">
        <v>749</v>
      </c>
      <c r="AR5" s="13">
        <v>104240</v>
      </c>
      <c r="AS5" s="13">
        <v>1945089</v>
      </c>
      <c r="AT5" s="13">
        <v>0</v>
      </c>
      <c r="AU5" s="13">
        <v>56254</v>
      </c>
      <c r="AV5" s="13">
        <v>74991</v>
      </c>
      <c r="AW5" s="13">
        <v>551691</v>
      </c>
      <c r="AX5" s="13">
        <v>413336</v>
      </c>
      <c r="AY5" s="13">
        <v>47189</v>
      </c>
      <c r="AZ5" s="13">
        <v>0</v>
      </c>
      <c r="BA5" s="13">
        <v>22172</v>
      </c>
      <c r="BB5" s="13">
        <v>10885629</v>
      </c>
      <c r="BC5" s="13">
        <v>381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45848500</v>
      </c>
      <c r="D6" s="13">
        <v>36721067</v>
      </c>
      <c r="E6" s="13">
        <v>533956</v>
      </c>
      <c r="F6" s="13">
        <v>9903371</v>
      </c>
      <c r="G6" s="14"/>
      <c r="H6" s="13">
        <v>135477</v>
      </c>
      <c r="I6" s="13">
        <v>5211660</v>
      </c>
      <c r="J6" s="13">
        <v>9000759</v>
      </c>
      <c r="K6" s="13">
        <v>1315844</v>
      </c>
      <c r="L6" s="13">
        <v>6132186</v>
      </c>
      <c r="M6" s="13">
        <v>76695</v>
      </c>
      <c r="N6" s="13">
        <v>138762</v>
      </c>
      <c r="O6" s="13">
        <v>1164034</v>
      </c>
      <c r="P6" s="13">
        <v>1669891</v>
      </c>
      <c r="Q6" s="13">
        <v>5424287</v>
      </c>
      <c r="R6" s="13">
        <v>0</v>
      </c>
      <c r="S6" s="13">
        <v>0</v>
      </c>
      <c r="T6" s="13">
        <v>7124819</v>
      </c>
      <c r="U6" s="13">
        <v>13707059</v>
      </c>
      <c r="V6" s="13">
        <v>880271</v>
      </c>
      <c r="W6" s="13">
        <v>0</v>
      </c>
      <c r="X6" s="13">
        <v>70920</v>
      </c>
      <c r="Y6" s="13">
        <v>1414474</v>
      </c>
      <c r="Z6" s="13">
        <v>8734651</v>
      </c>
      <c r="AA6" s="13">
        <v>9182390</v>
      </c>
      <c r="AB6" s="13">
        <v>1030427</v>
      </c>
      <c r="AC6" s="13">
        <v>8456337</v>
      </c>
      <c r="AD6" s="13">
        <v>0</v>
      </c>
      <c r="AE6" s="19"/>
      <c r="AF6" s="13">
        <v>9991</v>
      </c>
      <c r="AG6" s="13">
        <v>379193</v>
      </c>
      <c r="AH6" s="13">
        <v>325081</v>
      </c>
      <c r="AI6" s="13">
        <v>1018011</v>
      </c>
      <c r="AJ6" s="13">
        <v>143856</v>
      </c>
      <c r="AK6" s="13">
        <v>135917</v>
      </c>
      <c r="AL6" s="13">
        <v>124</v>
      </c>
      <c r="AM6" s="13">
        <v>163178</v>
      </c>
      <c r="AN6" s="13">
        <v>2207681</v>
      </c>
      <c r="AO6" s="13">
        <v>248973</v>
      </c>
      <c r="AP6" s="13">
        <v>3280081</v>
      </c>
      <c r="AQ6" s="13">
        <v>749</v>
      </c>
      <c r="AR6" s="13">
        <v>125661</v>
      </c>
      <c r="AS6" s="13">
        <v>2493462</v>
      </c>
      <c r="AT6" s="13">
        <v>0</v>
      </c>
      <c r="AU6" s="13">
        <v>72183</v>
      </c>
      <c r="AV6" s="13">
        <v>89286</v>
      </c>
      <c r="AW6" s="13">
        <v>718266</v>
      </c>
      <c r="AX6" s="13">
        <v>556653</v>
      </c>
      <c r="AY6" s="13">
        <v>64785</v>
      </c>
      <c r="AZ6" s="13">
        <v>0</v>
      </c>
      <c r="BA6" s="13">
        <v>35108</v>
      </c>
      <c r="BB6" s="13">
        <v>14757606</v>
      </c>
      <c r="BC6" s="13">
        <v>381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67399504</v>
      </c>
      <c r="D7" s="13">
        <v>47331443</v>
      </c>
      <c r="E7" s="13">
        <v>3327819</v>
      </c>
      <c r="F7" s="13">
        <v>12732365</v>
      </c>
      <c r="G7" s="2"/>
      <c r="H7" s="13">
        <v>175224</v>
      </c>
      <c r="I7" s="13">
        <v>6708461</v>
      </c>
      <c r="J7" s="13">
        <v>11365597</v>
      </c>
      <c r="K7" s="13">
        <v>1706169</v>
      </c>
      <c r="L7" s="13">
        <v>7783494</v>
      </c>
      <c r="M7" s="13">
        <v>90142</v>
      </c>
      <c r="N7" s="13">
        <v>163781</v>
      </c>
      <c r="O7" s="13">
        <v>1540081</v>
      </c>
      <c r="P7" s="13">
        <v>2144252</v>
      </c>
      <c r="Q7" s="13">
        <v>7373349</v>
      </c>
      <c r="R7" s="13">
        <v>0</v>
      </c>
      <c r="S7" s="13">
        <v>0</v>
      </c>
      <c r="T7" s="13">
        <v>9562704</v>
      </c>
      <c r="U7" s="13">
        <v>18964197</v>
      </c>
      <c r="V7" s="13">
        <v>1141772</v>
      </c>
      <c r="W7" s="13">
        <v>0</v>
      </c>
      <c r="X7" s="13">
        <v>100328</v>
      </c>
      <c r="Y7" s="13">
        <v>1917668</v>
      </c>
      <c r="Z7" s="13">
        <v>11357341</v>
      </c>
      <c r="AA7" s="13">
        <v>12039575</v>
      </c>
      <c r="AB7" s="13">
        <v>1036212</v>
      </c>
      <c r="AC7" s="13">
        <v>10484249</v>
      </c>
      <c r="AD7" s="13">
        <v>0</v>
      </c>
      <c r="AE7" s="19"/>
      <c r="AF7" s="13">
        <v>14381</v>
      </c>
      <c r="AG7" s="13">
        <v>493469</v>
      </c>
      <c r="AH7" s="13">
        <v>412353</v>
      </c>
      <c r="AI7" s="13">
        <v>1247178</v>
      </c>
      <c r="AJ7" s="13">
        <v>213693</v>
      </c>
      <c r="AK7" s="13">
        <v>165855</v>
      </c>
      <c r="AL7" s="13">
        <v>124</v>
      </c>
      <c r="AM7" s="13">
        <v>208291</v>
      </c>
      <c r="AN7" s="13">
        <v>2766892</v>
      </c>
      <c r="AO7" s="13">
        <v>309134</v>
      </c>
      <c r="AP7" s="13">
        <v>4165161</v>
      </c>
      <c r="AQ7" s="13">
        <v>749</v>
      </c>
      <c r="AR7" s="13">
        <v>144941</v>
      </c>
      <c r="AS7" s="13">
        <v>3108269</v>
      </c>
      <c r="AT7" s="13">
        <v>0</v>
      </c>
      <c r="AU7" s="13">
        <v>123123</v>
      </c>
      <c r="AV7" s="13">
        <v>147611</v>
      </c>
      <c r="AW7" s="13">
        <v>908709</v>
      </c>
      <c r="AX7" s="13">
        <v>739594</v>
      </c>
      <c r="AY7" s="13">
        <v>80517</v>
      </c>
      <c r="AZ7" s="13">
        <v>0</v>
      </c>
      <c r="BA7" s="13">
        <v>44663</v>
      </c>
      <c r="BB7" s="13">
        <v>19453959</v>
      </c>
      <c r="BC7" s="13">
        <v>381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93533883</v>
      </c>
      <c r="D9" s="13">
        <v>63208886</v>
      </c>
      <c r="E9" s="13">
        <v>7515348</v>
      </c>
      <c r="F9" s="13">
        <v>16975129</v>
      </c>
      <c r="G9" s="14"/>
      <c r="H9" s="13">
        <v>236457</v>
      </c>
      <c r="I9" s="13">
        <v>9023946</v>
      </c>
      <c r="J9" s="13">
        <v>12178246</v>
      </c>
      <c r="K9" s="13">
        <v>2315095</v>
      </c>
      <c r="L9" s="13">
        <v>9491716</v>
      </c>
      <c r="M9" s="13">
        <v>113677</v>
      </c>
      <c r="N9" s="13">
        <v>206737</v>
      </c>
      <c r="O9" s="13">
        <v>1974427</v>
      </c>
      <c r="P9" s="13">
        <v>2874173</v>
      </c>
      <c r="Q9" s="13">
        <v>7625001</v>
      </c>
      <c r="R9" s="13">
        <v>0</v>
      </c>
      <c r="S9" s="13">
        <v>0</v>
      </c>
      <c r="T9" s="13">
        <v>12806513</v>
      </c>
      <c r="U9" s="13">
        <v>27109364</v>
      </c>
      <c r="V9" s="13">
        <v>1533352</v>
      </c>
      <c r="W9" s="13">
        <v>0</v>
      </c>
      <c r="X9" s="13">
        <v>141932</v>
      </c>
      <c r="Y9" s="13">
        <v>2654487</v>
      </c>
      <c r="Z9" s="13">
        <v>12016733</v>
      </c>
      <c r="AA9" s="13">
        <v>15967599</v>
      </c>
      <c r="AB9" s="13">
        <v>1036212</v>
      </c>
      <c r="AC9" s="13">
        <v>12577724</v>
      </c>
      <c r="AD9" s="13">
        <v>0</v>
      </c>
      <c r="AE9" s="19"/>
      <c r="AF9" s="13">
        <v>19772</v>
      </c>
      <c r="AG9" s="13">
        <v>606511</v>
      </c>
      <c r="AH9" s="13">
        <v>541098</v>
      </c>
      <c r="AI9" s="13">
        <v>1572518</v>
      </c>
      <c r="AJ9" s="13">
        <v>289657</v>
      </c>
      <c r="AK9" s="13">
        <v>214967</v>
      </c>
      <c r="AL9" s="13">
        <v>124</v>
      </c>
      <c r="AM9" s="13">
        <v>273276</v>
      </c>
      <c r="AN9" s="13">
        <v>3376032</v>
      </c>
      <c r="AO9" s="13">
        <v>401158</v>
      </c>
      <c r="AP9" s="13">
        <v>5510890</v>
      </c>
      <c r="AQ9" s="13">
        <v>749</v>
      </c>
      <c r="AR9" s="13">
        <v>178208</v>
      </c>
      <c r="AS9" s="13">
        <v>4145408</v>
      </c>
      <c r="AT9" s="13">
        <v>0</v>
      </c>
      <c r="AU9" s="13">
        <v>133444</v>
      </c>
      <c r="AV9" s="13">
        <v>222745</v>
      </c>
      <c r="AW9" s="13">
        <v>1143249</v>
      </c>
      <c r="AX9" s="13">
        <v>887192</v>
      </c>
      <c r="AY9" s="13">
        <v>100299</v>
      </c>
      <c r="AZ9" s="13">
        <v>0</v>
      </c>
      <c r="BA9" s="13">
        <v>52725</v>
      </c>
      <c r="BB9" s="13">
        <v>24751184</v>
      </c>
      <c r="BC9" s="13">
        <v>381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7FBE-EF28-44B0-B5E5-8EA8288B5C0B}">
  <dimension ref="A1:BD9"/>
  <sheetViews>
    <sheetView workbookViewId="0">
      <selection activeCell="C9" sqref="C9:BD9"/>
    </sheetView>
  </sheetViews>
  <sheetFormatPr defaultColWidth="11.7109375" defaultRowHeight="15"/>
  <sheetData>
    <row r="1" spans="1:56">
      <c r="A1" s="33" t="s">
        <v>382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19535331</v>
      </c>
      <c r="D4" s="13">
        <v>16477751</v>
      </c>
      <c r="E4" s="13">
        <v>3826125</v>
      </c>
      <c r="F4" s="13">
        <v>4244174</v>
      </c>
      <c r="G4" s="14"/>
      <c r="H4" s="13">
        <v>57595</v>
      </c>
      <c r="I4" s="13">
        <v>2213256</v>
      </c>
      <c r="J4" s="13">
        <v>4043497</v>
      </c>
      <c r="K4" s="13">
        <v>595497</v>
      </c>
      <c r="L4" s="13">
        <v>2682056</v>
      </c>
      <c r="M4" s="13">
        <v>35487</v>
      </c>
      <c r="N4" s="13">
        <v>74736</v>
      </c>
      <c r="O4" s="13">
        <v>546812</v>
      </c>
      <c r="P4" s="13">
        <v>716203</v>
      </c>
      <c r="Q4" s="13">
        <v>1319462</v>
      </c>
      <c r="R4" s="13">
        <v>0</v>
      </c>
      <c r="S4" s="13">
        <v>0</v>
      </c>
      <c r="T4" s="13">
        <v>4957950</v>
      </c>
      <c r="U4" s="13">
        <v>6801819</v>
      </c>
      <c r="V4" s="13">
        <v>353199</v>
      </c>
      <c r="W4" s="13">
        <v>0</v>
      </c>
      <c r="X4" s="13">
        <v>26632</v>
      </c>
      <c r="Y4" s="13">
        <v>610783</v>
      </c>
      <c r="Z4" s="13">
        <v>4173836</v>
      </c>
      <c r="AA4" s="13">
        <v>4299941</v>
      </c>
      <c r="AB4" s="13">
        <v>0</v>
      </c>
      <c r="AC4" s="13">
        <v>3449940</v>
      </c>
      <c r="AD4" s="13">
        <v>0</v>
      </c>
      <c r="AE4" s="19"/>
      <c r="AF4" s="13">
        <v>4266</v>
      </c>
      <c r="AG4" s="13">
        <v>166565</v>
      </c>
      <c r="AH4" s="13">
        <v>131322</v>
      </c>
      <c r="AI4" s="13">
        <v>520864</v>
      </c>
      <c r="AJ4" s="13">
        <v>70496</v>
      </c>
      <c r="AK4" s="13">
        <v>61017</v>
      </c>
      <c r="AL4" s="13">
        <v>0</v>
      </c>
      <c r="AM4" s="13">
        <v>70843</v>
      </c>
      <c r="AN4" s="13">
        <v>956336</v>
      </c>
      <c r="AO4" s="13">
        <v>114106</v>
      </c>
      <c r="AP4" s="13">
        <v>1492570</v>
      </c>
      <c r="AQ4" s="13">
        <v>4041</v>
      </c>
      <c r="AR4" s="13">
        <v>53449</v>
      </c>
      <c r="AS4" s="13">
        <v>1135765</v>
      </c>
      <c r="AT4" s="13">
        <v>0</v>
      </c>
      <c r="AU4" s="13">
        <v>28233</v>
      </c>
      <c r="AV4" s="13">
        <v>35597</v>
      </c>
      <c r="AW4" s="13">
        <v>296926</v>
      </c>
      <c r="AX4" s="13">
        <v>223293</v>
      </c>
      <c r="AY4" s="13">
        <v>27942</v>
      </c>
      <c r="AZ4" s="13">
        <v>0</v>
      </c>
      <c r="BA4" s="13">
        <v>15980</v>
      </c>
      <c r="BB4" s="13">
        <v>7019517</v>
      </c>
      <c r="BC4" s="13">
        <v>498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36272337</v>
      </c>
      <c r="D5" s="13">
        <v>30921549</v>
      </c>
      <c r="E5" s="13">
        <v>7006453</v>
      </c>
      <c r="F5" s="13">
        <v>7782176</v>
      </c>
      <c r="G5" s="14"/>
      <c r="H5" s="13">
        <v>103194</v>
      </c>
      <c r="I5" s="13">
        <v>4090096</v>
      </c>
      <c r="J5" s="13">
        <v>7853532</v>
      </c>
      <c r="K5" s="13">
        <v>1110069</v>
      </c>
      <c r="L5" s="13">
        <v>4685126</v>
      </c>
      <c r="M5" s="13">
        <v>60987</v>
      </c>
      <c r="N5" s="13">
        <v>117839</v>
      </c>
      <c r="O5" s="13">
        <v>976750</v>
      </c>
      <c r="P5" s="13">
        <v>1311415</v>
      </c>
      <c r="Q5" s="13">
        <v>4582048</v>
      </c>
      <c r="R5" s="13">
        <v>0</v>
      </c>
      <c r="S5" s="13">
        <v>0</v>
      </c>
      <c r="T5" s="13">
        <v>11322396</v>
      </c>
      <c r="U5" s="13">
        <v>12444638</v>
      </c>
      <c r="V5" s="13">
        <v>630830</v>
      </c>
      <c r="W5" s="13">
        <v>0</v>
      </c>
      <c r="X5" s="13">
        <v>57968</v>
      </c>
      <c r="Y5" s="13">
        <v>1090557</v>
      </c>
      <c r="Z5" s="13">
        <v>7795368</v>
      </c>
      <c r="AA5" s="13">
        <v>8196557</v>
      </c>
      <c r="AB5" s="13">
        <v>161883</v>
      </c>
      <c r="AC5" s="13">
        <v>6137984</v>
      </c>
      <c r="AD5" s="13">
        <v>0</v>
      </c>
      <c r="AE5" s="19"/>
      <c r="AF5" s="13">
        <v>6309</v>
      </c>
      <c r="AG5" s="13">
        <v>295070</v>
      </c>
      <c r="AH5" s="13">
        <v>244838</v>
      </c>
      <c r="AI5" s="13">
        <v>901811</v>
      </c>
      <c r="AJ5" s="13">
        <v>115917</v>
      </c>
      <c r="AK5" s="13">
        <v>114250</v>
      </c>
      <c r="AL5" s="13">
        <v>0</v>
      </c>
      <c r="AM5" s="13">
        <v>129674</v>
      </c>
      <c r="AN5" s="13">
        <v>1703146</v>
      </c>
      <c r="AO5" s="13">
        <v>193012</v>
      </c>
      <c r="AP5" s="13">
        <v>2778496</v>
      </c>
      <c r="AQ5" s="13">
        <v>4047</v>
      </c>
      <c r="AR5" s="13">
        <v>87646</v>
      </c>
      <c r="AS5" s="13">
        <v>2083625</v>
      </c>
      <c r="AT5" s="13">
        <v>0</v>
      </c>
      <c r="AU5" s="13">
        <v>52835</v>
      </c>
      <c r="AV5" s="13">
        <v>64230</v>
      </c>
      <c r="AW5" s="13">
        <v>532340</v>
      </c>
      <c r="AX5" s="13">
        <v>381218</v>
      </c>
      <c r="AY5" s="13">
        <v>49870</v>
      </c>
      <c r="AZ5" s="13">
        <v>0</v>
      </c>
      <c r="BA5" s="13">
        <v>27046</v>
      </c>
      <c r="BB5" s="13">
        <v>12915679</v>
      </c>
      <c r="BC5" s="13">
        <v>535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49801076</v>
      </c>
      <c r="D6" s="13">
        <v>39864871</v>
      </c>
      <c r="E6" s="13">
        <v>7512969</v>
      </c>
      <c r="F6" s="13">
        <v>9904333</v>
      </c>
      <c r="G6" s="14"/>
      <c r="H6" s="13">
        <v>134499</v>
      </c>
      <c r="I6" s="13">
        <v>5207458</v>
      </c>
      <c r="J6" s="13">
        <v>10210507</v>
      </c>
      <c r="K6" s="13">
        <v>1415386</v>
      </c>
      <c r="L6" s="13">
        <v>6340016</v>
      </c>
      <c r="M6" s="13">
        <v>71849</v>
      </c>
      <c r="N6" s="13">
        <v>140984</v>
      </c>
      <c r="O6" s="13">
        <v>1323009</v>
      </c>
      <c r="P6" s="13">
        <v>1664936</v>
      </c>
      <c r="Q6" s="13">
        <v>6922971</v>
      </c>
      <c r="R6" s="13">
        <v>0</v>
      </c>
      <c r="S6" s="13">
        <v>0</v>
      </c>
      <c r="T6" s="13">
        <v>15249238</v>
      </c>
      <c r="U6" s="13">
        <v>16349423</v>
      </c>
      <c r="V6" s="13">
        <v>815223</v>
      </c>
      <c r="W6" s="13">
        <v>0</v>
      </c>
      <c r="X6" s="13">
        <v>79339</v>
      </c>
      <c r="Y6" s="13">
        <v>1419875</v>
      </c>
      <c r="Z6" s="13">
        <v>10128689</v>
      </c>
      <c r="AA6" s="13">
        <v>10562227</v>
      </c>
      <c r="AB6" s="13">
        <v>949918</v>
      </c>
      <c r="AC6" s="13">
        <v>8088598</v>
      </c>
      <c r="AD6" s="13">
        <v>0</v>
      </c>
      <c r="AE6" s="19"/>
      <c r="AF6" s="13">
        <v>8171</v>
      </c>
      <c r="AG6" s="13">
        <v>408585</v>
      </c>
      <c r="AH6" s="13">
        <v>314347</v>
      </c>
      <c r="AI6" s="13">
        <v>1123962</v>
      </c>
      <c r="AJ6" s="13">
        <v>153994</v>
      </c>
      <c r="AK6" s="13">
        <v>148793</v>
      </c>
      <c r="AL6" s="13">
        <v>0</v>
      </c>
      <c r="AM6" s="13">
        <v>169203</v>
      </c>
      <c r="AN6" s="13">
        <v>2277029</v>
      </c>
      <c r="AO6" s="13">
        <v>239357</v>
      </c>
      <c r="AP6" s="13">
        <v>3601495</v>
      </c>
      <c r="AQ6" s="13">
        <v>4047</v>
      </c>
      <c r="AR6" s="13">
        <v>105581</v>
      </c>
      <c r="AS6" s="13">
        <v>2659931</v>
      </c>
      <c r="AT6" s="13">
        <v>0</v>
      </c>
      <c r="AU6" s="13">
        <v>72586</v>
      </c>
      <c r="AV6" s="13">
        <v>81788</v>
      </c>
      <c r="AW6" s="13">
        <v>674722</v>
      </c>
      <c r="AX6" s="13">
        <v>505275</v>
      </c>
      <c r="AY6" s="13">
        <v>67524</v>
      </c>
      <c r="AZ6" s="13">
        <v>0</v>
      </c>
      <c r="BA6" s="13">
        <v>41040</v>
      </c>
      <c r="BB6" s="13">
        <v>17052564</v>
      </c>
      <c r="BC6" s="13">
        <v>971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68656703</v>
      </c>
      <c r="D7" s="13">
        <v>51741408</v>
      </c>
      <c r="E7" s="13">
        <v>7512969</v>
      </c>
      <c r="F7" s="13">
        <v>12738191</v>
      </c>
      <c r="G7" s="2"/>
      <c r="H7" s="13">
        <v>176151</v>
      </c>
      <c r="I7" s="13">
        <v>6722728</v>
      </c>
      <c r="J7" s="13">
        <v>12641706</v>
      </c>
      <c r="K7" s="13">
        <v>1798933</v>
      </c>
      <c r="L7" s="13">
        <v>8007758</v>
      </c>
      <c r="M7" s="13">
        <v>84998</v>
      </c>
      <c r="N7" s="13">
        <v>166136</v>
      </c>
      <c r="O7" s="13">
        <v>1697994</v>
      </c>
      <c r="P7" s="13">
        <v>2119188</v>
      </c>
      <c r="Q7" s="13">
        <v>8595852</v>
      </c>
      <c r="R7" s="13">
        <v>0</v>
      </c>
      <c r="S7" s="13">
        <v>0</v>
      </c>
      <c r="T7" s="13">
        <v>18786534</v>
      </c>
      <c r="U7" s="13">
        <v>21757847</v>
      </c>
      <c r="V7" s="13">
        <v>1078650</v>
      </c>
      <c r="W7" s="13">
        <v>0</v>
      </c>
      <c r="X7" s="13">
        <v>112574</v>
      </c>
      <c r="Y7" s="13">
        <v>1864324</v>
      </c>
      <c r="Z7" s="13">
        <v>12495428</v>
      </c>
      <c r="AA7" s="13">
        <v>13256627</v>
      </c>
      <c r="AB7" s="13">
        <v>955334</v>
      </c>
      <c r="AC7" s="13">
        <v>9892148</v>
      </c>
      <c r="AD7" s="13">
        <v>0</v>
      </c>
      <c r="AE7" s="19"/>
      <c r="AF7" s="13">
        <v>9649</v>
      </c>
      <c r="AG7" s="13">
        <v>517607</v>
      </c>
      <c r="AH7" s="13">
        <v>403631</v>
      </c>
      <c r="AI7" s="13">
        <v>1376916</v>
      </c>
      <c r="AJ7" s="13">
        <v>215860</v>
      </c>
      <c r="AK7" s="13">
        <v>180011</v>
      </c>
      <c r="AL7" s="13">
        <v>0</v>
      </c>
      <c r="AM7" s="13">
        <v>219219</v>
      </c>
      <c r="AN7" s="13">
        <v>2785010</v>
      </c>
      <c r="AO7" s="13">
        <v>294701</v>
      </c>
      <c r="AP7" s="13">
        <v>4593478</v>
      </c>
      <c r="AQ7" s="13">
        <v>4047</v>
      </c>
      <c r="AR7" s="13">
        <v>124378</v>
      </c>
      <c r="AS7" s="13">
        <v>3394376</v>
      </c>
      <c r="AT7" s="13">
        <v>0</v>
      </c>
      <c r="AU7" s="13">
        <v>117668</v>
      </c>
      <c r="AV7" s="13">
        <v>145393</v>
      </c>
      <c r="AW7" s="13">
        <v>856398</v>
      </c>
      <c r="AX7" s="13">
        <v>697682</v>
      </c>
      <c r="AY7" s="13">
        <v>82082</v>
      </c>
      <c r="AZ7" s="13">
        <v>0</v>
      </c>
      <c r="BA7" s="13">
        <v>51526</v>
      </c>
      <c r="BB7" s="13">
        <v>21453834</v>
      </c>
      <c r="BC7" s="13">
        <v>971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93475812</v>
      </c>
      <c r="D9" s="13">
        <v>69576079</v>
      </c>
      <c r="E9" s="13">
        <v>7512969</v>
      </c>
      <c r="F9" s="13">
        <v>16990162</v>
      </c>
      <c r="G9" s="14"/>
      <c r="H9" s="13">
        <v>221038</v>
      </c>
      <c r="I9" s="13">
        <v>8961036</v>
      </c>
      <c r="J9" s="13">
        <v>15491782</v>
      </c>
      <c r="K9" s="13">
        <v>2393480</v>
      </c>
      <c r="L9" s="13">
        <v>9612927</v>
      </c>
      <c r="M9" s="13">
        <v>105851</v>
      </c>
      <c r="N9" s="13">
        <v>213058</v>
      </c>
      <c r="O9" s="13">
        <v>2064149</v>
      </c>
      <c r="P9" s="13">
        <v>2834646</v>
      </c>
      <c r="Q9" s="13">
        <v>9222244</v>
      </c>
      <c r="R9" s="13">
        <v>0</v>
      </c>
      <c r="S9" s="13">
        <v>0</v>
      </c>
      <c r="T9" s="13">
        <v>19319368</v>
      </c>
      <c r="U9" s="13">
        <v>24928740</v>
      </c>
      <c r="V9" s="13">
        <v>1470665</v>
      </c>
      <c r="W9" s="13">
        <v>0</v>
      </c>
      <c r="X9" s="13">
        <v>161019</v>
      </c>
      <c r="Y9" s="13">
        <v>2557147</v>
      </c>
      <c r="Z9" s="13">
        <v>13145108</v>
      </c>
      <c r="AA9" s="13">
        <v>15981916</v>
      </c>
      <c r="AB9" s="13">
        <v>955334</v>
      </c>
      <c r="AC9" s="13">
        <v>11620746</v>
      </c>
      <c r="AD9" s="13">
        <v>0</v>
      </c>
      <c r="AE9" s="19"/>
      <c r="AF9" s="13">
        <v>15793</v>
      </c>
      <c r="AG9" s="13">
        <v>612716</v>
      </c>
      <c r="AH9" s="13">
        <v>538107</v>
      </c>
      <c r="AI9" s="13">
        <v>1702977</v>
      </c>
      <c r="AJ9" s="13">
        <v>279904</v>
      </c>
      <c r="AK9" s="13">
        <v>231920</v>
      </c>
      <c r="AL9" s="13">
        <v>0</v>
      </c>
      <c r="AM9" s="13">
        <v>289490</v>
      </c>
      <c r="AN9" s="13">
        <v>3305128</v>
      </c>
      <c r="AO9" s="13">
        <v>376541</v>
      </c>
      <c r="AP9" s="13">
        <v>5986376</v>
      </c>
      <c r="AQ9" s="13">
        <v>4047</v>
      </c>
      <c r="AR9" s="13">
        <v>145662</v>
      </c>
      <c r="AS9" s="13">
        <v>4360209</v>
      </c>
      <c r="AT9" s="13">
        <v>0</v>
      </c>
      <c r="AU9" s="13">
        <v>127328</v>
      </c>
      <c r="AV9" s="13">
        <v>218194</v>
      </c>
      <c r="AW9" s="13">
        <v>1066425</v>
      </c>
      <c r="AX9" s="13">
        <v>849718</v>
      </c>
      <c r="AY9" s="13">
        <v>97857</v>
      </c>
      <c r="AZ9" s="13">
        <v>0</v>
      </c>
      <c r="BA9" s="13">
        <v>57958</v>
      </c>
      <c r="BB9" s="13">
        <v>21554615</v>
      </c>
      <c r="BC9" s="13">
        <v>971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4095-3D51-4B8C-8276-1A7B03EF41DE}">
  <dimension ref="A1:BD9"/>
  <sheetViews>
    <sheetView workbookViewId="0">
      <selection sqref="A1:XFD1048576"/>
    </sheetView>
  </sheetViews>
  <sheetFormatPr defaultColWidth="11.7109375" defaultRowHeight="15"/>
  <sheetData>
    <row r="1" spans="1:56">
      <c r="A1" s="33" t="s">
        <v>383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19918938</v>
      </c>
      <c r="D4" s="13">
        <v>14734397</v>
      </c>
      <c r="E4" s="13">
        <v>0</v>
      </c>
      <c r="F4" s="13">
        <v>7729601</v>
      </c>
      <c r="G4" s="14"/>
      <c r="H4" s="13">
        <v>41772</v>
      </c>
      <c r="I4" s="13">
        <v>2146694</v>
      </c>
      <c r="J4" s="13">
        <v>4223343</v>
      </c>
      <c r="K4" s="13">
        <v>597429</v>
      </c>
      <c r="L4" s="13">
        <v>2555791</v>
      </c>
      <c r="M4" s="13">
        <v>35571</v>
      </c>
      <c r="N4" s="13">
        <v>73066</v>
      </c>
      <c r="O4" s="13">
        <v>452783</v>
      </c>
      <c r="P4" s="13">
        <v>708326</v>
      </c>
      <c r="Q4" s="13">
        <v>4219424</v>
      </c>
      <c r="R4" s="13">
        <v>0</v>
      </c>
      <c r="S4" s="13">
        <v>0</v>
      </c>
      <c r="T4" s="13">
        <v>3635981</v>
      </c>
      <c r="U4" s="13">
        <v>3991495</v>
      </c>
      <c r="V4" s="13">
        <v>400531</v>
      </c>
      <c r="W4" s="13">
        <v>0</v>
      </c>
      <c r="X4" s="13">
        <v>28353</v>
      </c>
      <c r="Y4" s="13">
        <v>612645</v>
      </c>
      <c r="Z4" s="13">
        <v>3638601</v>
      </c>
      <c r="AA4" s="13">
        <v>4474848</v>
      </c>
      <c r="AB4" s="13">
        <v>200100</v>
      </c>
      <c r="AC4" s="13">
        <v>3519031</v>
      </c>
      <c r="AD4" s="13">
        <v>0</v>
      </c>
      <c r="AE4" s="19"/>
      <c r="AF4" s="13">
        <v>5590</v>
      </c>
      <c r="AG4" s="13">
        <v>173502</v>
      </c>
      <c r="AH4" s="13">
        <v>141441</v>
      </c>
      <c r="AI4" s="13">
        <v>479046</v>
      </c>
      <c r="AJ4" s="13">
        <v>58573</v>
      </c>
      <c r="AK4" s="13">
        <v>56446</v>
      </c>
      <c r="AL4" s="13">
        <v>0</v>
      </c>
      <c r="AM4" s="13">
        <v>80996</v>
      </c>
      <c r="AN4" s="13">
        <v>899958</v>
      </c>
      <c r="AO4" s="13">
        <v>104711</v>
      </c>
      <c r="AP4" s="13">
        <v>1365406</v>
      </c>
      <c r="AQ4" s="13">
        <v>0</v>
      </c>
      <c r="AR4" s="13">
        <v>46821</v>
      </c>
      <c r="AS4" s="13">
        <v>1060373</v>
      </c>
      <c r="AT4" s="13">
        <v>0</v>
      </c>
      <c r="AU4" s="13">
        <v>21048</v>
      </c>
      <c r="AV4" s="13">
        <v>41843</v>
      </c>
      <c r="AW4" s="13">
        <v>266088</v>
      </c>
      <c r="AX4" s="13">
        <v>221690</v>
      </c>
      <c r="AY4" s="13">
        <v>28888</v>
      </c>
      <c r="AZ4" s="13">
        <v>0</v>
      </c>
      <c r="BA4" s="13">
        <v>15656</v>
      </c>
      <c r="BB4" s="13">
        <v>4085641</v>
      </c>
      <c r="BC4" s="13">
        <v>41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36062501</v>
      </c>
      <c r="D5" s="13">
        <v>26450162</v>
      </c>
      <c r="E5" s="13">
        <v>1794083</v>
      </c>
      <c r="F5" s="13">
        <v>10277623</v>
      </c>
      <c r="G5" s="14"/>
      <c r="H5" s="13">
        <v>99293</v>
      </c>
      <c r="I5" s="13">
        <v>3915421</v>
      </c>
      <c r="J5" s="13">
        <v>7770171</v>
      </c>
      <c r="K5" s="13">
        <v>1084568</v>
      </c>
      <c r="L5" s="13">
        <v>4446799</v>
      </c>
      <c r="M5" s="13">
        <v>63187</v>
      </c>
      <c r="N5" s="13">
        <v>119666</v>
      </c>
      <c r="O5" s="13">
        <v>898557</v>
      </c>
      <c r="P5" s="13">
        <v>1283926</v>
      </c>
      <c r="Q5" s="13">
        <v>7486447</v>
      </c>
      <c r="R5" s="13">
        <v>0</v>
      </c>
      <c r="S5" s="13">
        <v>45</v>
      </c>
      <c r="T5" s="13">
        <v>9703878</v>
      </c>
      <c r="U5" s="13">
        <v>7374980</v>
      </c>
      <c r="V5" s="13">
        <v>719104</v>
      </c>
      <c r="W5" s="13">
        <v>0</v>
      </c>
      <c r="X5" s="13">
        <v>48131</v>
      </c>
      <c r="Y5" s="13">
        <v>1202264</v>
      </c>
      <c r="Z5" s="13">
        <v>6886356</v>
      </c>
      <c r="AA5" s="13">
        <v>8185641</v>
      </c>
      <c r="AB5" s="13">
        <v>301474</v>
      </c>
      <c r="AC5" s="13">
        <v>6423097</v>
      </c>
      <c r="AD5" s="13">
        <v>0</v>
      </c>
      <c r="AE5" s="19"/>
      <c r="AF5" s="13">
        <v>9590</v>
      </c>
      <c r="AG5" s="13">
        <v>309081</v>
      </c>
      <c r="AH5" s="13">
        <v>253791</v>
      </c>
      <c r="AI5" s="13">
        <v>856549</v>
      </c>
      <c r="AJ5" s="13">
        <v>104197</v>
      </c>
      <c r="AK5" s="13">
        <v>105813</v>
      </c>
      <c r="AL5" s="13">
        <v>0</v>
      </c>
      <c r="AM5" s="13">
        <v>145316</v>
      </c>
      <c r="AN5" s="13">
        <v>1643502</v>
      </c>
      <c r="AO5" s="13">
        <v>182839</v>
      </c>
      <c r="AP5" s="13">
        <v>2641183</v>
      </c>
      <c r="AQ5" s="13">
        <v>0</v>
      </c>
      <c r="AR5" s="13">
        <v>84546</v>
      </c>
      <c r="AS5" s="13">
        <v>1923216</v>
      </c>
      <c r="AT5" s="13">
        <v>0</v>
      </c>
      <c r="AU5" s="13">
        <v>39407</v>
      </c>
      <c r="AV5" s="13">
        <v>68644</v>
      </c>
      <c r="AW5" s="13">
        <v>484734</v>
      </c>
      <c r="AX5" s="13">
        <v>385484</v>
      </c>
      <c r="AY5" s="13">
        <v>52520</v>
      </c>
      <c r="AZ5" s="13">
        <v>0</v>
      </c>
      <c r="BA5" s="13">
        <v>28995</v>
      </c>
      <c r="BB5" s="13">
        <v>8573814</v>
      </c>
      <c r="BC5" s="13">
        <v>41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45767562</v>
      </c>
      <c r="D6" s="13">
        <v>33451470</v>
      </c>
      <c r="E6" s="13">
        <v>3811590</v>
      </c>
      <c r="F6" s="13">
        <v>11828241</v>
      </c>
      <c r="G6" s="14"/>
      <c r="H6" s="13">
        <v>129401</v>
      </c>
      <c r="I6" s="13">
        <v>4978395</v>
      </c>
      <c r="J6" s="13">
        <v>9929230</v>
      </c>
      <c r="K6" s="13">
        <v>1375378</v>
      </c>
      <c r="L6" s="13">
        <v>5956241</v>
      </c>
      <c r="M6" s="13">
        <v>73914</v>
      </c>
      <c r="N6" s="13">
        <v>142448</v>
      </c>
      <c r="O6" s="13">
        <v>1215052</v>
      </c>
      <c r="P6" s="13">
        <v>1636978</v>
      </c>
      <c r="Q6" s="13">
        <v>9540791</v>
      </c>
      <c r="R6" s="13">
        <v>0</v>
      </c>
      <c r="S6" s="13">
        <v>45</v>
      </c>
      <c r="T6" s="13">
        <v>13658560</v>
      </c>
      <c r="U6" s="13">
        <v>9213004</v>
      </c>
      <c r="V6" s="13">
        <v>918217</v>
      </c>
      <c r="W6" s="13">
        <v>0</v>
      </c>
      <c r="X6" s="13">
        <v>67375</v>
      </c>
      <c r="Y6" s="13">
        <v>1543789</v>
      </c>
      <c r="Z6" s="13">
        <v>8614171</v>
      </c>
      <c r="AA6" s="13">
        <v>10216222</v>
      </c>
      <c r="AB6" s="13">
        <v>303674</v>
      </c>
      <c r="AC6" s="13">
        <v>8360870</v>
      </c>
      <c r="AD6" s="13">
        <v>0</v>
      </c>
      <c r="AE6" s="19"/>
      <c r="AF6" s="13">
        <v>11060</v>
      </c>
      <c r="AG6" s="13">
        <v>409178</v>
      </c>
      <c r="AH6" s="13">
        <v>322868</v>
      </c>
      <c r="AI6" s="13">
        <v>1079566</v>
      </c>
      <c r="AJ6" s="13">
        <v>143374</v>
      </c>
      <c r="AK6" s="13">
        <v>134689</v>
      </c>
      <c r="AL6" s="13">
        <v>0</v>
      </c>
      <c r="AM6" s="13">
        <v>182123</v>
      </c>
      <c r="AN6" s="13">
        <v>2140716</v>
      </c>
      <c r="AO6" s="13">
        <v>225574</v>
      </c>
      <c r="AP6" s="13">
        <v>3434091</v>
      </c>
      <c r="AQ6" s="13">
        <v>0</v>
      </c>
      <c r="AR6" s="13">
        <v>103405</v>
      </c>
      <c r="AS6" s="13">
        <v>2376954</v>
      </c>
      <c r="AT6" s="13">
        <v>0</v>
      </c>
      <c r="AU6" s="13">
        <v>48902</v>
      </c>
      <c r="AV6" s="13">
        <v>87079</v>
      </c>
      <c r="AW6" s="13">
        <v>641057</v>
      </c>
      <c r="AX6" s="13">
        <v>510961</v>
      </c>
      <c r="AY6" s="13">
        <v>68510</v>
      </c>
      <c r="AZ6" s="13">
        <v>0</v>
      </c>
      <c r="BA6" s="13">
        <v>40098</v>
      </c>
      <c r="BB6" s="13">
        <v>12639794</v>
      </c>
      <c r="BC6" s="13">
        <v>64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59872515</v>
      </c>
      <c r="D7" s="13">
        <v>42776957</v>
      </c>
      <c r="E7" s="13">
        <v>6507551</v>
      </c>
      <c r="F7" s="13">
        <v>13895384</v>
      </c>
      <c r="G7" s="2"/>
      <c r="H7" s="13">
        <v>169215</v>
      </c>
      <c r="I7" s="13">
        <v>6403751</v>
      </c>
      <c r="J7" s="13">
        <v>12183306</v>
      </c>
      <c r="K7" s="13">
        <v>1758147</v>
      </c>
      <c r="L7" s="13">
        <v>7405054</v>
      </c>
      <c r="M7" s="13">
        <v>86854</v>
      </c>
      <c r="N7" s="13">
        <v>173934</v>
      </c>
      <c r="O7" s="13">
        <v>1542059</v>
      </c>
      <c r="P7" s="13">
        <v>2108468</v>
      </c>
      <c r="Q7" s="13">
        <v>11565022</v>
      </c>
      <c r="R7" s="13">
        <v>0</v>
      </c>
      <c r="S7" s="13">
        <v>45</v>
      </c>
      <c r="T7" s="13">
        <v>15104026</v>
      </c>
      <c r="U7" s="13">
        <v>11336624</v>
      </c>
      <c r="V7" s="13">
        <v>1181193</v>
      </c>
      <c r="W7" s="13">
        <v>0</v>
      </c>
      <c r="X7" s="13">
        <v>100438</v>
      </c>
      <c r="Y7" s="13">
        <v>1950272</v>
      </c>
      <c r="Z7" s="13">
        <v>10832610</v>
      </c>
      <c r="AA7" s="13">
        <v>12508221</v>
      </c>
      <c r="AB7" s="13">
        <v>303674</v>
      </c>
      <c r="AC7" s="13">
        <v>10028770</v>
      </c>
      <c r="AD7" s="13">
        <v>0</v>
      </c>
      <c r="AE7" s="19"/>
      <c r="AF7" s="13">
        <v>12721</v>
      </c>
      <c r="AG7" s="13">
        <v>503863</v>
      </c>
      <c r="AH7" s="13">
        <v>411917</v>
      </c>
      <c r="AI7" s="13">
        <v>1321249</v>
      </c>
      <c r="AJ7" s="13">
        <v>208551</v>
      </c>
      <c r="AK7" s="13">
        <v>167898</v>
      </c>
      <c r="AL7" s="13">
        <v>0</v>
      </c>
      <c r="AM7" s="13">
        <v>224642</v>
      </c>
      <c r="AN7" s="13">
        <v>2588643</v>
      </c>
      <c r="AO7" s="13">
        <v>277286</v>
      </c>
      <c r="AP7" s="13">
        <v>4316453</v>
      </c>
      <c r="AQ7" s="13">
        <v>9</v>
      </c>
      <c r="AR7" s="13">
        <v>120837</v>
      </c>
      <c r="AS7" s="13">
        <v>3037743</v>
      </c>
      <c r="AT7" s="13">
        <v>0</v>
      </c>
      <c r="AU7" s="13">
        <v>101902</v>
      </c>
      <c r="AV7" s="13">
        <v>142521</v>
      </c>
      <c r="AW7" s="13">
        <v>827665</v>
      </c>
      <c r="AX7" s="13">
        <v>699298</v>
      </c>
      <c r="AY7" s="13">
        <v>81824</v>
      </c>
      <c r="AZ7" s="13">
        <v>0</v>
      </c>
      <c r="BA7" s="13">
        <v>47734</v>
      </c>
      <c r="BB7" s="13">
        <v>16078154</v>
      </c>
      <c r="BC7" s="13">
        <v>100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77180165</v>
      </c>
      <c r="D9" s="13">
        <v>56804016</v>
      </c>
      <c r="E9" s="13">
        <v>7511391</v>
      </c>
      <c r="F9" s="13">
        <v>16999263</v>
      </c>
      <c r="G9" s="14"/>
      <c r="H9" s="13">
        <v>208429</v>
      </c>
      <c r="I9" s="13">
        <v>8685404</v>
      </c>
      <c r="J9" s="13">
        <v>13003379</v>
      </c>
      <c r="K9" s="13">
        <v>2346083</v>
      </c>
      <c r="L9" s="13">
        <v>8845112</v>
      </c>
      <c r="M9" s="13">
        <v>107649</v>
      </c>
      <c r="N9" s="13">
        <v>223576</v>
      </c>
      <c r="O9" s="13">
        <v>1899148</v>
      </c>
      <c r="P9" s="13">
        <v>2817579</v>
      </c>
      <c r="Q9" s="13">
        <v>14185710</v>
      </c>
      <c r="R9" s="13">
        <v>0</v>
      </c>
      <c r="S9" s="13">
        <v>45</v>
      </c>
      <c r="T9" s="13">
        <v>16066833</v>
      </c>
      <c r="U9" s="13">
        <v>14403133</v>
      </c>
      <c r="V9" s="13">
        <v>1573459</v>
      </c>
      <c r="W9" s="13">
        <v>0</v>
      </c>
      <c r="X9" s="13">
        <v>143542</v>
      </c>
      <c r="Y9" s="13">
        <v>2596343</v>
      </c>
      <c r="Z9" s="13">
        <v>13658277</v>
      </c>
      <c r="AA9" s="13">
        <v>12960962</v>
      </c>
      <c r="AB9" s="13">
        <v>304068</v>
      </c>
      <c r="AC9" s="13">
        <v>11613266</v>
      </c>
      <c r="AD9" s="13">
        <v>0</v>
      </c>
      <c r="AE9" s="19"/>
      <c r="AF9" s="13">
        <v>15991</v>
      </c>
      <c r="AG9" s="13">
        <v>579698</v>
      </c>
      <c r="AH9" s="13">
        <v>542228</v>
      </c>
      <c r="AI9" s="13">
        <v>1675040</v>
      </c>
      <c r="AJ9" s="13">
        <v>271573</v>
      </c>
      <c r="AK9" s="13">
        <v>217885</v>
      </c>
      <c r="AL9" s="13">
        <v>0</v>
      </c>
      <c r="AM9" s="13">
        <v>287493</v>
      </c>
      <c r="AN9" s="13">
        <v>2995633</v>
      </c>
      <c r="AO9" s="13">
        <v>359819</v>
      </c>
      <c r="AP9" s="13">
        <v>5705323</v>
      </c>
      <c r="AQ9" s="13">
        <v>9</v>
      </c>
      <c r="AR9" s="13">
        <v>149965</v>
      </c>
      <c r="AS9" s="13">
        <v>4049481</v>
      </c>
      <c r="AT9" s="13">
        <v>0</v>
      </c>
      <c r="AU9" s="13">
        <v>111177</v>
      </c>
      <c r="AV9" s="13">
        <v>226704</v>
      </c>
      <c r="AW9" s="13">
        <v>1053116</v>
      </c>
      <c r="AX9" s="13">
        <v>845153</v>
      </c>
      <c r="AY9" s="13">
        <v>95100</v>
      </c>
      <c r="AZ9" s="13">
        <v>0</v>
      </c>
      <c r="BA9" s="13">
        <v>52796</v>
      </c>
      <c r="BB9" s="13">
        <v>17879479</v>
      </c>
      <c r="BC9" s="13">
        <v>100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9FB5-425C-481B-B7A8-6A030C6C1CCA}">
  <dimension ref="A1:BD9"/>
  <sheetViews>
    <sheetView workbookViewId="0">
      <selection sqref="A1:XFD1048576"/>
    </sheetView>
  </sheetViews>
  <sheetFormatPr defaultColWidth="11.7109375" defaultRowHeight="15"/>
  <sheetData>
    <row r="1" spans="1:56">
      <c r="A1" s="33" t="s">
        <v>384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21171796</v>
      </c>
      <c r="D4" s="13">
        <v>12545895</v>
      </c>
      <c r="E4" s="13">
        <v>0</v>
      </c>
      <c r="F4" s="13">
        <v>4267039</v>
      </c>
      <c r="G4" s="14"/>
      <c r="H4" s="13">
        <v>58210</v>
      </c>
      <c r="I4" s="13">
        <v>2316126</v>
      </c>
      <c r="J4" s="13">
        <v>3444818</v>
      </c>
      <c r="K4" s="13">
        <v>572379</v>
      </c>
      <c r="L4" s="13">
        <v>2379980</v>
      </c>
      <c r="M4" s="13">
        <v>37563</v>
      </c>
      <c r="N4" s="13">
        <v>71311</v>
      </c>
      <c r="O4" s="13">
        <v>582192</v>
      </c>
      <c r="P4" s="13">
        <v>702090</v>
      </c>
      <c r="Q4" s="13">
        <v>3134069</v>
      </c>
      <c r="R4" s="13">
        <v>0</v>
      </c>
      <c r="S4" s="13">
        <v>0</v>
      </c>
      <c r="T4" s="13">
        <v>7520541</v>
      </c>
      <c r="U4" s="13">
        <v>4198251</v>
      </c>
      <c r="V4" s="13">
        <v>412063</v>
      </c>
      <c r="W4" s="13">
        <v>0</v>
      </c>
      <c r="X4" s="13">
        <v>24646</v>
      </c>
      <c r="Y4" s="13">
        <v>560846</v>
      </c>
      <c r="Z4" s="13">
        <v>4307570</v>
      </c>
      <c r="AA4" s="13">
        <v>4109373</v>
      </c>
      <c r="AB4" s="13">
        <v>545828</v>
      </c>
      <c r="AC4" s="13">
        <v>3042877</v>
      </c>
      <c r="AD4" s="13">
        <v>0</v>
      </c>
      <c r="AE4" s="19"/>
      <c r="AF4" s="13">
        <v>5587</v>
      </c>
      <c r="AG4" s="13">
        <v>141172</v>
      </c>
      <c r="AH4" s="13">
        <v>91455</v>
      </c>
      <c r="AI4" s="13">
        <v>500566</v>
      </c>
      <c r="AJ4" s="13">
        <v>65944</v>
      </c>
      <c r="AK4" s="13">
        <v>58944</v>
      </c>
      <c r="AL4" s="13">
        <v>0</v>
      </c>
      <c r="AM4" s="13">
        <v>76473</v>
      </c>
      <c r="AN4" s="13">
        <v>723591</v>
      </c>
      <c r="AO4" s="13">
        <v>109655</v>
      </c>
      <c r="AP4" s="13">
        <v>1353813</v>
      </c>
      <c r="AQ4" s="13">
        <v>0</v>
      </c>
      <c r="AR4" s="13">
        <v>56834</v>
      </c>
      <c r="AS4" s="13">
        <v>1051806</v>
      </c>
      <c r="AT4" s="13">
        <v>0</v>
      </c>
      <c r="AU4" s="13">
        <v>61112</v>
      </c>
      <c r="AV4" s="13">
        <v>24118</v>
      </c>
      <c r="AW4" s="13">
        <v>235169</v>
      </c>
      <c r="AX4" s="13">
        <v>234261</v>
      </c>
      <c r="AY4" s="13">
        <v>23533</v>
      </c>
      <c r="AZ4" s="13">
        <v>0</v>
      </c>
      <c r="BA4" s="13">
        <v>8919</v>
      </c>
      <c r="BB4" s="13">
        <v>5302443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39115362</v>
      </c>
      <c r="D5" s="13">
        <v>22913991</v>
      </c>
      <c r="E5" s="13">
        <v>0</v>
      </c>
      <c r="F5" s="13">
        <v>7841940</v>
      </c>
      <c r="G5" s="14"/>
      <c r="H5" s="13">
        <v>105847</v>
      </c>
      <c r="I5" s="13">
        <v>4239658</v>
      </c>
      <c r="J5" s="13">
        <v>7042816</v>
      </c>
      <c r="K5" s="13">
        <v>1060564</v>
      </c>
      <c r="L5" s="13">
        <v>4038493</v>
      </c>
      <c r="M5" s="13">
        <v>68889</v>
      </c>
      <c r="N5" s="13">
        <v>116929</v>
      </c>
      <c r="O5" s="13">
        <v>1007081</v>
      </c>
      <c r="P5" s="13">
        <v>1304084</v>
      </c>
      <c r="Q5" s="13">
        <v>3459128</v>
      </c>
      <c r="R5" s="13">
        <v>0</v>
      </c>
      <c r="S5" s="13">
        <v>0</v>
      </c>
      <c r="T5" s="13">
        <v>13943185</v>
      </c>
      <c r="U5" s="13">
        <v>7909409</v>
      </c>
      <c r="V5" s="13">
        <v>749319</v>
      </c>
      <c r="W5" s="13">
        <v>0</v>
      </c>
      <c r="X5" s="13">
        <v>58887</v>
      </c>
      <c r="Y5" s="13">
        <v>1029689</v>
      </c>
      <c r="Z5" s="13">
        <v>7845006</v>
      </c>
      <c r="AA5" s="13">
        <v>7879901</v>
      </c>
      <c r="AB5" s="13">
        <v>1037186</v>
      </c>
      <c r="AC5" s="13">
        <v>5521295</v>
      </c>
      <c r="AD5" s="13">
        <v>0</v>
      </c>
      <c r="AE5" s="19"/>
      <c r="AF5" s="13">
        <v>9091</v>
      </c>
      <c r="AG5" s="13">
        <v>263540</v>
      </c>
      <c r="AH5" s="13">
        <v>187086</v>
      </c>
      <c r="AI5" s="13">
        <v>915733</v>
      </c>
      <c r="AJ5" s="13">
        <v>131317</v>
      </c>
      <c r="AK5" s="13">
        <v>107016</v>
      </c>
      <c r="AL5" s="13">
        <v>106</v>
      </c>
      <c r="AM5" s="13">
        <v>135799</v>
      </c>
      <c r="AN5" s="13">
        <v>1363258</v>
      </c>
      <c r="AO5" s="13">
        <v>188288</v>
      </c>
      <c r="AP5" s="13">
        <v>2837223</v>
      </c>
      <c r="AQ5" s="13">
        <v>0</v>
      </c>
      <c r="AR5" s="13">
        <v>101439</v>
      </c>
      <c r="AS5" s="13">
        <v>1854556</v>
      </c>
      <c r="AT5" s="13">
        <v>0</v>
      </c>
      <c r="AU5" s="13">
        <v>86277</v>
      </c>
      <c r="AV5" s="13">
        <v>56485</v>
      </c>
      <c r="AW5" s="13">
        <v>444595</v>
      </c>
      <c r="AX5" s="13">
        <v>384326</v>
      </c>
      <c r="AY5" s="13">
        <v>45048</v>
      </c>
      <c r="AZ5" s="13">
        <v>0</v>
      </c>
      <c r="BA5" s="13">
        <v>15031</v>
      </c>
      <c r="BB5" s="13">
        <v>10722424</v>
      </c>
      <c r="BC5" s="13">
        <v>170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50184549</v>
      </c>
      <c r="D6" s="13">
        <v>29080677</v>
      </c>
      <c r="E6" s="13">
        <v>689557</v>
      </c>
      <c r="F6" s="13">
        <v>9986078</v>
      </c>
      <c r="G6" s="14"/>
      <c r="H6" s="13">
        <v>134303</v>
      </c>
      <c r="I6" s="13">
        <v>5386162</v>
      </c>
      <c r="J6" s="13">
        <v>9140498</v>
      </c>
      <c r="K6" s="13">
        <v>1341101</v>
      </c>
      <c r="L6" s="13">
        <v>5356197</v>
      </c>
      <c r="M6" s="13">
        <v>81065</v>
      </c>
      <c r="N6" s="13">
        <v>137492</v>
      </c>
      <c r="O6" s="13">
        <v>1299830</v>
      </c>
      <c r="P6" s="13">
        <v>1663516</v>
      </c>
      <c r="Q6" s="13">
        <v>5393432</v>
      </c>
      <c r="R6" s="13">
        <v>0</v>
      </c>
      <c r="S6" s="13">
        <v>5</v>
      </c>
      <c r="T6" s="13">
        <v>17702890</v>
      </c>
      <c r="U6" s="13">
        <v>10031975</v>
      </c>
      <c r="V6" s="13">
        <v>945298</v>
      </c>
      <c r="W6" s="13">
        <v>0</v>
      </c>
      <c r="X6" s="13">
        <v>75749</v>
      </c>
      <c r="Y6" s="13">
        <v>1340118</v>
      </c>
      <c r="Z6" s="13">
        <v>9562905</v>
      </c>
      <c r="AA6" s="13">
        <v>10117320</v>
      </c>
      <c r="AB6" s="13">
        <v>1423814</v>
      </c>
      <c r="AC6" s="13">
        <v>7160148</v>
      </c>
      <c r="AD6" s="13">
        <v>0</v>
      </c>
      <c r="AE6" s="19"/>
      <c r="AF6" s="13">
        <v>11058</v>
      </c>
      <c r="AG6" s="13">
        <v>346453</v>
      </c>
      <c r="AH6" s="13">
        <v>251203</v>
      </c>
      <c r="AI6" s="13">
        <v>1133523</v>
      </c>
      <c r="AJ6" s="13">
        <v>166402</v>
      </c>
      <c r="AK6" s="13">
        <v>137920</v>
      </c>
      <c r="AL6" s="13">
        <v>106</v>
      </c>
      <c r="AM6" s="13">
        <v>173420</v>
      </c>
      <c r="AN6" s="13">
        <v>1812044</v>
      </c>
      <c r="AO6" s="13">
        <v>234939</v>
      </c>
      <c r="AP6" s="13">
        <v>3839099</v>
      </c>
      <c r="AQ6" s="13">
        <v>9</v>
      </c>
      <c r="AR6" s="13">
        <v>121476</v>
      </c>
      <c r="AS6" s="13">
        <v>2369402</v>
      </c>
      <c r="AT6" s="13">
        <v>0</v>
      </c>
      <c r="AU6" s="13">
        <v>100992</v>
      </c>
      <c r="AV6" s="13">
        <v>78608</v>
      </c>
      <c r="AW6" s="13">
        <v>584218</v>
      </c>
      <c r="AX6" s="13">
        <v>486899</v>
      </c>
      <c r="AY6" s="13">
        <v>57789</v>
      </c>
      <c r="AZ6" s="13">
        <v>0</v>
      </c>
      <c r="BA6" s="13">
        <v>23941</v>
      </c>
      <c r="BB6" s="13">
        <v>14592437</v>
      </c>
      <c r="BC6" s="13">
        <v>170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67591053</v>
      </c>
      <c r="D7" s="13">
        <v>36502754</v>
      </c>
      <c r="E7" s="13">
        <v>3432636</v>
      </c>
      <c r="F7" s="13">
        <v>12846313</v>
      </c>
      <c r="G7" s="2"/>
      <c r="H7" s="13">
        <v>174761</v>
      </c>
      <c r="I7" s="13">
        <v>6959164</v>
      </c>
      <c r="J7" s="13">
        <v>10315793</v>
      </c>
      <c r="K7" s="13">
        <v>1733323</v>
      </c>
      <c r="L7" s="13">
        <v>6740739</v>
      </c>
      <c r="M7" s="13">
        <v>94678</v>
      </c>
      <c r="N7" s="13">
        <v>161888</v>
      </c>
      <c r="O7" s="13">
        <v>1622180</v>
      </c>
      <c r="P7" s="13">
        <v>2140665</v>
      </c>
      <c r="Q7" s="13">
        <v>7651645</v>
      </c>
      <c r="R7" s="13">
        <v>0</v>
      </c>
      <c r="S7" s="13">
        <v>5</v>
      </c>
      <c r="T7" s="13">
        <v>20731713</v>
      </c>
      <c r="U7" s="13">
        <v>11912958</v>
      </c>
      <c r="V7" s="13">
        <v>1205275</v>
      </c>
      <c r="W7" s="13">
        <v>0</v>
      </c>
      <c r="X7" s="13">
        <v>108253</v>
      </c>
      <c r="Y7" s="13">
        <v>1768802</v>
      </c>
      <c r="Z7" s="13">
        <v>11662544</v>
      </c>
      <c r="AA7" s="13">
        <v>10789006</v>
      </c>
      <c r="AB7" s="13">
        <v>1424055</v>
      </c>
      <c r="AC7" s="13">
        <v>8671395</v>
      </c>
      <c r="AD7" s="13">
        <v>0</v>
      </c>
      <c r="AE7" s="19"/>
      <c r="AF7" s="13">
        <v>14089</v>
      </c>
      <c r="AG7" s="13">
        <v>423427</v>
      </c>
      <c r="AH7" s="13">
        <v>334075</v>
      </c>
      <c r="AI7" s="13">
        <v>1381996</v>
      </c>
      <c r="AJ7" s="13">
        <v>231196</v>
      </c>
      <c r="AK7" s="13">
        <v>171428</v>
      </c>
      <c r="AL7" s="13">
        <v>106</v>
      </c>
      <c r="AM7" s="13">
        <v>221094</v>
      </c>
      <c r="AN7" s="13">
        <v>2205689</v>
      </c>
      <c r="AO7" s="13">
        <v>290038</v>
      </c>
      <c r="AP7" s="13">
        <v>5131000</v>
      </c>
      <c r="AQ7" s="13">
        <v>9</v>
      </c>
      <c r="AR7" s="13">
        <v>140459</v>
      </c>
      <c r="AS7" s="13">
        <v>2988736</v>
      </c>
      <c r="AT7" s="13">
        <v>0</v>
      </c>
      <c r="AU7" s="13">
        <v>161156</v>
      </c>
      <c r="AV7" s="13">
        <v>141501</v>
      </c>
      <c r="AW7" s="13">
        <v>767801</v>
      </c>
      <c r="AX7" s="13">
        <v>580360</v>
      </c>
      <c r="AY7" s="13">
        <v>68118</v>
      </c>
      <c r="AZ7" s="13">
        <v>0</v>
      </c>
      <c r="BA7" s="13">
        <v>31180</v>
      </c>
      <c r="BB7" s="13">
        <v>18177898</v>
      </c>
      <c r="BC7" s="13">
        <v>335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94465855</v>
      </c>
      <c r="D9" s="13">
        <v>47597472</v>
      </c>
      <c r="E9" s="13">
        <v>7541376</v>
      </c>
      <c r="F9" s="13">
        <v>16994512</v>
      </c>
      <c r="G9" s="14"/>
      <c r="H9" s="13">
        <v>221653</v>
      </c>
      <c r="I9" s="13">
        <v>9267961</v>
      </c>
      <c r="J9" s="13">
        <v>10319282</v>
      </c>
      <c r="K9" s="13">
        <v>2310922</v>
      </c>
      <c r="L9" s="13">
        <v>8172488</v>
      </c>
      <c r="M9" s="13">
        <v>117989</v>
      </c>
      <c r="N9" s="13">
        <v>207989</v>
      </c>
      <c r="O9" s="13">
        <v>1972029</v>
      </c>
      <c r="P9" s="13">
        <v>2851875</v>
      </c>
      <c r="Q9" s="13">
        <v>7973870</v>
      </c>
      <c r="R9" s="13">
        <v>0</v>
      </c>
      <c r="S9" s="13">
        <v>11</v>
      </c>
      <c r="T9" s="13">
        <v>22943764</v>
      </c>
      <c r="U9" s="13">
        <v>14726299</v>
      </c>
      <c r="V9" s="13">
        <v>1595842</v>
      </c>
      <c r="W9" s="13">
        <v>0</v>
      </c>
      <c r="X9" s="13">
        <v>153430</v>
      </c>
      <c r="Y9" s="13">
        <v>2479203</v>
      </c>
      <c r="Z9" s="13">
        <v>14118265</v>
      </c>
      <c r="AA9" s="13">
        <v>10804427</v>
      </c>
      <c r="AB9" s="13">
        <v>1424497</v>
      </c>
      <c r="AC9" s="13">
        <v>10156880</v>
      </c>
      <c r="AD9" s="13">
        <v>0</v>
      </c>
      <c r="AE9" s="19"/>
      <c r="AF9" s="13">
        <v>15826</v>
      </c>
      <c r="AG9" s="13">
        <v>484068</v>
      </c>
      <c r="AH9" s="13">
        <v>459992</v>
      </c>
      <c r="AI9" s="13">
        <v>1721995</v>
      </c>
      <c r="AJ9" s="13">
        <v>299803</v>
      </c>
      <c r="AK9" s="13">
        <v>222862</v>
      </c>
      <c r="AL9" s="13">
        <v>106</v>
      </c>
      <c r="AM9" s="13">
        <v>283822</v>
      </c>
      <c r="AN9" s="13">
        <v>2577115</v>
      </c>
      <c r="AO9" s="13">
        <v>371298</v>
      </c>
      <c r="AP9" s="13">
        <v>6986205</v>
      </c>
      <c r="AQ9" s="13">
        <v>9</v>
      </c>
      <c r="AR9" s="13">
        <v>169637</v>
      </c>
      <c r="AS9" s="13">
        <v>3960891</v>
      </c>
      <c r="AT9" s="13">
        <v>0</v>
      </c>
      <c r="AU9" s="13">
        <v>176062</v>
      </c>
      <c r="AV9" s="13">
        <v>227702</v>
      </c>
      <c r="AW9" s="13">
        <v>986819</v>
      </c>
      <c r="AX9" s="13">
        <v>679168</v>
      </c>
      <c r="AY9" s="13">
        <v>79217</v>
      </c>
      <c r="AZ9" s="13">
        <v>0</v>
      </c>
      <c r="BA9" s="13">
        <v>36662</v>
      </c>
      <c r="BB9" s="13">
        <v>22483122</v>
      </c>
      <c r="BC9" s="13">
        <v>335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FB3F-B098-42D0-801E-267CE57FEA17}">
  <dimension ref="A1:BD9"/>
  <sheetViews>
    <sheetView workbookViewId="0">
      <selection sqref="A1:XFD1048576"/>
    </sheetView>
  </sheetViews>
  <sheetFormatPr defaultColWidth="11.7109375" defaultRowHeight="15"/>
  <sheetData>
    <row r="1" spans="1:56">
      <c r="A1" s="33" t="s">
        <v>385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20486523</v>
      </c>
      <c r="D4" s="13">
        <v>9016092</v>
      </c>
      <c r="E4" s="13">
        <v>4026366</v>
      </c>
      <c r="F4" s="13">
        <v>4202001</v>
      </c>
      <c r="G4" s="14"/>
      <c r="H4" s="13">
        <v>31879</v>
      </c>
      <c r="I4" s="13">
        <v>2297553</v>
      </c>
      <c r="J4" s="13">
        <v>201</v>
      </c>
      <c r="K4" s="13">
        <v>583778</v>
      </c>
      <c r="L4" s="13">
        <v>2411548</v>
      </c>
      <c r="M4" s="13">
        <v>35531</v>
      </c>
      <c r="N4" s="13">
        <v>78394</v>
      </c>
      <c r="O4" s="13">
        <v>414152</v>
      </c>
      <c r="P4" s="13">
        <v>704165</v>
      </c>
      <c r="Q4" s="13">
        <v>2326501</v>
      </c>
      <c r="R4" s="13">
        <v>0</v>
      </c>
      <c r="S4" s="13">
        <v>101</v>
      </c>
      <c r="T4" s="13">
        <v>2166090</v>
      </c>
      <c r="U4" s="13">
        <v>3182227</v>
      </c>
      <c r="V4" s="13">
        <v>398738</v>
      </c>
      <c r="W4" s="13">
        <v>0</v>
      </c>
      <c r="X4" s="13">
        <v>32067</v>
      </c>
      <c r="Y4" s="13">
        <v>584652</v>
      </c>
      <c r="Z4" s="13">
        <v>2503200</v>
      </c>
      <c r="AA4" s="13">
        <v>2787484</v>
      </c>
      <c r="AB4" s="13">
        <v>0</v>
      </c>
      <c r="AC4" s="13">
        <v>2882364</v>
      </c>
      <c r="AD4" s="13">
        <v>0</v>
      </c>
      <c r="AE4" s="19"/>
      <c r="AF4" s="13">
        <v>4081</v>
      </c>
      <c r="AG4" s="13">
        <v>113625</v>
      </c>
      <c r="AH4" s="13">
        <v>131175</v>
      </c>
      <c r="AI4" s="13">
        <v>497068</v>
      </c>
      <c r="AJ4" s="13">
        <v>70281</v>
      </c>
      <c r="AK4" s="13">
        <v>51687</v>
      </c>
      <c r="AL4" s="13">
        <v>61</v>
      </c>
      <c r="AM4" s="13">
        <v>80667</v>
      </c>
      <c r="AN4" s="13">
        <v>649491</v>
      </c>
      <c r="AO4" s="13">
        <v>116213</v>
      </c>
      <c r="AP4" s="13">
        <v>1819349</v>
      </c>
      <c r="AQ4" s="13">
        <v>0</v>
      </c>
      <c r="AR4" s="13">
        <v>61446</v>
      </c>
      <c r="AS4" s="13">
        <v>1106534</v>
      </c>
      <c r="AT4" s="13">
        <v>7320</v>
      </c>
      <c r="AU4" s="13">
        <v>58153</v>
      </c>
      <c r="AV4" s="13">
        <v>33116</v>
      </c>
      <c r="AW4" s="13">
        <v>223820</v>
      </c>
      <c r="AX4" s="13">
        <v>156130</v>
      </c>
      <c r="AY4" s="13">
        <v>19077</v>
      </c>
      <c r="AZ4" s="13">
        <v>0</v>
      </c>
      <c r="BA4" s="13">
        <v>11422</v>
      </c>
      <c r="BB4" s="13">
        <v>5409754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37284056</v>
      </c>
      <c r="D5" s="13">
        <v>16651058</v>
      </c>
      <c r="E5" s="13">
        <v>7386130</v>
      </c>
      <c r="F5" s="13">
        <v>7719250</v>
      </c>
      <c r="G5" s="14"/>
      <c r="H5" s="13">
        <v>80381</v>
      </c>
      <c r="I5" s="13">
        <v>4217086</v>
      </c>
      <c r="J5" s="13">
        <v>201</v>
      </c>
      <c r="K5" s="13">
        <v>1069432</v>
      </c>
      <c r="L5" s="13">
        <v>4065002</v>
      </c>
      <c r="M5" s="13">
        <v>64878</v>
      </c>
      <c r="N5" s="13">
        <v>131950</v>
      </c>
      <c r="O5" s="13">
        <v>769406</v>
      </c>
      <c r="P5" s="13">
        <v>1289825</v>
      </c>
      <c r="Q5" s="13">
        <v>5494715</v>
      </c>
      <c r="R5" s="13">
        <v>0</v>
      </c>
      <c r="S5" s="13">
        <v>101</v>
      </c>
      <c r="T5" s="13">
        <v>4530661</v>
      </c>
      <c r="U5" s="13">
        <v>6144278</v>
      </c>
      <c r="V5" s="13">
        <v>726256</v>
      </c>
      <c r="W5" s="13">
        <v>0</v>
      </c>
      <c r="X5" s="13">
        <v>60022</v>
      </c>
      <c r="Y5" s="13">
        <v>907208</v>
      </c>
      <c r="Z5" s="13">
        <v>5380234</v>
      </c>
      <c r="AA5" s="13">
        <v>5946172</v>
      </c>
      <c r="AB5" s="13">
        <v>139313</v>
      </c>
      <c r="AC5" s="13">
        <v>4787256</v>
      </c>
      <c r="AD5" s="13">
        <v>0</v>
      </c>
      <c r="AE5" s="19"/>
      <c r="AF5" s="13">
        <v>6610</v>
      </c>
      <c r="AG5" s="13">
        <v>209694</v>
      </c>
      <c r="AH5" s="13">
        <v>224784</v>
      </c>
      <c r="AI5" s="13">
        <v>881900</v>
      </c>
      <c r="AJ5" s="13">
        <v>111327</v>
      </c>
      <c r="AK5" s="13">
        <v>105008</v>
      </c>
      <c r="AL5" s="13">
        <v>61</v>
      </c>
      <c r="AM5" s="13">
        <v>142929</v>
      </c>
      <c r="AN5" s="13">
        <v>1128417</v>
      </c>
      <c r="AO5" s="13">
        <v>200709</v>
      </c>
      <c r="AP5" s="13">
        <v>3204879</v>
      </c>
      <c r="AQ5" s="13">
        <v>0</v>
      </c>
      <c r="AR5" s="13">
        <v>99344</v>
      </c>
      <c r="AS5" s="13">
        <v>1963047</v>
      </c>
      <c r="AT5" s="13">
        <v>11819</v>
      </c>
      <c r="AU5" s="13">
        <v>82420</v>
      </c>
      <c r="AV5" s="13">
        <v>71099</v>
      </c>
      <c r="AW5" s="13">
        <v>390744</v>
      </c>
      <c r="AX5" s="13">
        <v>284674</v>
      </c>
      <c r="AY5" s="13">
        <v>36118</v>
      </c>
      <c r="AZ5" s="13">
        <v>0</v>
      </c>
      <c r="BA5" s="13">
        <v>20521</v>
      </c>
      <c r="BB5" s="13">
        <v>10019832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47360417</v>
      </c>
      <c r="D6" s="13">
        <v>21361603</v>
      </c>
      <c r="E6" s="13">
        <v>7519131</v>
      </c>
      <c r="F6" s="13">
        <v>9829272</v>
      </c>
      <c r="G6" s="14"/>
      <c r="H6" s="13">
        <v>112581</v>
      </c>
      <c r="I6" s="13">
        <v>5366100</v>
      </c>
      <c r="J6" s="13">
        <v>201</v>
      </c>
      <c r="K6" s="13">
        <v>1359432</v>
      </c>
      <c r="L6" s="13">
        <v>5427806</v>
      </c>
      <c r="M6" s="13">
        <v>75773</v>
      </c>
      <c r="N6" s="13">
        <v>156311</v>
      </c>
      <c r="O6" s="13">
        <v>1061963</v>
      </c>
      <c r="P6" s="13">
        <v>1643984</v>
      </c>
      <c r="Q6" s="13">
        <v>7299453</v>
      </c>
      <c r="R6" s="13">
        <v>0</v>
      </c>
      <c r="S6" s="13">
        <v>101</v>
      </c>
      <c r="T6" s="13">
        <v>5623237</v>
      </c>
      <c r="U6" s="13">
        <v>7556220</v>
      </c>
      <c r="V6" s="13">
        <v>921976</v>
      </c>
      <c r="W6" s="13">
        <v>0</v>
      </c>
      <c r="X6" s="13">
        <v>76125</v>
      </c>
      <c r="Y6" s="13">
        <v>1034755</v>
      </c>
      <c r="Z6" s="13">
        <v>7112364</v>
      </c>
      <c r="AA6" s="13">
        <v>7781569</v>
      </c>
      <c r="AB6" s="13">
        <v>406117</v>
      </c>
      <c r="AC6" s="13">
        <v>6220699</v>
      </c>
      <c r="AD6" s="13">
        <v>0</v>
      </c>
      <c r="AE6" s="19"/>
      <c r="AF6" s="13">
        <v>6692</v>
      </c>
      <c r="AG6" s="13">
        <v>283488</v>
      </c>
      <c r="AH6" s="13">
        <v>286150</v>
      </c>
      <c r="AI6" s="13">
        <v>1095063</v>
      </c>
      <c r="AJ6" s="13">
        <v>149334</v>
      </c>
      <c r="AK6" s="13">
        <v>133421</v>
      </c>
      <c r="AL6" s="13">
        <v>61</v>
      </c>
      <c r="AM6" s="13">
        <v>177456</v>
      </c>
      <c r="AN6" s="13">
        <v>1479969</v>
      </c>
      <c r="AO6" s="13">
        <v>248239</v>
      </c>
      <c r="AP6" s="13">
        <v>4051574</v>
      </c>
      <c r="AQ6" s="13">
        <v>0</v>
      </c>
      <c r="AR6" s="13">
        <v>121744</v>
      </c>
      <c r="AS6" s="13">
        <v>2454576</v>
      </c>
      <c r="AT6" s="13">
        <v>11819</v>
      </c>
      <c r="AU6" s="13">
        <v>103601</v>
      </c>
      <c r="AV6" s="13">
        <v>86728</v>
      </c>
      <c r="AW6" s="13">
        <v>529367</v>
      </c>
      <c r="AX6" s="13">
        <v>378299</v>
      </c>
      <c r="AY6" s="13">
        <v>47464</v>
      </c>
      <c r="AZ6" s="13">
        <v>0</v>
      </c>
      <c r="BA6" s="13">
        <v>32239</v>
      </c>
      <c r="BB6" s="13">
        <v>13893129</v>
      </c>
      <c r="BC6" s="13">
        <v>93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57914938</v>
      </c>
      <c r="D7" s="13">
        <v>27600058</v>
      </c>
      <c r="E7" s="13">
        <v>7519131</v>
      </c>
      <c r="F7" s="13">
        <v>12699836</v>
      </c>
      <c r="G7" s="2"/>
      <c r="H7" s="13">
        <v>153271</v>
      </c>
      <c r="I7" s="13">
        <v>6915108</v>
      </c>
      <c r="J7" s="13">
        <v>1036</v>
      </c>
      <c r="K7" s="13">
        <v>1722784</v>
      </c>
      <c r="L7" s="13">
        <v>6834932</v>
      </c>
      <c r="M7" s="13">
        <v>88903</v>
      </c>
      <c r="N7" s="13">
        <v>186075</v>
      </c>
      <c r="O7" s="13">
        <v>1386146</v>
      </c>
      <c r="P7" s="13">
        <v>2121821</v>
      </c>
      <c r="Q7" s="13">
        <v>8951958</v>
      </c>
      <c r="R7" s="13">
        <v>0</v>
      </c>
      <c r="S7" s="13">
        <v>101</v>
      </c>
      <c r="T7" s="13">
        <v>6209752</v>
      </c>
      <c r="U7" s="13">
        <v>9547435</v>
      </c>
      <c r="V7" s="13">
        <v>1182128</v>
      </c>
      <c r="W7" s="13">
        <v>0</v>
      </c>
      <c r="X7" s="13">
        <v>100337</v>
      </c>
      <c r="Y7" s="13">
        <v>1211851</v>
      </c>
      <c r="Z7" s="13">
        <v>8838913</v>
      </c>
      <c r="AA7" s="13">
        <v>8948299</v>
      </c>
      <c r="AB7" s="13">
        <v>406614</v>
      </c>
      <c r="AC7" s="13">
        <v>7601153</v>
      </c>
      <c r="AD7" s="13">
        <v>0</v>
      </c>
      <c r="AE7" s="19"/>
      <c r="AF7" s="13">
        <v>10142</v>
      </c>
      <c r="AG7" s="13">
        <v>364214</v>
      </c>
      <c r="AH7" s="13">
        <v>367375</v>
      </c>
      <c r="AI7" s="13">
        <v>1314736</v>
      </c>
      <c r="AJ7" s="13">
        <v>212410</v>
      </c>
      <c r="AK7" s="13">
        <v>168721</v>
      </c>
      <c r="AL7" s="13">
        <v>61</v>
      </c>
      <c r="AM7" s="13">
        <v>204492</v>
      </c>
      <c r="AN7" s="13">
        <v>1817111</v>
      </c>
      <c r="AO7" s="13">
        <v>300238</v>
      </c>
      <c r="AP7" s="13">
        <v>5167154</v>
      </c>
      <c r="AQ7" s="13">
        <v>0</v>
      </c>
      <c r="AR7" s="13">
        <v>140064</v>
      </c>
      <c r="AS7" s="13">
        <v>3077985</v>
      </c>
      <c r="AT7" s="13">
        <v>11819</v>
      </c>
      <c r="AU7" s="13">
        <v>164157</v>
      </c>
      <c r="AV7" s="13">
        <v>138990</v>
      </c>
      <c r="AW7" s="13">
        <v>677811</v>
      </c>
      <c r="AX7" s="13">
        <v>495453</v>
      </c>
      <c r="AY7" s="13">
        <v>57124</v>
      </c>
      <c r="AZ7" s="13">
        <v>0</v>
      </c>
      <c r="BA7" s="13">
        <v>40909</v>
      </c>
      <c r="BB7" s="13">
        <v>16119449</v>
      </c>
      <c r="BC7" s="13">
        <v>93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72970390</v>
      </c>
      <c r="D9" s="13">
        <v>27813839</v>
      </c>
      <c r="E9" s="13">
        <v>7519131</v>
      </c>
      <c r="F9" s="13">
        <v>17061077</v>
      </c>
      <c r="G9" s="14"/>
      <c r="H9" s="13">
        <v>199471</v>
      </c>
      <c r="I9" s="13">
        <v>9249813</v>
      </c>
      <c r="J9" s="13">
        <v>1036</v>
      </c>
      <c r="K9" s="13">
        <v>2319613</v>
      </c>
      <c r="L9" s="13">
        <v>8258816</v>
      </c>
      <c r="M9" s="13">
        <v>108257</v>
      </c>
      <c r="N9" s="13">
        <v>235224</v>
      </c>
      <c r="O9" s="13">
        <v>1746692</v>
      </c>
      <c r="P9" s="13">
        <v>2864913</v>
      </c>
      <c r="Q9" s="13">
        <v>10781677</v>
      </c>
      <c r="R9" s="13">
        <v>0</v>
      </c>
      <c r="S9" s="13">
        <v>101</v>
      </c>
      <c r="T9" s="13">
        <v>6255308</v>
      </c>
      <c r="U9" s="13">
        <v>12013455</v>
      </c>
      <c r="V9" s="13">
        <v>1568283</v>
      </c>
      <c r="W9" s="13">
        <v>0</v>
      </c>
      <c r="X9" s="13">
        <v>145290</v>
      </c>
      <c r="Y9" s="13">
        <v>1587388</v>
      </c>
      <c r="Z9" s="13">
        <v>9297116</v>
      </c>
      <c r="AA9" s="13">
        <v>8948336</v>
      </c>
      <c r="AB9" s="13">
        <v>407034</v>
      </c>
      <c r="AC9" s="13">
        <v>8763138</v>
      </c>
      <c r="AD9" s="13">
        <v>0</v>
      </c>
      <c r="AE9" s="19"/>
      <c r="AF9" s="13">
        <v>13466</v>
      </c>
      <c r="AG9" s="13">
        <v>431683</v>
      </c>
      <c r="AH9" s="13">
        <v>487128</v>
      </c>
      <c r="AI9" s="13">
        <v>1631861</v>
      </c>
      <c r="AJ9" s="13">
        <v>285531</v>
      </c>
      <c r="AK9" s="13">
        <v>210645</v>
      </c>
      <c r="AL9" s="13">
        <v>61</v>
      </c>
      <c r="AM9" s="13">
        <v>237200</v>
      </c>
      <c r="AN9" s="13">
        <v>2160183</v>
      </c>
      <c r="AO9" s="13">
        <v>382208</v>
      </c>
      <c r="AP9" s="13">
        <v>6996280</v>
      </c>
      <c r="AQ9" s="13">
        <v>0</v>
      </c>
      <c r="AR9" s="13">
        <v>161231</v>
      </c>
      <c r="AS9" s="13">
        <v>3972446</v>
      </c>
      <c r="AT9" s="13">
        <v>11819</v>
      </c>
      <c r="AU9" s="13">
        <v>177303</v>
      </c>
      <c r="AV9" s="13">
        <v>209836</v>
      </c>
      <c r="AW9" s="13">
        <v>866207</v>
      </c>
      <c r="AX9" s="13">
        <v>588260</v>
      </c>
      <c r="AY9" s="13">
        <v>67951</v>
      </c>
      <c r="AZ9" s="13">
        <v>0</v>
      </c>
      <c r="BA9" s="13">
        <v>46649</v>
      </c>
      <c r="BB9" s="13">
        <v>16119449</v>
      </c>
      <c r="BC9" s="13">
        <v>93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D90D-F2FC-4CB6-81FD-22EE138BF8F3}">
  <sheetPr codeName="Sheet33"/>
  <dimension ref="A1:BC33"/>
  <sheetViews>
    <sheetView workbookViewId="0">
      <selection activeCell="G1" sqref="A1:XFD9"/>
    </sheetView>
  </sheetViews>
  <sheetFormatPr defaultRowHeight="15"/>
  <cols>
    <col min="3" max="3" width="9.5703125" bestFit="1" customWidth="1"/>
    <col min="7" max="7" width="2.28515625" customWidth="1"/>
  </cols>
  <sheetData>
    <row r="1" spans="1:55" ht="14.45" customHeight="1">
      <c r="A1" s="33" t="s">
        <v>87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38044394</v>
      </c>
      <c r="D4" s="13">
        <v>0</v>
      </c>
      <c r="E4" s="13">
        <v>3933903</v>
      </c>
      <c r="F4" s="13">
        <v>4426184</v>
      </c>
      <c r="G4" s="14"/>
      <c r="H4" s="13">
        <v>50194</v>
      </c>
      <c r="I4" s="13">
        <v>2749343</v>
      </c>
      <c r="J4" s="13">
        <v>0</v>
      </c>
      <c r="K4" s="13">
        <v>431562</v>
      </c>
      <c r="L4" s="13">
        <v>6906753</v>
      </c>
      <c r="M4" s="13">
        <v>53494</v>
      </c>
      <c r="N4" s="13">
        <v>59060</v>
      </c>
      <c r="O4" s="13">
        <v>1057581</v>
      </c>
      <c r="P4" s="13">
        <v>673381</v>
      </c>
      <c r="Q4" s="13">
        <v>3542162</v>
      </c>
      <c r="R4" s="13">
        <v>0</v>
      </c>
      <c r="S4" s="13">
        <v>0</v>
      </c>
      <c r="T4" s="13">
        <v>110158</v>
      </c>
      <c r="U4" s="13">
        <v>3304091</v>
      </c>
      <c r="V4" s="13">
        <v>360214</v>
      </c>
      <c r="W4" s="13">
        <v>0</v>
      </c>
      <c r="X4" s="13">
        <v>1114331</v>
      </c>
      <c r="Y4" s="13">
        <v>58869</v>
      </c>
      <c r="Z4" s="13">
        <v>3568937</v>
      </c>
      <c r="AA4" s="13">
        <v>3656639</v>
      </c>
      <c r="AB4" s="13">
        <v>0</v>
      </c>
      <c r="AC4" s="13">
        <v>6048627</v>
      </c>
      <c r="AD4" s="13">
        <v>3782638</v>
      </c>
      <c r="AE4" s="19"/>
      <c r="AF4" s="13">
        <v>0</v>
      </c>
      <c r="AG4" s="13">
        <v>375732</v>
      </c>
      <c r="AH4" s="13">
        <v>129824</v>
      </c>
      <c r="AI4" s="13">
        <v>340767</v>
      </c>
      <c r="AJ4" s="13">
        <v>72552</v>
      </c>
      <c r="AK4" s="13">
        <v>50896</v>
      </c>
      <c r="AL4" s="13">
        <v>0</v>
      </c>
      <c r="AM4" s="13">
        <v>67474</v>
      </c>
      <c r="AN4" s="13">
        <v>1617289</v>
      </c>
      <c r="AO4" s="13">
        <v>114245</v>
      </c>
      <c r="AP4" s="13">
        <v>59866</v>
      </c>
      <c r="AQ4" s="13">
        <v>3772570</v>
      </c>
      <c r="AR4" s="13">
        <v>60544</v>
      </c>
      <c r="AS4" s="13">
        <v>1284678</v>
      </c>
      <c r="AT4" s="13">
        <v>0</v>
      </c>
      <c r="AU4" s="13">
        <v>39658</v>
      </c>
      <c r="AV4" s="13">
        <v>40537</v>
      </c>
      <c r="AW4" s="13">
        <v>384787</v>
      </c>
      <c r="AX4" s="13">
        <v>411835</v>
      </c>
      <c r="AY4" s="13">
        <v>62208</v>
      </c>
      <c r="AZ4" s="13">
        <v>0</v>
      </c>
      <c r="BA4" s="13">
        <v>20792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69305706</v>
      </c>
      <c r="D5" s="13">
        <v>0</v>
      </c>
      <c r="E5" s="13">
        <v>7334507</v>
      </c>
      <c r="F5" s="13">
        <v>8115277</v>
      </c>
      <c r="G5" s="14"/>
      <c r="H5" s="13">
        <v>97718</v>
      </c>
      <c r="I5" s="13">
        <v>5034927</v>
      </c>
      <c r="J5" s="13">
        <v>0</v>
      </c>
      <c r="K5" s="13">
        <v>795938</v>
      </c>
      <c r="L5" s="13">
        <v>11370053</v>
      </c>
      <c r="M5" s="13">
        <v>95736</v>
      </c>
      <c r="N5" s="13">
        <v>97865</v>
      </c>
      <c r="O5" s="13">
        <v>1715660</v>
      </c>
      <c r="P5" s="13">
        <v>1225022</v>
      </c>
      <c r="Q5" s="13">
        <v>5279777</v>
      </c>
      <c r="R5" s="13">
        <v>0</v>
      </c>
      <c r="S5" s="13">
        <v>0</v>
      </c>
      <c r="T5" s="13">
        <v>1919663</v>
      </c>
      <c r="U5" s="13">
        <v>5751389</v>
      </c>
      <c r="V5" s="13">
        <v>678026</v>
      </c>
      <c r="W5" s="13">
        <v>0</v>
      </c>
      <c r="X5" s="13">
        <v>2017186</v>
      </c>
      <c r="Y5" s="13">
        <v>58869</v>
      </c>
      <c r="Z5" s="13">
        <v>5670245</v>
      </c>
      <c r="AA5" s="13">
        <v>5948204</v>
      </c>
      <c r="AB5" s="13">
        <v>0</v>
      </c>
      <c r="AC5" s="13">
        <v>10343291</v>
      </c>
      <c r="AD5" s="13">
        <v>6146489</v>
      </c>
      <c r="AE5" s="19"/>
      <c r="AF5" s="13">
        <v>0</v>
      </c>
      <c r="AG5" s="13">
        <v>616925</v>
      </c>
      <c r="AH5" s="13">
        <v>239207</v>
      </c>
      <c r="AI5" s="13">
        <v>607072</v>
      </c>
      <c r="AJ5" s="13">
        <v>115682</v>
      </c>
      <c r="AK5" s="13">
        <v>104538</v>
      </c>
      <c r="AL5" s="13">
        <v>0</v>
      </c>
      <c r="AM5" s="13">
        <v>116049</v>
      </c>
      <c r="AN5" s="13">
        <v>2665420</v>
      </c>
      <c r="AO5" s="13">
        <v>190650</v>
      </c>
      <c r="AP5" s="13">
        <v>62062</v>
      </c>
      <c r="AQ5" s="13">
        <v>6413128</v>
      </c>
      <c r="AR5" s="13">
        <v>100034</v>
      </c>
      <c r="AS5" s="13">
        <v>2322360</v>
      </c>
      <c r="AT5" s="13">
        <v>0</v>
      </c>
      <c r="AU5" s="13">
        <v>67080</v>
      </c>
      <c r="AV5" s="13">
        <v>55582</v>
      </c>
      <c r="AW5" s="13">
        <v>646309</v>
      </c>
      <c r="AX5" s="13">
        <v>698316</v>
      </c>
      <c r="AY5" s="13">
        <v>96502</v>
      </c>
      <c r="AZ5" s="13">
        <v>0</v>
      </c>
      <c r="BA5" s="13">
        <v>21842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86630120</v>
      </c>
      <c r="D6" s="13">
        <v>0</v>
      </c>
      <c r="E6" s="13">
        <v>7516596</v>
      </c>
      <c r="F6" s="13">
        <v>10329618</v>
      </c>
      <c r="G6" s="14"/>
      <c r="H6" s="13">
        <v>129211</v>
      </c>
      <c r="I6" s="13">
        <v>6400584</v>
      </c>
      <c r="J6" s="13">
        <v>0</v>
      </c>
      <c r="K6" s="13">
        <v>1010375</v>
      </c>
      <c r="L6" s="13">
        <v>17256080</v>
      </c>
      <c r="M6" s="13">
        <v>115217</v>
      </c>
      <c r="N6" s="13">
        <v>115784</v>
      </c>
      <c r="O6" s="13">
        <v>2213423</v>
      </c>
      <c r="P6" s="13">
        <v>1551182</v>
      </c>
      <c r="Q6" s="13">
        <v>6988066</v>
      </c>
      <c r="R6" s="13">
        <v>0</v>
      </c>
      <c r="S6" s="13">
        <v>0</v>
      </c>
      <c r="T6" s="13">
        <v>3682674</v>
      </c>
      <c r="U6" s="13">
        <v>7693213</v>
      </c>
      <c r="V6" s="13">
        <v>874037</v>
      </c>
      <c r="W6" s="13">
        <v>0</v>
      </c>
      <c r="X6" s="13">
        <v>2379376</v>
      </c>
      <c r="Y6" s="13">
        <v>58869</v>
      </c>
      <c r="Z6" s="13">
        <v>7926145</v>
      </c>
      <c r="AA6" s="13">
        <v>7351518</v>
      </c>
      <c r="AB6" s="13">
        <v>0</v>
      </c>
      <c r="AC6" s="13">
        <v>13566518</v>
      </c>
      <c r="AD6" s="13">
        <v>8421021</v>
      </c>
      <c r="AE6" s="19"/>
      <c r="AF6" s="13">
        <v>0</v>
      </c>
      <c r="AG6" s="13">
        <v>805647</v>
      </c>
      <c r="AH6" s="13">
        <v>305585</v>
      </c>
      <c r="AI6" s="13">
        <v>769345</v>
      </c>
      <c r="AJ6" s="13">
        <v>144170</v>
      </c>
      <c r="AK6" s="13">
        <v>132946</v>
      </c>
      <c r="AL6" s="13">
        <v>0</v>
      </c>
      <c r="AM6" s="13">
        <v>175217</v>
      </c>
      <c r="AN6" s="13">
        <v>3423382</v>
      </c>
      <c r="AO6" s="13">
        <v>237762</v>
      </c>
      <c r="AP6" s="13">
        <v>71265</v>
      </c>
      <c r="AQ6" s="13">
        <v>8368224</v>
      </c>
      <c r="AR6" s="13">
        <v>121004</v>
      </c>
      <c r="AS6" s="13">
        <v>2953002</v>
      </c>
      <c r="AT6" s="13">
        <v>0</v>
      </c>
      <c r="AU6" s="13">
        <v>86075</v>
      </c>
      <c r="AV6" s="13">
        <v>77198</v>
      </c>
      <c r="AW6" s="13">
        <v>829608</v>
      </c>
      <c r="AX6" s="13">
        <v>867095</v>
      </c>
      <c r="AY6" s="13">
        <v>122049</v>
      </c>
      <c r="AZ6" s="13">
        <v>0</v>
      </c>
      <c r="BA6" s="13">
        <v>26544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109711928</v>
      </c>
      <c r="D7" s="13">
        <v>0</v>
      </c>
      <c r="E7" s="13">
        <v>7516596</v>
      </c>
      <c r="F7" s="13">
        <v>13279432</v>
      </c>
      <c r="G7" s="14"/>
      <c r="H7" s="13">
        <v>167288</v>
      </c>
      <c r="I7" s="13">
        <v>8228060</v>
      </c>
      <c r="J7" s="13">
        <v>0</v>
      </c>
      <c r="K7" s="13">
        <v>1303955</v>
      </c>
      <c r="L7" s="13">
        <v>21474224</v>
      </c>
      <c r="M7" s="13">
        <v>139530</v>
      </c>
      <c r="N7" s="13">
        <v>139387</v>
      </c>
      <c r="O7" s="13">
        <v>2801112</v>
      </c>
      <c r="P7" s="13">
        <v>2004291</v>
      </c>
      <c r="Q7" s="13">
        <v>8605516</v>
      </c>
      <c r="R7" s="13">
        <v>0</v>
      </c>
      <c r="S7" s="13">
        <v>0</v>
      </c>
      <c r="T7" s="13">
        <v>6240474</v>
      </c>
      <c r="U7" s="13">
        <v>9707407</v>
      </c>
      <c r="V7" s="13">
        <v>1133896</v>
      </c>
      <c r="W7" s="13">
        <v>0</v>
      </c>
      <c r="X7" s="13">
        <v>3235064</v>
      </c>
      <c r="Y7" s="13">
        <v>58869</v>
      </c>
      <c r="Z7" s="13">
        <v>10553314</v>
      </c>
      <c r="AA7" s="13">
        <v>9521055</v>
      </c>
      <c r="AB7" s="13">
        <v>0</v>
      </c>
      <c r="AC7" s="13">
        <v>16746822</v>
      </c>
      <c r="AD7" s="13">
        <v>10379211</v>
      </c>
      <c r="AE7" s="19"/>
      <c r="AF7" s="13">
        <v>0</v>
      </c>
      <c r="AG7" s="13">
        <v>1003159</v>
      </c>
      <c r="AH7" s="13">
        <v>389943</v>
      </c>
      <c r="AI7" s="13">
        <v>971759</v>
      </c>
      <c r="AJ7" s="13">
        <v>192559</v>
      </c>
      <c r="AK7" s="13">
        <v>168164</v>
      </c>
      <c r="AL7" s="13">
        <v>0</v>
      </c>
      <c r="AM7" s="13">
        <v>234934</v>
      </c>
      <c r="AN7" s="13">
        <v>4171032</v>
      </c>
      <c r="AO7" s="13">
        <v>298229</v>
      </c>
      <c r="AP7" s="13">
        <v>79747</v>
      </c>
      <c r="AQ7" s="13">
        <v>10653510</v>
      </c>
      <c r="AR7" s="13">
        <v>143341</v>
      </c>
      <c r="AS7" s="13">
        <v>3709974</v>
      </c>
      <c r="AT7" s="13">
        <v>0</v>
      </c>
      <c r="AU7" s="13">
        <v>127219</v>
      </c>
      <c r="AV7" s="13">
        <v>139615</v>
      </c>
      <c r="AW7" s="13">
        <v>1040483</v>
      </c>
      <c r="AX7" s="13">
        <v>1029229</v>
      </c>
      <c r="AY7" s="13">
        <v>144832</v>
      </c>
      <c r="AZ7" s="13">
        <v>2045644</v>
      </c>
      <c r="BA7" s="13">
        <v>31232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147708099</v>
      </c>
      <c r="D9" s="13">
        <v>0</v>
      </c>
      <c r="E9" s="13">
        <v>7516596</v>
      </c>
      <c r="F9" s="13">
        <v>18010557</v>
      </c>
      <c r="G9" s="14"/>
      <c r="H9" s="13">
        <v>197633</v>
      </c>
      <c r="I9" s="13">
        <v>10971276</v>
      </c>
      <c r="J9" s="13">
        <v>0</v>
      </c>
      <c r="K9" s="13">
        <v>1754712</v>
      </c>
      <c r="L9" s="13">
        <v>25081556</v>
      </c>
      <c r="M9" s="13">
        <v>178724</v>
      </c>
      <c r="N9" s="13">
        <v>184211</v>
      </c>
      <c r="O9" s="13">
        <v>3494648</v>
      </c>
      <c r="P9" s="13">
        <v>2689735</v>
      </c>
      <c r="Q9" s="13">
        <v>10466835</v>
      </c>
      <c r="R9" s="13">
        <v>0</v>
      </c>
      <c r="S9" s="13">
        <v>0</v>
      </c>
      <c r="T9" s="13">
        <v>8571602</v>
      </c>
      <c r="U9" s="13">
        <v>12946958</v>
      </c>
      <c r="V9" s="13">
        <v>1522059</v>
      </c>
      <c r="W9" s="13">
        <v>0</v>
      </c>
      <c r="X9" s="13">
        <v>4367676</v>
      </c>
      <c r="Y9" s="13">
        <v>58869</v>
      </c>
      <c r="Z9" s="13">
        <v>13529527</v>
      </c>
      <c r="AA9" s="13">
        <v>11309018</v>
      </c>
      <c r="AB9" s="13">
        <v>0</v>
      </c>
      <c r="AC9" s="13">
        <v>20274997</v>
      </c>
      <c r="AD9" s="13">
        <v>11478277</v>
      </c>
      <c r="AE9" s="19"/>
      <c r="AF9" s="13">
        <v>0</v>
      </c>
      <c r="AG9" s="13">
        <v>1239329</v>
      </c>
      <c r="AH9" s="13">
        <v>518175</v>
      </c>
      <c r="AI9" s="13">
        <v>1269333</v>
      </c>
      <c r="AJ9" s="13">
        <v>253155</v>
      </c>
      <c r="AK9" s="13">
        <v>219443</v>
      </c>
      <c r="AL9" s="13">
        <v>0</v>
      </c>
      <c r="AM9" s="13">
        <v>279206</v>
      </c>
      <c r="AN9" s="13">
        <v>4985472</v>
      </c>
      <c r="AO9" s="13">
        <v>396306</v>
      </c>
      <c r="AP9" s="13">
        <v>82421</v>
      </c>
      <c r="AQ9" s="13">
        <v>11466009</v>
      </c>
      <c r="AR9" s="13">
        <v>184236</v>
      </c>
      <c r="AS9" s="13">
        <v>4741775</v>
      </c>
      <c r="AT9" s="13">
        <v>0</v>
      </c>
      <c r="AU9" s="13">
        <v>146623</v>
      </c>
      <c r="AV9" s="13">
        <v>224544</v>
      </c>
      <c r="AW9" s="13">
        <v>1317281</v>
      </c>
      <c r="AX9" s="13">
        <v>1247708</v>
      </c>
      <c r="AY9" s="13">
        <v>175950</v>
      </c>
      <c r="AZ9" s="13">
        <v>7835879</v>
      </c>
      <c r="BA9" s="13">
        <v>37801</v>
      </c>
      <c r="BB9" s="13">
        <v>0</v>
      </c>
      <c r="BC9" s="13">
        <v>0</v>
      </c>
    </row>
    <row r="33" spans="39:39">
      <c r="AM33">
        <v>1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43AD-CB53-4B30-AEF9-68997728292A}">
  <dimension ref="A1:BD9"/>
  <sheetViews>
    <sheetView topLeftCell="V1" workbookViewId="0">
      <selection activeCell="AB42" sqref="AB42"/>
    </sheetView>
  </sheetViews>
  <sheetFormatPr defaultColWidth="11.7109375" defaultRowHeight="15"/>
  <sheetData>
    <row r="1" spans="1:56">
      <c r="A1" s="33" t="s">
        <v>386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5505952</v>
      </c>
      <c r="D4" s="13">
        <v>3077388</v>
      </c>
      <c r="E4" s="13">
        <v>3873132</v>
      </c>
      <c r="F4" s="13">
        <v>4222901</v>
      </c>
      <c r="G4" s="14"/>
      <c r="H4" s="13">
        <v>11998</v>
      </c>
      <c r="I4" s="13">
        <v>2319695</v>
      </c>
      <c r="J4" s="13">
        <v>0</v>
      </c>
      <c r="K4" s="13">
        <v>602734</v>
      </c>
      <c r="L4" s="13">
        <v>2071419</v>
      </c>
      <c r="M4" s="13">
        <v>22835</v>
      </c>
      <c r="N4" s="13">
        <v>66041</v>
      </c>
      <c r="O4" s="13">
        <v>428738</v>
      </c>
      <c r="P4" s="13">
        <v>687081</v>
      </c>
      <c r="Q4" s="13">
        <v>2034179</v>
      </c>
      <c r="R4" s="13">
        <v>0</v>
      </c>
      <c r="S4" s="13">
        <v>0</v>
      </c>
      <c r="T4" s="13">
        <v>45396</v>
      </c>
      <c r="U4" s="13">
        <v>2590038</v>
      </c>
      <c r="V4" s="13">
        <v>388596</v>
      </c>
      <c r="W4" s="13">
        <v>0</v>
      </c>
      <c r="X4" s="13">
        <v>24466</v>
      </c>
      <c r="Y4" s="13">
        <v>297884</v>
      </c>
      <c r="Z4" s="13">
        <v>0</v>
      </c>
      <c r="AA4" s="13">
        <v>0</v>
      </c>
      <c r="AB4" s="13">
        <v>0</v>
      </c>
      <c r="AC4" s="13">
        <v>2228829</v>
      </c>
      <c r="AD4" s="13">
        <v>0</v>
      </c>
      <c r="AE4" s="19"/>
      <c r="AF4" s="13">
        <v>0</v>
      </c>
      <c r="AG4" s="13">
        <v>123608</v>
      </c>
      <c r="AH4" s="13">
        <v>124249</v>
      </c>
      <c r="AI4" s="13">
        <v>271670</v>
      </c>
      <c r="AJ4" s="13">
        <v>68266</v>
      </c>
      <c r="AK4" s="13">
        <v>37883</v>
      </c>
      <c r="AL4" s="13">
        <v>53</v>
      </c>
      <c r="AM4" s="13">
        <v>37956</v>
      </c>
      <c r="AN4" s="13">
        <v>674772</v>
      </c>
      <c r="AO4" s="13">
        <v>95624</v>
      </c>
      <c r="AP4" s="13">
        <v>1723581</v>
      </c>
      <c r="AQ4" s="13">
        <v>0</v>
      </c>
      <c r="AR4" s="13">
        <v>21495</v>
      </c>
      <c r="AS4" s="13">
        <v>852841</v>
      </c>
      <c r="AT4" s="13">
        <v>0</v>
      </c>
      <c r="AU4" s="13">
        <v>24117</v>
      </c>
      <c r="AV4" s="13">
        <v>46274</v>
      </c>
      <c r="AW4" s="13">
        <v>206937</v>
      </c>
      <c r="AX4" s="13">
        <v>207388</v>
      </c>
      <c r="AY4" s="13">
        <v>17942</v>
      </c>
      <c r="AZ4" s="13">
        <v>0</v>
      </c>
      <c r="BA4" s="13">
        <v>11666</v>
      </c>
      <c r="BB4" s="13">
        <v>0</v>
      </c>
      <c r="BC4" s="13">
        <v>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9878108</v>
      </c>
      <c r="D5" s="13">
        <v>12584875</v>
      </c>
      <c r="E5" s="13">
        <v>7172838</v>
      </c>
      <c r="F5" s="13">
        <v>7739286</v>
      </c>
      <c r="G5" s="14"/>
      <c r="H5" s="13">
        <v>19295</v>
      </c>
      <c r="I5" s="13">
        <v>4280995</v>
      </c>
      <c r="J5" s="13">
        <v>657006</v>
      </c>
      <c r="K5" s="13">
        <v>1091061</v>
      </c>
      <c r="L5" s="13">
        <v>3760815</v>
      </c>
      <c r="M5" s="13">
        <v>41819</v>
      </c>
      <c r="N5" s="13">
        <v>107322</v>
      </c>
      <c r="O5" s="13">
        <v>790647</v>
      </c>
      <c r="P5" s="13">
        <v>1295371</v>
      </c>
      <c r="Q5" s="13">
        <v>3989422</v>
      </c>
      <c r="R5" s="13">
        <v>0</v>
      </c>
      <c r="S5" s="13">
        <v>3132</v>
      </c>
      <c r="T5" s="13">
        <v>83030</v>
      </c>
      <c r="U5" s="13">
        <v>4812612</v>
      </c>
      <c r="V5" s="13">
        <v>708408</v>
      </c>
      <c r="W5" s="13">
        <v>0</v>
      </c>
      <c r="X5" s="13">
        <v>63055</v>
      </c>
      <c r="Y5" s="13">
        <v>569463</v>
      </c>
      <c r="Z5" s="13">
        <v>605654</v>
      </c>
      <c r="AA5" s="13">
        <v>0</v>
      </c>
      <c r="AB5" s="13">
        <v>0</v>
      </c>
      <c r="AC5" s="13">
        <v>4379668</v>
      </c>
      <c r="AD5" s="13">
        <v>0</v>
      </c>
      <c r="AE5" s="19"/>
      <c r="AF5" s="13">
        <v>0</v>
      </c>
      <c r="AG5" s="13">
        <v>222149</v>
      </c>
      <c r="AH5" s="13">
        <v>228420</v>
      </c>
      <c r="AI5" s="13">
        <v>504207</v>
      </c>
      <c r="AJ5" s="13">
        <v>117111</v>
      </c>
      <c r="AK5" s="13">
        <v>62815</v>
      </c>
      <c r="AL5" s="13">
        <v>53</v>
      </c>
      <c r="AM5" s="13">
        <v>65053</v>
      </c>
      <c r="AN5" s="13">
        <v>1232463</v>
      </c>
      <c r="AO5" s="13">
        <v>139414</v>
      </c>
      <c r="AP5" s="13">
        <v>3136406</v>
      </c>
      <c r="AQ5" s="13">
        <v>0</v>
      </c>
      <c r="AR5" s="13">
        <v>40298</v>
      </c>
      <c r="AS5" s="13">
        <v>1490257</v>
      </c>
      <c r="AT5" s="13">
        <v>0</v>
      </c>
      <c r="AU5" s="13">
        <v>51295</v>
      </c>
      <c r="AV5" s="13">
        <v>69700</v>
      </c>
      <c r="AW5" s="13">
        <v>391170</v>
      </c>
      <c r="AX5" s="13">
        <v>355847</v>
      </c>
      <c r="AY5" s="13">
        <v>33579</v>
      </c>
      <c r="AZ5" s="13">
        <v>0</v>
      </c>
      <c r="BA5" s="13">
        <v>24325</v>
      </c>
      <c r="BB5" s="13">
        <v>2653</v>
      </c>
      <c r="BC5" s="13">
        <v>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12506612</v>
      </c>
      <c r="D6" s="13">
        <v>18403385</v>
      </c>
      <c r="E6" s="13">
        <v>7518480</v>
      </c>
      <c r="F6" s="13">
        <v>9849842</v>
      </c>
      <c r="G6" s="14"/>
      <c r="H6" s="13">
        <v>21504</v>
      </c>
      <c r="I6" s="13">
        <v>5433147</v>
      </c>
      <c r="J6" s="13">
        <v>2374726</v>
      </c>
      <c r="K6" s="13">
        <v>1392985</v>
      </c>
      <c r="L6" s="13">
        <v>5300009</v>
      </c>
      <c r="M6" s="13">
        <v>53438</v>
      </c>
      <c r="N6" s="13">
        <v>124922</v>
      </c>
      <c r="O6" s="13">
        <v>1046704</v>
      </c>
      <c r="P6" s="13">
        <v>1647151</v>
      </c>
      <c r="Q6" s="13">
        <v>5730467</v>
      </c>
      <c r="R6" s="13">
        <v>0</v>
      </c>
      <c r="S6" s="13">
        <v>3132</v>
      </c>
      <c r="T6" s="13">
        <v>104685</v>
      </c>
      <c r="U6" s="13">
        <v>6495508</v>
      </c>
      <c r="V6" s="13">
        <v>901482</v>
      </c>
      <c r="W6" s="13">
        <v>0</v>
      </c>
      <c r="X6" s="13">
        <v>82548</v>
      </c>
      <c r="Y6" s="13">
        <v>696237</v>
      </c>
      <c r="Z6" s="13">
        <v>2195311</v>
      </c>
      <c r="AA6" s="13">
        <v>0</v>
      </c>
      <c r="AB6" s="13">
        <v>0</v>
      </c>
      <c r="AC6" s="13">
        <v>6255128</v>
      </c>
      <c r="AD6" s="13">
        <v>0</v>
      </c>
      <c r="AE6" s="19"/>
      <c r="AF6" s="13">
        <v>0</v>
      </c>
      <c r="AG6" s="13">
        <v>308318</v>
      </c>
      <c r="AH6" s="13">
        <v>288126</v>
      </c>
      <c r="AI6" s="13">
        <v>637150</v>
      </c>
      <c r="AJ6" s="13">
        <v>147131</v>
      </c>
      <c r="AK6" s="13">
        <v>77280</v>
      </c>
      <c r="AL6" s="13">
        <v>53</v>
      </c>
      <c r="AM6" s="13">
        <v>83599</v>
      </c>
      <c r="AN6" s="13">
        <v>1662476</v>
      </c>
      <c r="AO6" s="13">
        <v>157380</v>
      </c>
      <c r="AP6" s="13">
        <v>4018107</v>
      </c>
      <c r="AQ6" s="13">
        <v>0</v>
      </c>
      <c r="AR6" s="13">
        <v>49629</v>
      </c>
      <c r="AS6" s="13">
        <v>1832499</v>
      </c>
      <c r="AT6" s="13">
        <v>0</v>
      </c>
      <c r="AU6" s="13">
        <v>61239</v>
      </c>
      <c r="AV6" s="13">
        <v>83674</v>
      </c>
      <c r="AW6" s="13">
        <v>526420</v>
      </c>
      <c r="AX6" s="13">
        <v>485860</v>
      </c>
      <c r="AY6" s="13">
        <v>44911</v>
      </c>
      <c r="AZ6" s="13">
        <v>0</v>
      </c>
      <c r="BA6" s="13">
        <v>35555</v>
      </c>
      <c r="BB6" s="13">
        <v>2653</v>
      </c>
      <c r="BC6" s="13">
        <v>249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16005145</v>
      </c>
      <c r="D7" s="13">
        <v>26230621</v>
      </c>
      <c r="E7" s="13">
        <v>7518480</v>
      </c>
      <c r="F7" s="13">
        <v>12697218</v>
      </c>
      <c r="G7" s="2"/>
      <c r="H7" s="13">
        <v>24799</v>
      </c>
      <c r="I7" s="13">
        <v>6981400</v>
      </c>
      <c r="J7" s="13">
        <v>4582346</v>
      </c>
      <c r="K7" s="13">
        <v>1801427</v>
      </c>
      <c r="L7" s="13">
        <v>6792077</v>
      </c>
      <c r="M7" s="13">
        <v>68381</v>
      </c>
      <c r="N7" s="13">
        <v>146402</v>
      </c>
      <c r="O7" s="13">
        <v>1374609</v>
      </c>
      <c r="P7" s="13">
        <v>2135234</v>
      </c>
      <c r="Q7" s="13">
        <v>7425088</v>
      </c>
      <c r="R7" s="13">
        <v>0</v>
      </c>
      <c r="S7" s="13">
        <v>3172</v>
      </c>
      <c r="T7" s="13">
        <v>118879</v>
      </c>
      <c r="U7" s="13">
        <v>8514615</v>
      </c>
      <c r="V7" s="13">
        <v>1161891</v>
      </c>
      <c r="W7" s="13">
        <v>0</v>
      </c>
      <c r="X7" s="13">
        <v>110808</v>
      </c>
      <c r="Y7" s="13">
        <v>931426</v>
      </c>
      <c r="Z7" s="13">
        <v>3729625</v>
      </c>
      <c r="AA7" s="13">
        <v>0</v>
      </c>
      <c r="AB7" s="13">
        <v>0</v>
      </c>
      <c r="AC7" s="13">
        <v>8713960</v>
      </c>
      <c r="AD7" s="13">
        <v>0</v>
      </c>
      <c r="AE7" s="19"/>
      <c r="AF7" s="13">
        <v>0</v>
      </c>
      <c r="AG7" s="13">
        <v>405990</v>
      </c>
      <c r="AH7" s="13">
        <v>371647</v>
      </c>
      <c r="AI7" s="13">
        <v>821726</v>
      </c>
      <c r="AJ7" s="13">
        <v>197805</v>
      </c>
      <c r="AK7" s="13">
        <v>95588</v>
      </c>
      <c r="AL7" s="13">
        <v>53</v>
      </c>
      <c r="AM7" s="13">
        <v>95093</v>
      </c>
      <c r="AN7" s="13">
        <v>2134026</v>
      </c>
      <c r="AO7" s="13">
        <v>182716</v>
      </c>
      <c r="AP7" s="13">
        <v>5287786</v>
      </c>
      <c r="AQ7" s="13">
        <v>0</v>
      </c>
      <c r="AR7" s="13">
        <v>62003</v>
      </c>
      <c r="AS7" s="13">
        <v>2288031</v>
      </c>
      <c r="AT7" s="13">
        <v>0</v>
      </c>
      <c r="AU7" s="13">
        <v>94613</v>
      </c>
      <c r="AV7" s="13">
        <v>119407</v>
      </c>
      <c r="AW7" s="13">
        <v>700451</v>
      </c>
      <c r="AX7" s="13">
        <v>680987</v>
      </c>
      <c r="AY7" s="13">
        <v>57033</v>
      </c>
      <c r="AZ7" s="13">
        <v>0</v>
      </c>
      <c r="BA7" s="13">
        <v>44165</v>
      </c>
      <c r="BB7" s="13">
        <v>2653</v>
      </c>
      <c r="BC7" s="13">
        <v>249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20896287</v>
      </c>
      <c r="D9" s="13">
        <v>37711080</v>
      </c>
      <c r="E9" s="13">
        <v>7518480</v>
      </c>
      <c r="F9" s="13">
        <v>16994521</v>
      </c>
      <c r="G9" s="14"/>
      <c r="H9" s="13">
        <v>33564</v>
      </c>
      <c r="I9" s="13">
        <v>9304729</v>
      </c>
      <c r="J9" s="13">
        <v>7479440</v>
      </c>
      <c r="K9" s="13">
        <v>2390683</v>
      </c>
      <c r="L9" s="13">
        <v>8468302</v>
      </c>
      <c r="M9" s="13">
        <v>91782</v>
      </c>
      <c r="N9" s="13">
        <v>159429</v>
      </c>
      <c r="O9" s="13">
        <v>1784506</v>
      </c>
      <c r="P9" s="13">
        <v>2871604</v>
      </c>
      <c r="Q9" s="13">
        <v>7696950</v>
      </c>
      <c r="R9" s="13">
        <v>0</v>
      </c>
      <c r="S9" s="13">
        <v>3207</v>
      </c>
      <c r="T9" s="13">
        <v>139699</v>
      </c>
      <c r="U9" s="13">
        <v>11571874</v>
      </c>
      <c r="V9" s="13">
        <v>1542824</v>
      </c>
      <c r="W9" s="13">
        <v>0</v>
      </c>
      <c r="X9" s="13">
        <v>147482</v>
      </c>
      <c r="Y9" s="13">
        <v>1305521</v>
      </c>
      <c r="Z9" s="13">
        <v>3729625</v>
      </c>
      <c r="AA9" s="13">
        <v>0</v>
      </c>
      <c r="AB9" s="13">
        <v>0</v>
      </c>
      <c r="AC9" s="13">
        <v>11597557</v>
      </c>
      <c r="AD9" s="13">
        <v>0</v>
      </c>
      <c r="AE9" s="19"/>
      <c r="AF9" s="13">
        <v>0</v>
      </c>
      <c r="AG9" s="13">
        <v>514967</v>
      </c>
      <c r="AH9" s="13">
        <v>487171</v>
      </c>
      <c r="AI9" s="13">
        <v>1076114</v>
      </c>
      <c r="AJ9" s="13">
        <v>278081</v>
      </c>
      <c r="AK9" s="13">
        <v>122096</v>
      </c>
      <c r="AL9" s="13">
        <v>53</v>
      </c>
      <c r="AM9" s="13">
        <v>109684</v>
      </c>
      <c r="AN9" s="13">
        <v>2677817</v>
      </c>
      <c r="AO9" s="13">
        <v>229967</v>
      </c>
      <c r="AP9" s="13">
        <v>7004225</v>
      </c>
      <c r="AQ9" s="13">
        <v>0</v>
      </c>
      <c r="AR9" s="13">
        <v>84582</v>
      </c>
      <c r="AS9" s="13">
        <v>2954103</v>
      </c>
      <c r="AT9" s="13">
        <v>0</v>
      </c>
      <c r="AU9" s="13">
        <v>106955</v>
      </c>
      <c r="AV9" s="13">
        <v>179530</v>
      </c>
      <c r="AW9" s="13">
        <v>919552</v>
      </c>
      <c r="AX9" s="13">
        <v>864552</v>
      </c>
      <c r="AY9" s="13">
        <v>75589</v>
      </c>
      <c r="AZ9" s="13">
        <v>0</v>
      </c>
      <c r="BA9" s="13">
        <v>53987</v>
      </c>
      <c r="BB9" s="13">
        <v>2653</v>
      </c>
      <c r="BC9" s="13">
        <v>249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B5BF-213C-403D-9C03-13AA563468A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D133-1B1F-4279-9E85-ED39D1A98F22}">
  <dimension ref="A1:BD9"/>
  <sheetViews>
    <sheetView topLeftCell="AJ1" workbookViewId="0">
      <selection activeCell="H5" sqref="H5:BD5"/>
    </sheetView>
  </sheetViews>
  <sheetFormatPr defaultColWidth="11.7109375" defaultRowHeight="15"/>
  <sheetData>
    <row r="1" spans="1:56">
      <c r="A1" s="33" t="s">
        <v>387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8370102</v>
      </c>
      <c r="D4" s="13">
        <v>13465810</v>
      </c>
      <c r="E4" s="13">
        <v>0</v>
      </c>
      <c r="F4" s="13">
        <v>4297499</v>
      </c>
      <c r="G4" s="14"/>
      <c r="H4" s="13">
        <v>5544</v>
      </c>
      <c r="I4" s="13">
        <v>2293378</v>
      </c>
      <c r="J4" s="13">
        <v>3301665</v>
      </c>
      <c r="K4" s="13">
        <v>610417</v>
      </c>
      <c r="L4" s="13">
        <v>2900746</v>
      </c>
      <c r="M4" s="13">
        <v>29563</v>
      </c>
      <c r="N4" s="13">
        <v>15789</v>
      </c>
      <c r="O4" s="13">
        <v>636506</v>
      </c>
      <c r="P4" s="13">
        <v>734685</v>
      </c>
      <c r="Q4" s="13">
        <v>4</v>
      </c>
      <c r="R4" s="13">
        <v>0</v>
      </c>
      <c r="S4" s="13">
        <v>0</v>
      </c>
      <c r="T4" s="13">
        <v>19762</v>
      </c>
      <c r="U4" s="13">
        <v>2861645</v>
      </c>
      <c r="V4" s="13">
        <v>385809</v>
      </c>
      <c r="W4" s="13">
        <v>0</v>
      </c>
      <c r="X4" s="13">
        <v>30186</v>
      </c>
      <c r="Y4" s="13">
        <v>350999</v>
      </c>
      <c r="Z4" s="13">
        <v>0</v>
      </c>
      <c r="AA4" s="13">
        <v>2368</v>
      </c>
      <c r="AB4" s="13">
        <v>515</v>
      </c>
      <c r="AC4" s="13">
        <v>5488740</v>
      </c>
      <c r="AD4" s="13">
        <v>0</v>
      </c>
      <c r="AE4" s="19"/>
      <c r="AF4" s="13">
        <v>0</v>
      </c>
      <c r="AG4" s="13">
        <v>190656</v>
      </c>
      <c r="AH4" s="13">
        <v>127129</v>
      </c>
      <c r="AI4" s="13">
        <v>254153</v>
      </c>
      <c r="AJ4" s="13">
        <v>78989</v>
      </c>
      <c r="AK4" s="13">
        <v>37854</v>
      </c>
      <c r="AL4" s="13">
        <v>38</v>
      </c>
      <c r="AM4" s="13">
        <v>30344</v>
      </c>
      <c r="AN4" s="13">
        <v>1040497</v>
      </c>
      <c r="AO4" s="13">
        <v>60630</v>
      </c>
      <c r="AP4" s="13">
        <v>1736283</v>
      </c>
      <c r="AQ4" s="13">
        <v>0</v>
      </c>
      <c r="AR4" s="13">
        <v>24088</v>
      </c>
      <c r="AS4" s="13">
        <v>672411</v>
      </c>
      <c r="AT4" s="13">
        <v>0</v>
      </c>
      <c r="AU4" s="13">
        <v>27281</v>
      </c>
      <c r="AV4" s="13">
        <v>41523</v>
      </c>
      <c r="AW4" s="13">
        <v>299386</v>
      </c>
      <c r="AX4" s="13">
        <v>228621</v>
      </c>
      <c r="AY4" s="13">
        <v>35514</v>
      </c>
      <c r="AZ4" s="13">
        <v>0</v>
      </c>
      <c r="BA4" s="13">
        <v>22086</v>
      </c>
      <c r="BB4" s="13">
        <v>0</v>
      </c>
      <c r="BC4" s="13">
        <v>1424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12029858</v>
      </c>
      <c r="D5" s="13">
        <v>24852483</v>
      </c>
      <c r="E5" s="13">
        <v>0</v>
      </c>
      <c r="F5" s="13">
        <v>7879284</v>
      </c>
      <c r="G5" s="14"/>
      <c r="H5" s="13">
        <v>16764</v>
      </c>
      <c r="I5" s="13">
        <v>4246373</v>
      </c>
      <c r="J5" s="13">
        <v>6433741</v>
      </c>
      <c r="K5" s="13">
        <v>1106022</v>
      </c>
      <c r="L5" s="13">
        <v>6037942</v>
      </c>
      <c r="M5" s="13">
        <v>54608</v>
      </c>
      <c r="N5" s="13">
        <v>28616</v>
      </c>
      <c r="O5" s="13">
        <v>1192304</v>
      </c>
      <c r="P5" s="13">
        <v>1359095</v>
      </c>
      <c r="Q5" s="13">
        <v>1704617</v>
      </c>
      <c r="R5" s="13">
        <v>0</v>
      </c>
      <c r="S5" s="13">
        <v>0</v>
      </c>
      <c r="T5" s="13">
        <v>35424</v>
      </c>
      <c r="U5" s="13">
        <v>5794146</v>
      </c>
      <c r="V5" s="13">
        <v>711318</v>
      </c>
      <c r="W5" s="13">
        <v>0</v>
      </c>
      <c r="X5" s="13">
        <v>43849</v>
      </c>
      <c r="Y5" s="13">
        <v>645043</v>
      </c>
      <c r="Z5" s="13">
        <v>1873119</v>
      </c>
      <c r="AA5" s="13">
        <v>1040607</v>
      </c>
      <c r="AB5" s="13">
        <v>895</v>
      </c>
      <c r="AC5" s="13">
        <v>9969245</v>
      </c>
      <c r="AD5" s="13">
        <v>0</v>
      </c>
      <c r="AE5" s="19"/>
      <c r="AF5" s="13">
        <v>0</v>
      </c>
      <c r="AG5" s="13">
        <v>354233</v>
      </c>
      <c r="AH5" s="13">
        <v>230867</v>
      </c>
      <c r="AI5" s="13">
        <v>469303</v>
      </c>
      <c r="AJ5" s="13">
        <v>135529</v>
      </c>
      <c r="AK5" s="13">
        <v>72961</v>
      </c>
      <c r="AL5" s="13">
        <v>38</v>
      </c>
      <c r="AM5" s="13">
        <v>53920</v>
      </c>
      <c r="AN5" s="13">
        <v>1895318</v>
      </c>
      <c r="AO5" s="13">
        <v>109563</v>
      </c>
      <c r="AP5" s="13">
        <v>3222379</v>
      </c>
      <c r="AQ5" s="13">
        <v>152</v>
      </c>
      <c r="AR5" s="13">
        <v>46470</v>
      </c>
      <c r="AS5" s="13">
        <v>1248244</v>
      </c>
      <c r="AT5" s="13">
        <v>0</v>
      </c>
      <c r="AU5" s="13">
        <v>48380</v>
      </c>
      <c r="AV5" s="13">
        <v>64885</v>
      </c>
      <c r="AW5" s="13">
        <v>559549</v>
      </c>
      <c r="AX5" s="13">
        <v>420877</v>
      </c>
      <c r="AY5" s="13">
        <v>63331</v>
      </c>
      <c r="AZ5" s="13">
        <v>0</v>
      </c>
      <c r="BA5" s="13">
        <v>45081</v>
      </c>
      <c r="BB5" s="13">
        <v>1079648</v>
      </c>
      <c r="BC5" s="13">
        <v>1424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16805776</v>
      </c>
      <c r="D6" s="13">
        <v>31707946</v>
      </c>
      <c r="E6" s="13">
        <v>653372</v>
      </c>
      <c r="F6" s="13">
        <v>10028296</v>
      </c>
      <c r="G6" s="14"/>
      <c r="H6" s="13">
        <v>26661</v>
      </c>
      <c r="I6" s="13">
        <v>5418710</v>
      </c>
      <c r="J6" s="13">
        <v>8455483</v>
      </c>
      <c r="K6" s="13">
        <v>1400652</v>
      </c>
      <c r="L6" s="13">
        <v>9035552</v>
      </c>
      <c r="M6" s="13">
        <v>66434</v>
      </c>
      <c r="N6" s="13">
        <v>36846</v>
      </c>
      <c r="O6" s="13">
        <v>1620358</v>
      </c>
      <c r="P6" s="13">
        <v>1725668</v>
      </c>
      <c r="Q6" s="13">
        <v>3837836</v>
      </c>
      <c r="R6" s="13">
        <v>0</v>
      </c>
      <c r="S6" s="13">
        <v>35</v>
      </c>
      <c r="T6" s="13">
        <v>48708</v>
      </c>
      <c r="U6" s="13">
        <v>7595177</v>
      </c>
      <c r="V6" s="13">
        <v>907953</v>
      </c>
      <c r="W6" s="13">
        <v>0</v>
      </c>
      <c r="X6" s="13">
        <v>53501</v>
      </c>
      <c r="Y6" s="13">
        <v>863908</v>
      </c>
      <c r="Z6" s="13">
        <v>3696121</v>
      </c>
      <c r="AA6" s="13">
        <v>2871873</v>
      </c>
      <c r="AB6" s="13">
        <v>895</v>
      </c>
      <c r="AC6" s="13">
        <v>13005705</v>
      </c>
      <c r="AD6" s="13">
        <v>0</v>
      </c>
      <c r="AE6" s="19"/>
      <c r="AF6" s="13">
        <v>0</v>
      </c>
      <c r="AG6" s="13">
        <v>488741</v>
      </c>
      <c r="AH6" s="13">
        <v>297722</v>
      </c>
      <c r="AI6" s="13">
        <v>615849</v>
      </c>
      <c r="AJ6" s="13">
        <v>165665</v>
      </c>
      <c r="AK6" s="13">
        <v>91076</v>
      </c>
      <c r="AL6" s="13">
        <v>38</v>
      </c>
      <c r="AM6" s="13">
        <v>69376</v>
      </c>
      <c r="AN6" s="13">
        <v>2486661</v>
      </c>
      <c r="AO6" s="13">
        <v>142355</v>
      </c>
      <c r="AP6" s="13">
        <v>4109917</v>
      </c>
      <c r="AQ6" s="13">
        <v>282</v>
      </c>
      <c r="AR6" s="13">
        <v>62065</v>
      </c>
      <c r="AS6" s="13">
        <v>1614974</v>
      </c>
      <c r="AT6" s="13">
        <v>0</v>
      </c>
      <c r="AU6" s="13">
        <v>59727</v>
      </c>
      <c r="AV6" s="13">
        <v>73290</v>
      </c>
      <c r="AW6" s="13">
        <v>728914</v>
      </c>
      <c r="AX6" s="13">
        <v>563465</v>
      </c>
      <c r="AY6" s="13">
        <v>84644</v>
      </c>
      <c r="AZ6" s="13">
        <v>0</v>
      </c>
      <c r="BA6" s="13">
        <v>63606</v>
      </c>
      <c r="BB6" s="13">
        <v>4036963</v>
      </c>
      <c r="BC6" s="13">
        <v>1429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29382855</v>
      </c>
      <c r="D7" s="13">
        <v>40639534</v>
      </c>
      <c r="E7" s="13">
        <v>3377630</v>
      </c>
      <c r="F7" s="13">
        <v>12835987</v>
      </c>
      <c r="G7" s="2"/>
      <c r="H7" s="13">
        <v>43339</v>
      </c>
      <c r="I7" s="13">
        <v>6989692</v>
      </c>
      <c r="J7" s="13">
        <v>10882545</v>
      </c>
      <c r="K7" s="13">
        <v>1793804</v>
      </c>
      <c r="L7" s="13">
        <v>11533028</v>
      </c>
      <c r="M7" s="13">
        <v>85081</v>
      </c>
      <c r="N7" s="13">
        <v>51785</v>
      </c>
      <c r="O7" s="13">
        <v>2073159</v>
      </c>
      <c r="P7" s="13">
        <v>2223616</v>
      </c>
      <c r="Q7" s="13">
        <v>6403181</v>
      </c>
      <c r="R7" s="13">
        <v>0</v>
      </c>
      <c r="S7" s="13">
        <v>35</v>
      </c>
      <c r="T7" s="13">
        <v>69598</v>
      </c>
      <c r="U7" s="13">
        <v>9759623</v>
      </c>
      <c r="V7" s="13">
        <v>1170618</v>
      </c>
      <c r="W7" s="13">
        <v>0</v>
      </c>
      <c r="X7" s="13">
        <v>82700</v>
      </c>
      <c r="Y7" s="13">
        <v>1213874</v>
      </c>
      <c r="Z7" s="13">
        <v>6039492</v>
      </c>
      <c r="AA7" s="13">
        <v>5283851</v>
      </c>
      <c r="AB7" s="13">
        <v>895</v>
      </c>
      <c r="AC7" s="13">
        <v>16124574</v>
      </c>
      <c r="AD7" s="13">
        <v>0</v>
      </c>
      <c r="AE7" s="19"/>
      <c r="AF7" s="13">
        <v>0</v>
      </c>
      <c r="AG7" s="13">
        <v>629427</v>
      </c>
      <c r="AH7" s="13">
        <v>383901</v>
      </c>
      <c r="AI7" s="13">
        <v>789412</v>
      </c>
      <c r="AJ7" s="13">
        <v>215085</v>
      </c>
      <c r="AK7" s="13">
        <v>115961</v>
      </c>
      <c r="AL7" s="13">
        <v>80</v>
      </c>
      <c r="AM7" s="13">
        <v>88128</v>
      </c>
      <c r="AN7" s="13">
        <v>3089647</v>
      </c>
      <c r="AO7" s="13">
        <v>195831</v>
      </c>
      <c r="AP7" s="13">
        <v>5263352</v>
      </c>
      <c r="AQ7" s="13">
        <v>282</v>
      </c>
      <c r="AR7" s="13">
        <v>81563</v>
      </c>
      <c r="AS7" s="13">
        <v>2137346</v>
      </c>
      <c r="AT7" s="13">
        <v>0</v>
      </c>
      <c r="AU7" s="13">
        <v>86900</v>
      </c>
      <c r="AV7" s="13">
        <v>105939</v>
      </c>
      <c r="AW7" s="13">
        <v>932851</v>
      </c>
      <c r="AX7" s="13">
        <v>726917</v>
      </c>
      <c r="AY7" s="13">
        <v>105623</v>
      </c>
      <c r="AZ7" s="13">
        <v>0</v>
      </c>
      <c r="BA7" s="13">
        <v>80028</v>
      </c>
      <c r="BB7" s="13">
        <v>6571135</v>
      </c>
      <c r="BC7" s="13">
        <v>1429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50765597</v>
      </c>
      <c r="D9" s="13">
        <v>53887808</v>
      </c>
      <c r="E9" s="13">
        <v>7556032</v>
      </c>
      <c r="F9" s="13">
        <v>16990592</v>
      </c>
      <c r="G9" s="14"/>
      <c r="H9" s="13">
        <v>92106</v>
      </c>
      <c r="I9" s="13">
        <v>9365742</v>
      </c>
      <c r="J9" s="13">
        <v>11108036</v>
      </c>
      <c r="K9" s="13">
        <v>2395197</v>
      </c>
      <c r="L9" s="13">
        <v>14160954</v>
      </c>
      <c r="M9" s="13">
        <v>116466</v>
      </c>
      <c r="N9" s="13">
        <v>84256</v>
      </c>
      <c r="O9" s="13">
        <v>2618898</v>
      </c>
      <c r="P9" s="13">
        <v>2973924</v>
      </c>
      <c r="Q9" s="13">
        <v>9414267</v>
      </c>
      <c r="R9" s="13">
        <v>0</v>
      </c>
      <c r="S9" s="13">
        <v>35</v>
      </c>
      <c r="T9" s="13">
        <v>818446</v>
      </c>
      <c r="U9" s="13">
        <v>12771930</v>
      </c>
      <c r="V9" s="13">
        <v>1566531</v>
      </c>
      <c r="W9" s="13">
        <v>0</v>
      </c>
      <c r="X9" s="13">
        <v>127144</v>
      </c>
      <c r="Y9" s="13">
        <v>1721991</v>
      </c>
      <c r="Z9" s="13">
        <v>6742795</v>
      </c>
      <c r="AA9" s="13">
        <v>8723512</v>
      </c>
      <c r="AB9" s="13">
        <v>895</v>
      </c>
      <c r="AC9" s="13">
        <v>19950328</v>
      </c>
      <c r="AD9" s="13">
        <v>0</v>
      </c>
      <c r="AE9" s="19"/>
      <c r="AF9" s="13">
        <v>0</v>
      </c>
      <c r="AG9" s="13">
        <v>801289</v>
      </c>
      <c r="AH9" s="13">
        <v>512201</v>
      </c>
      <c r="AI9" s="13">
        <v>1108156</v>
      </c>
      <c r="AJ9" s="13">
        <v>290282</v>
      </c>
      <c r="AK9" s="13">
        <v>151465</v>
      </c>
      <c r="AL9" s="13">
        <v>80</v>
      </c>
      <c r="AM9" s="13">
        <v>122227</v>
      </c>
      <c r="AN9" s="13">
        <v>3892013</v>
      </c>
      <c r="AO9" s="13">
        <v>290693</v>
      </c>
      <c r="AP9" s="13">
        <v>7005750</v>
      </c>
      <c r="AQ9" s="13">
        <v>282</v>
      </c>
      <c r="AR9" s="13">
        <v>118087</v>
      </c>
      <c r="AS9" s="13">
        <v>2973020</v>
      </c>
      <c r="AT9" s="13">
        <v>0</v>
      </c>
      <c r="AU9" s="13">
        <v>102824</v>
      </c>
      <c r="AV9" s="13">
        <v>191764</v>
      </c>
      <c r="AW9" s="13">
        <v>1188359</v>
      </c>
      <c r="AX9" s="13">
        <v>951415</v>
      </c>
      <c r="AY9" s="13">
        <v>136362</v>
      </c>
      <c r="AZ9" s="13">
        <v>0</v>
      </c>
      <c r="BA9" s="13">
        <v>98409</v>
      </c>
      <c r="BB9" s="13">
        <v>12133804</v>
      </c>
      <c r="BC9" s="13">
        <v>1429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0A007-0254-4B22-812A-3D222E9A61FE}">
  <dimension ref="A1:BD9"/>
  <sheetViews>
    <sheetView workbookViewId="0">
      <selection sqref="A1:XFD1048576"/>
    </sheetView>
  </sheetViews>
  <sheetFormatPr defaultColWidth="11.7109375" defaultRowHeight="15"/>
  <sheetData>
    <row r="1" spans="1:56">
      <c r="A1" s="33" t="s">
        <v>388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26767351</v>
      </c>
      <c r="D4" s="13">
        <v>13662929</v>
      </c>
      <c r="E4" s="13">
        <v>3949755</v>
      </c>
      <c r="F4" s="13">
        <v>4219077</v>
      </c>
      <c r="G4" s="14"/>
      <c r="H4" s="13">
        <v>57072</v>
      </c>
      <c r="I4" s="13">
        <v>2328295</v>
      </c>
      <c r="J4" s="13">
        <v>2993197</v>
      </c>
      <c r="K4" s="13">
        <v>593950</v>
      </c>
      <c r="L4" s="13">
        <v>4744994</v>
      </c>
      <c r="M4" s="13">
        <v>45328</v>
      </c>
      <c r="N4" s="13">
        <v>62789</v>
      </c>
      <c r="O4" s="13">
        <v>838772</v>
      </c>
      <c r="P4" s="13">
        <v>739142</v>
      </c>
      <c r="Q4" s="13">
        <v>3361636</v>
      </c>
      <c r="R4" s="13">
        <v>0</v>
      </c>
      <c r="S4" s="13">
        <v>0</v>
      </c>
      <c r="T4" s="13">
        <v>3486983</v>
      </c>
      <c r="U4" s="13">
        <v>3383759</v>
      </c>
      <c r="V4" s="13">
        <v>404599</v>
      </c>
      <c r="W4" s="13">
        <v>0</v>
      </c>
      <c r="X4" s="13">
        <v>22999</v>
      </c>
      <c r="Y4" s="13">
        <v>535851</v>
      </c>
      <c r="Z4" s="13">
        <v>3788683</v>
      </c>
      <c r="AA4" s="13">
        <v>3494549</v>
      </c>
      <c r="AB4" s="13">
        <v>515923</v>
      </c>
      <c r="AC4" s="13">
        <v>6009447</v>
      </c>
      <c r="AD4" s="13">
        <v>0</v>
      </c>
      <c r="AE4" s="19"/>
      <c r="AF4" s="13">
        <v>4246</v>
      </c>
      <c r="AG4" s="13">
        <v>263342</v>
      </c>
      <c r="AH4" s="13">
        <v>136785</v>
      </c>
      <c r="AI4" s="13">
        <v>525218</v>
      </c>
      <c r="AJ4" s="13">
        <v>85824</v>
      </c>
      <c r="AK4" s="13">
        <v>51904</v>
      </c>
      <c r="AL4" s="13">
        <v>32</v>
      </c>
      <c r="AM4" s="13">
        <v>75320</v>
      </c>
      <c r="AN4" s="13">
        <v>1350287</v>
      </c>
      <c r="AO4" s="13">
        <v>127175</v>
      </c>
      <c r="AP4" s="13">
        <v>1649611</v>
      </c>
      <c r="AQ4" s="13">
        <v>11</v>
      </c>
      <c r="AR4" s="13">
        <v>64035</v>
      </c>
      <c r="AS4" s="13">
        <v>1231163</v>
      </c>
      <c r="AT4" s="13">
        <v>0</v>
      </c>
      <c r="AU4" s="13">
        <v>30188</v>
      </c>
      <c r="AV4" s="13">
        <v>41224</v>
      </c>
      <c r="AW4" s="13">
        <v>369227</v>
      </c>
      <c r="AX4" s="13">
        <v>388088</v>
      </c>
      <c r="AY4" s="13">
        <v>52399</v>
      </c>
      <c r="AZ4" s="13">
        <v>0</v>
      </c>
      <c r="BA4" s="13">
        <v>28493</v>
      </c>
      <c r="BB4" s="13">
        <v>7270925</v>
      </c>
      <c r="BC4" s="13">
        <v>2051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50147698</v>
      </c>
      <c r="D5" s="13">
        <v>25106607</v>
      </c>
      <c r="E5" s="13">
        <v>7235893</v>
      </c>
      <c r="F5" s="13">
        <v>7733570</v>
      </c>
      <c r="G5" s="14"/>
      <c r="H5" s="13">
        <v>110502</v>
      </c>
      <c r="I5" s="13">
        <v>4254983</v>
      </c>
      <c r="J5" s="13">
        <v>6409938</v>
      </c>
      <c r="K5" s="13">
        <v>1097090</v>
      </c>
      <c r="L5" s="13">
        <v>8205821</v>
      </c>
      <c r="M5" s="13">
        <v>82292</v>
      </c>
      <c r="N5" s="13">
        <v>108839</v>
      </c>
      <c r="O5" s="13">
        <v>1527395</v>
      </c>
      <c r="P5" s="13">
        <v>1344360</v>
      </c>
      <c r="Q5" s="13">
        <v>6717356</v>
      </c>
      <c r="R5" s="13">
        <v>0</v>
      </c>
      <c r="S5" s="13">
        <v>0</v>
      </c>
      <c r="T5" s="13">
        <v>8589529</v>
      </c>
      <c r="U5" s="13">
        <v>8626317</v>
      </c>
      <c r="V5" s="13">
        <v>732978</v>
      </c>
      <c r="W5" s="13">
        <v>0</v>
      </c>
      <c r="X5" s="13">
        <v>50730</v>
      </c>
      <c r="Y5" s="13">
        <v>857431</v>
      </c>
      <c r="Z5" s="13">
        <v>7300488</v>
      </c>
      <c r="AA5" s="13">
        <v>6716439</v>
      </c>
      <c r="AB5" s="13">
        <v>663389</v>
      </c>
      <c r="AC5" s="13">
        <v>10575136</v>
      </c>
      <c r="AD5" s="13">
        <v>0</v>
      </c>
      <c r="AE5" s="19"/>
      <c r="AF5" s="13">
        <v>7663</v>
      </c>
      <c r="AG5" s="13">
        <v>461834</v>
      </c>
      <c r="AH5" s="13">
        <v>248464</v>
      </c>
      <c r="AI5" s="13">
        <v>938587</v>
      </c>
      <c r="AJ5" s="13">
        <v>136392</v>
      </c>
      <c r="AK5" s="13">
        <v>103720</v>
      </c>
      <c r="AL5" s="13">
        <v>33</v>
      </c>
      <c r="AM5" s="13">
        <v>140937</v>
      </c>
      <c r="AN5" s="13">
        <v>2388508</v>
      </c>
      <c r="AO5" s="13">
        <v>219987</v>
      </c>
      <c r="AP5" s="13">
        <v>3045861</v>
      </c>
      <c r="AQ5" s="13">
        <v>11</v>
      </c>
      <c r="AR5" s="13">
        <v>106623</v>
      </c>
      <c r="AS5" s="13">
        <v>2178993</v>
      </c>
      <c r="AT5" s="13">
        <v>0</v>
      </c>
      <c r="AU5" s="13">
        <v>59130</v>
      </c>
      <c r="AV5" s="13">
        <v>57528</v>
      </c>
      <c r="AW5" s="13">
        <v>639251</v>
      </c>
      <c r="AX5" s="13">
        <v>692243</v>
      </c>
      <c r="AY5" s="13">
        <v>88198</v>
      </c>
      <c r="AZ5" s="13">
        <v>0</v>
      </c>
      <c r="BA5" s="13">
        <v>54212</v>
      </c>
      <c r="BB5" s="13">
        <v>13181198</v>
      </c>
      <c r="BC5" s="13">
        <v>2504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66278694</v>
      </c>
      <c r="D6" s="13">
        <v>32215418</v>
      </c>
      <c r="E6" s="13">
        <v>7522019</v>
      </c>
      <c r="F6" s="13">
        <v>9842348</v>
      </c>
      <c r="G6" s="14"/>
      <c r="H6" s="13">
        <v>142654</v>
      </c>
      <c r="I6" s="13">
        <v>5395342</v>
      </c>
      <c r="J6" s="13">
        <v>8815825</v>
      </c>
      <c r="K6" s="13">
        <v>1403623</v>
      </c>
      <c r="L6" s="13">
        <v>11988921</v>
      </c>
      <c r="M6" s="13">
        <v>98349</v>
      </c>
      <c r="N6" s="13">
        <v>131998</v>
      </c>
      <c r="O6" s="13">
        <v>1988044</v>
      </c>
      <c r="P6" s="13">
        <v>1727021</v>
      </c>
      <c r="Q6" s="13">
        <v>8812269</v>
      </c>
      <c r="R6" s="13">
        <v>0</v>
      </c>
      <c r="S6" s="13">
        <v>0</v>
      </c>
      <c r="T6" s="13">
        <v>12322761</v>
      </c>
      <c r="U6" s="13">
        <v>12780936</v>
      </c>
      <c r="V6" s="13">
        <v>932628</v>
      </c>
      <c r="W6" s="13">
        <v>0</v>
      </c>
      <c r="X6" s="13">
        <v>70472</v>
      </c>
      <c r="Y6" s="13">
        <v>1087815</v>
      </c>
      <c r="Z6" s="13">
        <v>9598419</v>
      </c>
      <c r="AA6" s="13">
        <v>9157774</v>
      </c>
      <c r="AB6" s="13">
        <v>1064798</v>
      </c>
      <c r="AC6" s="13">
        <v>14001651</v>
      </c>
      <c r="AD6" s="13">
        <v>0</v>
      </c>
      <c r="AE6" s="19"/>
      <c r="AF6" s="13">
        <v>10407</v>
      </c>
      <c r="AG6" s="13">
        <v>615270</v>
      </c>
      <c r="AH6" s="13">
        <v>315903</v>
      </c>
      <c r="AI6" s="13">
        <v>1162006</v>
      </c>
      <c r="AJ6" s="13">
        <v>179945</v>
      </c>
      <c r="AK6" s="13">
        <v>128766</v>
      </c>
      <c r="AL6" s="13">
        <v>33</v>
      </c>
      <c r="AM6" s="13">
        <v>184404</v>
      </c>
      <c r="AN6" s="13">
        <v>3118115</v>
      </c>
      <c r="AO6" s="13">
        <v>283176</v>
      </c>
      <c r="AP6" s="13">
        <v>3855947</v>
      </c>
      <c r="AQ6" s="13">
        <v>11</v>
      </c>
      <c r="AR6" s="13">
        <v>132340</v>
      </c>
      <c r="AS6" s="13">
        <v>2727480</v>
      </c>
      <c r="AT6" s="13">
        <v>0</v>
      </c>
      <c r="AU6" s="13">
        <v>86616</v>
      </c>
      <c r="AV6" s="13">
        <v>71248</v>
      </c>
      <c r="AW6" s="13">
        <v>821458</v>
      </c>
      <c r="AX6" s="13">
        <v>885189</v>
      </c>
      <c r="AY6" s="13">
        <v>113357</v>
      </c>
      <c r="AZ6" s="13">
        <v>0</v>
      </c>
      <c r="BA6" s="13">
        <v>73529</v>
      </c>
      <c r="BB6" s="13">
        <v>17079171</v>
      </c>
      <c r="BC6" s="13">
        <v>2826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88139037</v>
      </c>
      <c r="D7" s="13">
        <v>41574575</v>
      </c>
      <c r="E7" s="13">
        <v>7522019</v>
      </c>
      <c r="F7" s="13">
        <v>12685219</v>
      </c>
      <c r="G7" s="2"/>
      <c r="H7" s="13">
        <v>183852</v>
      </c>
      <c r="I7" s="13">
        <v>6924082</v>
      </c>
      <c r="J7" s="13">
        <v>11211077</v>
      </c>
      <c r="K7" s="13">
        <v>1819267</v>
      </c>
      <c r="L7" s="13">
        <v>15037255</v>
      </c>
      <c r="M7" s="13">
        <v>118059</v>
      </c>
      <c r="N7" s="13">
        <v>157023</v>
      </c>
      <c r="O7" s="13">
        <v>2460507</v>
      </c>
      <c r="P7" s="13">
        <v>2243842</v>
      </c>
      <c r="Q7" s="13">
        <v>11030377</v>
      </c>
      <c r="R7" s="13">
        <v>0</v>
      </c>
      <c r="S7" s="13">
        <v>0</v>
      </c>
      <c r="T7" s="13">
        <v>14605264</v>
      </c>
      <c r="U7" s="13">
        <v>17161679</v>
      </c>
      <c r="V7" s="13">
        <v>1197697</v>
      </c>
      <c r="W7" s="13">
        <v>0</v>
      </c>
      <c r="X7" s="13">
        <v>100073</v>
      </c>
      <c r="Y7" s="13">
        <v>1386165</v>
      </c>
      <c r="Z7" s="13">
        <v>12014317</v>
      </c>
      <c r="AA7" s="13">
        <v>11618802</v>
      </c>
      <c r="AB7" s="13">
        <v>1340294</v>
      </c>
      <c r="AC7" s="13">
        <v>17317867</v>
      </c>
      <c r="AD7" s="13">
        <v>0</v>
      </c>
      <c r="AE7" s="19"/>
      <c r="AF7" s="13">
        <v>11689</v>
      </c>
      <c r="AG7" s="13">
        <v>774191</v>
      </c>
      <c r="AH7" s="13">
        <v>401238</v>
      </c>
      <c r="AI7" s="13">
        <v>1425436</v>
      </c>
      <c r="AJ7" s="13">
        <v>249327</v>
      </c>
      <c r="AK7" s="13">
        <v>156360</v>
      </c>
      <c r="AL7" s="13">
        <v>33</v>
      </c>
      <c r="AM7" s="13">
        <v>235141</v>
      </c>
      <c r="AN7" s="13">
        <v>3893828</v>
      </c>
      <c r="AO7" s="13">
        <v>354842</v>
      </c>
      <c r="AP7" s="13">
        <v>4894321</v>
      </c>
      <c r="AQ7" s="13">
        <v>11</v>
      </c>
      <c r="AR7" s="13">
        <v>157738</v>
      </c>
      <c r="AS7" s="13">
        <v>3405705</v>
      </c>
      <c r="AT7" s="13">
        <v>0</v>
      </c>
      <c r="AU7" s="13">
        <v>133693</v>
      </c>
      <c r="AV7" s="13">
        <v>127715</v>
      </c>
      <c r="AW7" s="13">
        <v>1038426</v>
      </c>
      <c r="AX7" s="13">
        <v>1141911</v>
      </c>
      <c r="AY7" s="13">
        <v>136934</v>
      </c>
      <c r="AZ7" s="13">
        <v>0</v>
      </c>
      <c r="BA7" s="13">
        <v>88904</v>
      </c>
      <c r="BB7" s="13">
        <v>21729809</v>
      </c>
      <c r="BC7" s="13">
        <v>2937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123970083</v>
      </c>
      <c r="D9" s="13">
        <v>55595915</v>
      </c>
      <c r="E9" s="13">
        <v>7522019</v>
      </c>
      <c r="F9" s="13">
        <v>16984227</v>
      </c>
      <c r="G9" s="14"/>
      <c r="H9" s="13">
        <v>220733</v>
      </c>
      <c r="I9" s="13">
        <v>9245431</v>
      </c>
      <c r="J9" s="13">
        <v>11233016</v>
      </c>
      <c r="K9" s="13">
        <v>2449405</v>
      </c>
      <c r="L9" s="13">
        <v>17703297</v>
      </c>
      <c r="M9" s="13">
        <v>147283</v>
      </c>
      <c r="N9" s="13">
        <v>200128</v>
      </c>
      <c r="O9" s="13">
        <v>3002918</v>
      </c>
      <c r="P9" s="13">
        <v>3025104</v>
      </c>
      <c r="Q9" s="13">
        <v>12799910</v>
      </c>
      <c r="R9" s="13">
        <v>0</v>
      </c>
      <c r="S9" s="13">
        <v>0</v>
      </c>
      <c r="T9" s="13">
        <v>14986744</v>
      </c>
      <c r="U9" s="13">
        <v>17920535</v>
      </c>
      <c r="V9" s="13">
        <v>1592460</v>
      </c>
      <c r="W9" s="13">
        <v>0</v>
      </c>
      <c r="X9" s="13">
        <v>160359</v>
      </c>
      <c r="Y9" s="13">
        <v>1826980</v>
      </c>
      <c r="Z9" s="13">
        <v>12841396</v>
      </c>
      <c r="AA9" s="13">
        <v>14338754</v>
      </c>
      <c r="AB9" s="13">
        <v>1340294</v>
      </c>
      <c r="AC9" s="13">
        <v>20703195</v>
      </c>
      <c r="AD9" s="13">
        <v>0</v>
      </c>
      <c r="AE9" s="19"/>
      <c r="AF9" s="13">
        <v>13836</v>
      </c>
      <c r="AG9" s="13">
        <v>936434</v>
      </c>
      <c r="AH9" s="13">
        <v>528266</v>
      </c>
      <c r="AI9" s="13">
        <v>1757712</v>
      </c>
      <c r="AJ9" s="13">
        <v>316398</v>
      </c>
      <c r="AK9" s="13">
        <v>208797</v>
      </c>
      <c r="AL9" s="13">
        <v>33</v>
      </c>
      <c r="AM9" s="13">
        <v>308945</v>
      </c>
      <c r="AN9" s="13">
        <v>4720725</v>
      </c>
      <c r="AO9" s="13">
        <v>444408</v>
      </c>
      <c r="AP9" s="13">
        <v>6493085</v>
      </c>
      <c r="AQ9" s="13">
        <v>11</v>
      </c>
      <c r="AR9" s="13">
        <v>196946</v>
      </c>
      <c r="AS9" s="13">
        <v>4389022</v>
      </c>
      <c r="AT9" s="13">
        <v>0</v>
      </c>
      <c r="AU9" s="13">
        <v>145298</v>
      </c>
      <c r="AV9" s="13">
        <v>216522</v>
      </c>
      <c r="AW9" s="13">
        <v>1300703</v>
      </c>
      <c r="AX9" s="13">
        <v>1419975</v>
      </c>
      <c r="AY9" s="13">
        <v>166239</v>
      </c>
      <c r="AZ9" s="13">
        <v>0</v>
      </c>
      <c r="BA9" s="13">
        <v>101369</v>
      </c>
      <c r="BB9" s="13">
        <v>26228740</v>
      </c>
      <c r="BC9" s="13">
        <v>2937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37A3-9287-4DFB-A90D-D531526DB9A6}">
  <dimension ref="A1:BD9"/>
  <sheetViews>
    <sheetView workbookViewId="0">
      <selection activeCell="D9" sqref="D9"/>
    </sheetView>
  </sheetViews>
  <sheetFormatPr defaultColWidth="11.7109375" defaultRowHeight="15"/>
  <sheetData>
    <row r="1" spans="1:56">
      <c r="A1" s="33" t="s">
        <v>389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20984640</v>
      </c>
      <c r="D4" s="13">
        <v>12469276</v>
      </c>
      <c r="E4" s="13">
        <v>3945068</v>
      </c>
      <c r="F4" s="13">
        <v>4302483</v>
      </c>
      <c r="G4" s="14"/>
      <c r="H4" s="13">
        <v>55757</v>
      </c>
      <c r="I4" s="13">
        <v>2298566</v>
      </c>
      <c r="J4" s="13">
        <v>2746474</v>
      </c>
      <c r="K4" s="13">
        <v>609663</v>
      </c>
      <c r="L4" s="13">
        <v>4372273</v>
      </c>
      <c r="M4" s="13">
        <v>45590</v>
      </c>
      <c r="N4" s="13">
        <v>73849</v>
      </c>
      <c r="O4" s="13">
        <v>798500</v>
      </c>
      <c r="P4" s="13">
        <v>733426</v>
      </c>
      <c r="Q4" s="13">
        <v>2988512</v>
      </c>
      <c r="R4" s="13">
        <v>0</v>
      </c>
      <c r="S4" s="13">
        <v>0</v>
      </c>
      <c r="T4" s="13">
        <v>2367054</v>
      </c>
      <c r="U4" s="13">
        <v>8709</v>
      </c>
      <c r="V4" s="13">
        <v>405001</v>
      </c>
      <c r="W4" s="13">
        <v>0</v>
      </c>
      <c r="X4" s="13">
        <v>19656</v>
      </c>
      <c r="Y4" s="13">
        <v>442158</v>
      </c>
      <c r="Z4" s="13">
        <v>2789021</v>
      </c>
      <c r="AA4" s="13">
        <v>3218644</v>
      </c>
      <c r="AB4" s="13">
        <v>0</v>
      </c>
      <c r="AC4" s="13">
        <v>5930129</v>
      </c>
      <c r="AD4" s="13">
        <v>0</v>
      </c>
      <c r="AE4" s="19"/>
      <c r="AF4" s="13">
        <v>4726</v>
      </c>
      <c r="AG4" s="13">
        <v>293233</v>
      </c>
      <c r="AH4" s="13">
        <v>136858</v>
      </c>
      <c r="AI4" s="13">
        <v>527472</v>
      </c>
      <c r="AJ4" s="13">
        <v>73460</v>
      </c>
      <c r="AK4" s="13">
        <v>74303</v>
      </c>
      <c r="AL4" s="13">
        <v>0</v>
      </c>
      <c r="AM4" s="13">
        <v>87432</v>
      </c>
      <c r="AN4" s="13">
        <v>1383874</v>
      </c>
      <c r="AO4" s="13">
        <v>124202</v>
      </c>
      <c r="AP4" s="13">
        <v>1888534</v>
      </c>
      <c r="AQ4" s="13">
        <v>0</v>
      </c>
      <c r="AR4" s="13">
        <v>63997</v>
      </c>
      <c r="AS4" s="13">
        <v>1127638</v>
      </c>
      <c r="AT4" s="13">
        <v>0</v>
      </c>
      <c r="AU4" s="13">
        <v>27424</v>
      </c>
      <c r="AV4" s="13">
        <v>29806</v>
      </c>
      <c r="AW4" s="13">
        <v>395346</v>
      </c>
      <c r="AX4" s="13">
        <v>349762</v>
      </c>
      <c r="AY4" s="13">
        <v>54709</v>
      </c>
      <c r="AZ4" s="13">
        <v>0</v>
      </c>
      <c r="BA4" s="13">
        <v>27184</v>
      </c>
      <c r="BB4" s="13">
        <v>7548477</v>
      </c>
      <c r="BC4" s="13">
        <v>792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37062336</v>
      </c>
      <c r="D5" s="13">
        <v>23036501</v>
      </c>
      <c r="E5" s="13">
        <v>7313752</v>
      </c>
      <c r="F5" s="13">
        <v>7888947</v>
      </c>
      <c r="G5" s="14"/>
      <c r="H5" s="13">
        <v>106675</v>
      </c>
      <c r="I5" s="13">
        <v>4204174</v>
      </c>
      <c r="J5" s="13">
        <v>5704945</v>
      </c>
      <c r="K5" s="13">
        <v>1137276</v>
      </c>
      <c r="L5" s="13">
        <v>7728075</v>
      </c>
      <c r="M5" s="13">
        <v>80894</v>
      </c>
      <c r="N5" s="13">
        <v>119352</v>
      </c>
      <c r="O5" s="13">
        <v>1417165</v>
      </c>
      <c r="P5" s="13">
        <v>1315662</v>
      </c>
      <c r="Q5" s="13">
        <v>6286224</v>
      </c>
      <c r="R5" s="13">
        <v>0</v>
      </c>
      <c r="S5" s="13">
        <v>12405</v>
      </c>
      <c r="T5" s="13">
        <v>5364167</v>
      </c>
      <c r="U5" s="13">
        <v>16354</v>
      </c>
      <c r="V5" s="13">
        <v>739103</v>
      </c>
      <c r="W5" s="13">
        <v>0</v>
      </c>
      <c r="X5" s="13">
        <v>44796</v>
      </c>
      <c r="Y5" s="13">
        <v>760064</v>
      </c>
      <c r="Z5" s="13">
        <v>6023024</v>
      </c>
      <c r="AA5" s="13">
        <v>6591903</v>
      </c>
      <c r="AB5" s="13">
        <v>101485</v>
      </c>
      <c r="AC5" s="13">
        <v>19815312</v>
      </c>
      <c r="AD5" s="13">
        <v>0</v>
      </c>
      <c r="AE5" s="19"/>
      <c r="AF5" s="13">
        <v>10039</v>
      </c>
      <c r="AG5" s="13">
        <v>547211</v>
      </c>
      <c r="AH5" s="13">
        <v>250420</v>
      </c>
      <c r="AI5" s="13">
        <v>928162</v>
      </c>
      <c r="AJ5" s="13">
        <v>127696</v>
      </c>
      <c r="AK5" s="13">
        <v>122538</v>
      </c>
      <c r="AL5" s="13">
        <v>0</v>
      </c>
      <c r="AM5" s="13">
        <v>151594</v>
      </c>
      <c r="AN5" s="13">
        <v>2456937</v>
      </c>
      <c r="AO5" s="13">
        <v>212889</v>
      </c>
      <c r="AP5" s="13">
        <v>3223857</v>
      </c>
      <c r="AQ5" s="13">
        <v>0</v>
      </c>
      <c r="AR5" s="13">
        <v>108664</v>
      </c>
      <c r="AS5" s="13">
        <v>2062811</v>
      </c>
      <c r="AT5" s="13">
        <v>0</v>
      </c>
      <c r="AU5" s="13">
        <v>49714</v>
      </c>
      <c r="AV5" s="13">
        <v>50580</v>
      </c>
      <c r="AW5" s="13">
        <v>763006</v>
      </c>
      <c r="AX5" s="13">
        <v>646105</v>
      </c>
      <c r="AY5" s="13">
        <v>94854</v>
      </c>
      <c r="AZ5" s="13">
        <v>0</v>
      </c>
      <c r="BA5" s="13">
        <v>51351</v>
      </c>
      <c r="BB5" s="13">
        <v>13806630</v>
      </c>
      <c r="BC5" s="13">
        <v>1376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47774387</v>
      </c>
      <c r="D6" s="13">
        <v>29384037</v>
      </c>
      <c r="E6" s="13">
        <v>7519797</v>
      </c>
      <c r="F6" s="13">
        <v>10040853</v>
      </c>
      <c r="G6" s="14"/>
      <c r="H6" s="13">
        <v>133394</v>
      </c>
      <c r="I6" s="13">
        <v>5342216</v>
      </c>
      <c r="J6" s="13">
        <v>7682251</v>
      </c>
      <c r="K6" s="13">
        <v>1462558</v>
      </c>
      <c r="L6" s="13">
        <v>10669342</v>
      </c>
      <c r="M6" s="13">
        <v>95314</v>
      </c>
      <c r="N6" s="13">
        <v>135228</v>
      </c>
      <c r="O6" s="13">
        <v>1812457</v>
      </c>
      <c r="P6" s="13">
        <v>1686033</v>
      </c>
      <c r="Q6" s="13">
        <v>8522079</v>
      </c>
      <c r="R6" s="13">
        <v>0</v>
      </c>
      <c r="S6" s="13">
        <v>12405</v>
      </c>
      <c r="T6" s="13">
        <v>7386958</v>
      </c>
      <c r="U6" s="13">
        <v>21320</v>
      </c>
      <c r="V6" s="13">
        <v>938063</v>
      </c>
      <c r="W6" s="13">
        <v>0</v>
      </c>
      <c r="X6" s="13">
        <v>61059</v>
      </c>
      <c r="Y6" s="13">
        <v>927002</v>
      </c>
      <c r="Z6" s="13">
        <v>7883767</v>
      </c>
      <c r="AA6" s="13">
        <v>8713885</v>
      </c>
      <c r="AB6" s="13">
        <v>361460</v>
      </c>
      <c r="AC6" s="13">
        <v>13876533</v>
      </c>
      <c r="AD6" s="13">
        <v>0</v>
      </c>
      <c r="AE6" s="19"/>
      <c r="AF6" s="13">
        <v>11801</v>
      </c>
      <c r="AG6" s="13">
        <v>700111</v>
      </c>
      <c r="AH6" s="13">
        <v>321104</v>
      </c>
      <c r="AI6" s="13">
        <v>1155808</v>
      </c>
      <c r="AJ6" s="13">
        <v>164181</v>
      </c>
      <c r="AK6" s="13">
        <v>153978</v>
      </c>
      <c r="AL6" s="13">
        <v>0</v>
      </c>
      <c r="AM6" s="13">
        <v>186679</v>
      </c>
      <c r="AN6" s="13">
        <v>3151836</v>
      </c>
      <c r="AO6" s="13">
        <v>258003</v>
      </c>
      <c r="AP6" s="13">
        <v>4127275</v>
      </c>
      <c r="AQ6" s="13">
        <v>0</v>
      </c>
      <c r="AR6" s="13">
        <v>130342</v>
      </c>
      <c r="AS6" s="13">
        <v>2591572</v>
      </c>
      <c r="AT6" s="13">
        <v>0</v>
      </c>
      <c r="AU6" s="13">
        <v>68063</v>
      </c>
      <c r="AV6" s="13">
        <v>69244</v>
      </c>
      <c r="AW6" s="13">
        <v>954961</v>
      </c>
      <c r="AX6" s="13">
        <v>830646</v>
      </c>
      <c r="AY6" s="13">
        <v>118702</v>
      </c>
      <c r="AZ6" s="13">
        <v>0</v>
      </c>
      <c r="BA6" s="13">
        <v>65633</v>
      </c>
      <c r="BB6" s="13">
        <v>17926610</v>
      </c>
      <c r="BC6" s="13">
        <v>6631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61821992</v>
      </c>
      <c r="D7" s="13">
        <v>38090794</v>
      </c>
      <c r="E7" s="13">
        <v>7519842</v>
      </c>
      <c r="F7" s="13">
        <v>12909631</v>
      </c>
      <c r="G7" s="2"/>
      <c r="H7" s="13">
        <v>167951</v>
      </c>
      <c r="I7" s="13">
        <v>6894842</v>
      </c>
      <c r="J7" s="13">
        <v>8743525</v>
      </c>
      <c r="K7" s="13">
        <v>1881132</v>
      </c>
      <c r="L7" s="13">
        <v>12943940</v>
      </c>
      <c r="M7" s="13">
        <v>112431</v>
      </c>
      <c r="N7" s="13">
        <v>162276</v>
      </c>
      <c r="O7" s="13">
        <v>2247869</v>
      </c>
      <c r="P7" s="13">
        <v>2166481</v>
      </c>
      <c r="Q7" s="13">
        <v>10596678</v>
      </c>
      <c r="R7" s="13">
        <v>0</v>
      </c>
      <c r="S7" s="13">
        <v>12405</v>
      </c>
      <c r="T7" s="13">
        <v>9307866</v>
      </c>
      <c r="U7" s="13">
        <v>26686</v>
      </c>
      <c r="V7" s="13">
        <v>1199802</v>
      </c>
      <c r="W7" s="13">
        <v>0</v>
      </c>
      <c r="X7" s="13">
        <v>93281</v>
      </c>
      <c r="Y7" s="13">
        <v>1196869</v>
      </c>
      <c r="Z7" s="13">
        <v>9219417</v>
      </c>
      <c r="AA7" s="13">
        <v>9837992</v>
      </c>
      <c r="AB7" s="13">
        <v>366241</v>
      </c>
      <c r="AC7" s="13">
        <v>16839336</v>
      </c>
      <c r="AD7" s="13">
        <v>0</v>
      </c>
      <c r="AE7" s="19"/>
      <c r="AF7" s="13">
        <v>13304</v>
      </c>
      <c r="AG7" s="13">
        <v>855348</v>
      </c>
      <c r="AH7" s="13">
        <v>411662</v>
      </c>
      <c r="AI7" s="13">
        <v>1397080</v>
      </c>
      <c r="AJ7" s="13">
        <v>234419</v>
      </c>
      <c r="AK7" s="13">
        <v>183564</v>
      </c>
      <c r="AL7" s="13">
        <v>235</v>
      </c>
      <c r="AM7" s="13">
        <v>228313</v>
      </c>
      <c r="AN7" s="13">
        <v>3857486</v>
      </c>
      <c r="AO7" s="13">
        <v>312016</v>
      </c>
      <c r="AP7" s="13">
        <v>5260132</v>
      </c>
      <c r="AQ7" s="13">
        <v>0</v>
      </c>
      <c r="AR7" s="13">
        <v>151019</v>
      </c>
      <c r="AS7" s="13">
        <v>3251952</v>
      </c>
      <c r="AT7" s="13">
        <v>0</v>
      </c>
      <c r="AU7" s="13">
        <v>113848</v>
      </c>
      <c r="AV7" s="13">
        <v>128873</v>
      </c>
      <c r="AW7" s="13">
        <v>1182319</v>
      </c>
      <c r="AX7" s="13">
        <v>1072749</v>
      </c>
      <c r="AY7" s="13">
        <v>139341</v>
      </c>
      <c r="AZ7" s="13">
        <v>0</v>
      </c>
      <c r="BA7" s="13">
        <v>76363</v>
      </c>
      <c r="BB7" s="13">
        <v>22103030</v>
      </c>
      <c r="BC7" s="13">
        <v>6631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81093886</v>
      </c>
      <c r="D9" s="13">
        <v>51325710</v>
      </c>
      <c r="E9" s="13">
        <v>7519842</v>
      </c>
      <c r="F9" s="13">
        <v>17020976</v>
      </c>
      <c r="G9" s="14"/>
      <c r="H9" s="13">
        <v>205931</v>
      </c>
      <c r="I9" s="13">
        <v>9219228</v>
      </c>
      <c r="J9" s="13">
        <v>8745518</v>
      </c>
      <c r="K9" s="13">
        <v>2537934</v>
      </c>
      <c r="L9" s="13">
        <v>14930164</v>
      </c>
      <c r="M9" s="13">
        <v>136832</v>
      </c>
      <c r="N9" s="13">
        <v>211127</v>
      </c>
      <c r="O9" s="13">
        <v>2716748</v>
      </c>
      <c r="P9" s="13">
        <v>2900590</v>
      </c>
      <c r="Q9" s="13">
        <v>12342747</v>
      </c>
      <c r="R9" s="13">
        <v>0</v>
      </c>
      <c r="S9" s="13">
        <v>12405</v>
      </c>
      <c r="T9" s="13">
        <v>11472646</v>
      </c>
      <c r="U9" s="13">
        <v>379490</v>
      </c>
      <c r="V9" s="13">
        <v>1590889</v>
      </c>
      <c r="W9" s="13">
        <v>0</v>
      </c>
      <c r="X9" s="13">
        <v>129557</v>
      </c>
      <c r="Y9" s="13">
        <v>1587168</v>
      </c>
      <c r="Z9" s="13">
        <v>9219417</v>
      </c>
      <c r="AA9" s="13">
        <v>10235543</v>
      </c>
      <c r="AB9" s="13">
        <v>366697</v>
      </c>
      <c r="AC9" s="13">
        <v>19755282</v>
      </c>
      <c r="AD9" s="13">
        <v>0</v>
      </c>
      <c r="AE9" s="19"/>
      <c r="AF9" s="13">
        <v>15451</v>
      </c>
      <c r="AG9" s="13">
        <v>1005302</v>
      </c>
      <c r="AH9" s="13">
        <v>546956</v>
      </c>
      <c r="AI9" s="13">
        <v>1756683</v>
      </c>
      <c r="AJ9" s="13">
        <v>303604</v>
      </c>
      <c r="AK9" s="13">
        <v>220656</v>
      </c>
      <c r="AL9" s="13">
        <v>235</v>
      </c>
      <c r="AM9" s="13">
        <v>289003</v>
      </c>
      <c r="AN9" s="13">
        <v>4613823</v>
      </c>
      <c r="AO9" s="13">
        <v>389083</v>
      </c>
      <c r="AP9" s="13">
        <v>7201918</v>
      </c>
      <c r="AQ9" s="13">
        <v>205</v>
      </c>
      <c r="AR9" s="13">
        <v>182539</v>
      </c>
      <c r="AS9" s="13">
        <v>4248870</v>
      </c>
      <c r="AT9" s="13">
        <v>0</v>
      </c>
      <c r="AU9" s="13">
        <v>127566</v>
      </c>
      <c r="AV9" s="13">
        <v>201742</v>
      </c>
      <c r="AW9" s="13">
        <v>1475406</v>
      </c>
      <c r="AX9" s="13">
        <v>1274689</v>
      </c>
      <c r="AY9" s="13">
        <v>159237</v>
      </c>
      <c r="AZ9" s="13">
        <v>0</v>
      </c>
      <c r="BA9" s="13">
        <v>83464</v>
      </c>
      <c r="BB9" s="13">
        <v>26333557</v>
      </c>
      <c r="BC9" s="13">
        <v>6791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D985C-5BF0-4112-A6A0-3636DD0B726E}">
  <dimension ref="A1:BD9"/>
  <sheetViews>
    <sheetView workbookViewId="0">
      <selection sqref="A1:XFD1048576"/>
    </sheetView>
  </sheetViews>
  <sheetFormatPr defaultColWidth="11.7109375" defaultRowHeight="15"/>
  <sheetData>
    <row r="1" spans="1:56">
      <c r="A1" s="33" t="s">
        <v>390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24105769</v>
      </c>
      <c r="D4" s="13">
        <v>13162936</v>
      </c>
      <c r="E4" s="13">
        <v>3910880</v>
      </c>
      <c r="F4" s="13">
        <v>4215304</v>
      </c>
      <c r="G4" s="14"/>
      <c r="H4" s="13">
        <v>62644</v>
      </c>
      <c r="I4" s="13">
        <v>2357180</v>
      </c>
      <c r="J4" s="13">
        <v>7</v>
      </c>
      <c r="K4" s="13">
        <v>651754</v>
      </c>
      <c r="L4" s="13">
        <v>3357287</v>
      </c>
      <c r="M4" s="13">
        <v>35459</v>
      </c>
      <c r="N4" s="13">
        <v>78116</v>
      </c>
      <c r="O4" s="13">
        <v>525281</v>
      </c>
      <c r="P4" s="13">
        <v>723681</v>
      </c>
      <c r="Q4" s="13">
        <v>3306240</v>
      </c>
      <c r="R4" s="13">
        <v>0</v>
      </c>
      <c r="S4" s="13">
        <v>0</v>
      </c>
      <c r="T4" s="13">
        <v>3108759</v>
      </c>
      <c r="U4" s="13">
        <v>3000678</v>
      </c>
      <c r="V4" s="13">
        <v>414412</v>
      </c>
      <c r="W4" s="13">
        <v>0</v>
      </c>
      <c r="X4" s="13">
        <v>34971</v>
      </c>
      <c r="Y4" s="13">
        <v>410266</v>
      </c>
      <c r="Z4" s="13">
        <v>0</v>
      </c>
      <c r="AA4" s="13">
        <v>3251935</v>
      </c>
      <c r="AB4" s="13">
        <v>0</v>
      </c>
      <c r="AC4" s="13">
        <v>4709074</v>
      </c>
      <c r="AD4" s="13">
        <v>0</v>
      </c>
      <c r="AE4" s="19"/>
      <c r="AF4" s="13">
        <v>678</v>
      </c>
      <c r="AG4" s="13">
        <v>225821</v>
      </c>
      <c r="AH4" s="13">
        <v>141597</v>
      </c>
      <c r="AI4" s="13">
        <v>513384</v>
      </c>
      <c r="AJ4" s="13">
        <v>58306</v>
      </c>
      <c r="AK4" s="13">
        <v>52932</v>
      </c>
      <c r="AL4" s="13">
        <v>0</v>
      </c>
      <c r="AM4" s="13">
        <v>70958</v>
      </c>
      <c r="AN4" s="13">
        <v>1100595</v>
      </c>
      <c r="AO4" s="13">
        <v>116884</v>
      </c>
      <c r="AP4" s="13">
        <v>1370852</v>
      </c>
      <c r="AQ4" s="13">
        <v>12</v>
      </c>
      <c r="AR4" s="13">
        <v>57239</v>
      </c>
      <c r="AS4" s="13">
        <v>1066874</v>
      </c>
      <c r="AT4" s="13">
        <v>0</v>
      </c>
      <c r="AU4" s="13">
        <v>31444</v>
      </c>
      <c r="AV4" s="13">
        <v>32017</v>
      </c>
      <c r="AW4" s="13">
        <v>371754</v>
      </c>
      <c r="AX4" s="13">
        <v>234250</v>
      </c>
      <c r="AY4" s="13">
        <v>26847</v>
      </c>
      <c r="AZ4" s="13">
        <v>0</v>
      </c>
      <c r="BA4" s="13">
        <v>17599</v>
      </c>
      <c r="BB4" s="13">
        <v>7627207</v>
      </c>
      <c r="BC4" s="13">
        <v>1064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46830693</v>
      </c>
      <c r="D5" s="13">
        <v>24095547</v>
      </c>
      <c r="E5" s="13">
        <v>7304407</v>
      </c>
      <c r="F5" s="13">
        <v>7732363</v>
      </c>
      <c r="G5" s="14"/>
      <c r="H5" s="13">
        <v>107866</v>
      </c>
      <c r="I5" s="13">
        <v>4364127</v>
      </c>
      <c r="J5" s="13">
        <v>2137313</v>
      </c>
      <c r="K5" s="13">
        <v>1185624</v>
      </c>
      <c r="L5" s="13">
        <v>5682631</v>
      </c>
      <c r="M5" s="13">
        <v>65291</v>
      </c>
      <c r="N5" s="13">
        <v>127399</v>
      </c>
      <c r="O5" s="13">
        <v>932928</v>
      </c>
      <c r="P5" s="13">
        <v>1323264</v>
      </c>
      <c r="Q5" s="13">
        <v>6497695</v>
      </c>
      <c r="R5" s="13">
        <v>0</v>
      </c>
      <c r="S5" s="13">
        <v>13433</v>
      </c>
      <c r="T5" s="13">
        <v>6055392</v>
      </c>
      <c r="U5" s="13">
        <v>6967866</v>
      </c>
      <c r="V5" s="13">
        <v>747696</v>
      </c>
      <c r="W5" s="13">
        <v>0</v>
      </c>
      <c r="X5" s="13">
        <v>69213</v>
      </c>
      <c r="Y5" s="13">
        <v>763421</v>
      </c>
      <c r="Z5" s="13">
        <v>2327840</v>
      </c>
      <c r="AA5" s="13">
        <v>6194377</v>
      </c>
      <c r="AB5" s="13">
        <v>141378</v>
      </c>
      <c r="AC5" s="13">
        <v>7996413</v>
      </c>
      <c r="AD5" s="13">
        <v>0</v>
      </c>
      <c r="AE5" s="19"/>
      <c r="AF5" s="13">
        <v>4199</v>
      </c>
      <c r="AG5" s="13">
        <v>401346</v>
      </c>
      <c r="AH5" s="13">
        <v>256738</v>
      </c>
      <c r="AI5" s="13">
        <v>895091</v>
      </c>
      <c r="AJ5" s="13">
        <v>93151</v>
      </c>
      <c r="AK5" s="13">
        <v>99146</v>
      </c>
      <c r="AL5" s="13">
        <v>0</v>
      </c>
      <c r="AM5" s="13">
        <v>125556</v>
      </c>
      <c r="AN5" s="13">
        <v>1933684</v>
      </c>
      <c r="AO5" s="13">
        <v>203763</v>
      </c>
      <c r="AP5" s="13">
        <v>2703424</v>
      </c>
      <c r="AQ5" s="13">
        <v>12</v>
      </c>
      <c r="AR5" s="13">
        <v>100455</v>
      </c>
      <c r="AS5" s="13">
        <v>1878753</v>
      </c>
      <c r="AT5" s="13">
        <v>0</v>
      </c>
      <c r="AU5" s="13">
        <v>55119</v>
      </c>
      <c r="AV5" s="13">
        <v>51334</v>
      </c>
      <c r="AW5" s="13">
        <v>624253</v>
      </c>
      <c r="AX5" s="13">
        <v>426484</v>
      </c>
      <c r="AY5" s="13">
        <v>47739</v>
      </c>
      <c r="AZ5" s="13">
        <v>0</v>
      </c>
      <c r="BA5" s="13">
        <v>33338</v>
      </c>
      <c r="BB5" s="13">
        <v>14300563</v>
      </c>
      <c r="BC5" s="13">
        <v>1909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60483523</v>
      </c>
      <c r="D6" s="13">
        <v>30784942</v>
      </c>
      <c r="E6" s="13">
        <v>7513971</v>
      </c>
      <c r="F6" s="13">
        <v>9857776</v>
      </c>
      <c r="G6" s="14"/>
      <c r="H6" s="13">
        <v>139318</v>
      </c>
      <c r="I6" s="13">
        <v>5522754</v>
      </c>
      <c r="J6" s="13">
        <v>3595857</v>
      </c>
      <c r="K6" s="13">
        <v>1505427</v>
      </c>
      <c r="L6" s="13">
        <v>7908576</v>
      </c>
      <c r="M6" s="13">
        <v>78618</v>
      </c>
      <c r="N6" s="13">
        <v>150669</v>
      </c>
      <c r="O6" s="13">
        <v>1248803</v>
      </c>
      <c r="P6" s="13">
        <v>1676496</v>
      </c>
      <c r="Q6" s="13">
        <v>8434271</v>
      </c>
      <c r="R6" s="13">
        <v>0</v>
      </c>
      <c r="S6" s="13">
        <v>13433</v>
      </c>
      <c r="T6" s="13">
        <v>7930021</v>
      </c>
      <c r="U6" s="13">
        <v>10954334</v>
      </c>
      <c r="V6" s="13">
        <v>945005</v>
      </c>
      <c r="W6" s="13">
        <v>0</v>
      </c>
      <c r="X6" s="13">
        <v>86312</v>
      </c>
      <c r="Y6" s="13">
        <v>982570</v>
      </c>
      <c r="Z6" s="13">
        <v>3825621</v>
      </c>
      <c r="AA6" s="13">
        <v>7711803</v>
      </c>
      <c r="AB6" s="13">
        <v>533110</v>
      </c>
      <c r="AC6" s="13">
        <v>10339492</v>
      </c>
      <c r="AD6" s="13">
        <v>0</v>
      </c>
      <c r="AE6" s="19"/>
      <c r="AF6" s="13">
        <v>5278</v>
      </c>
      <c r="AG6" s="13">
        <v>520157</v>
      </c>
      <c r="AH6" s="13">
        <v>326169</v>
      </c>
      <c r="AI6" s="13">
        <v>1096612</v>
      </c>
      <c r="AJ6" s="13">
        <v>124251</v>
      </c>
      <c r="AK6" s="13">
        <v>127151</v>
      </c>
      <c r="AL6" s="13">
        <v>0</v>
      </c>
      <c r="AM6" s="13">
        <v>164135</v>
      </c>
      <c r="AN6" s="13">
        <v>2507918</v>
      </c>
      <c r="AO6" s="13">
        <v>251716</v>
      </c>
      <c r="AP6" s="13">
        <v>3536937</v>
      </c>
      <c r="AQ6" s="13">
        <v>12</v>
      </c>
      <c r="AR6" s="13">
        <v>125446</v>
      </c>
      <c r="AS6" s="13">
        <v>2373987</v>
      </c>
      <c r="AT6" s="13">
        <v>0</v>
      </c>
      <c r="AU6" s="13">
        <v>74877</v>
      </c>
      <c r="AV6" s="13">
        <v>68721</v>
      </c>
      <c r="AW6" s="13">
        <v>808934</v>
      </c>
      <c r="AX6" s="13">
        <v>603069</v>
      </c>
      <c r="AY6" s="13">
        <v>60557</v>
      </c>
      <c r="AZ6" s="13">
        <v>0</v>
      </c>
      <c r="BA6" s="13">
        <v>45487</v>
      </c>
      <c r="BB6" s="13">
        <v>18384238</v>
      </c>
      <c r="BC6" s="13">
        <v>2315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79432268</v>
      </c>
      <c r="D7" s="13">
        <v>39779472</v>
      </c>
      <c r="E7" s="13">
        <v>7513971</v>
      </c>
      <c r="F7" s="13">
        <v>12694202</v>
      </c>
      <c r="G7" s="2"/>
      <c r="H7" s="13">
        <v>179682</v>
      </c>
      <c r="I7" s="13">
        <v>7072500</v>
      </c>
      <c r="J7" s="13">
        <v>5888917</v>
      </c>
      <c r="K7" s="13">
        <v>1933867</v>
      </c>
      <c r="L7" s="13">
        <v>9905797</v>
      </c>
      <c r="M7" s="13">
        <v>93847</v>
      </c>
      <c r="N7" s="13">
        <v>179075</v>
      </c>
      <c r="O7" s="13">
        <v>1577585</v>
      </c>
      <c r="P7" s="13">
        <v>2156826</v>
      </c>
      <c r="Q7" s="13">
        <v>10992175</v>
      </c>
      <c r="R7" s="13">
        <v>0</v>
      </c>
      <c r="S7" s="13">
        <v>13433</v>
      </c>
      <c r="T7" s="13">
        <v>10407780</v>
      </c>
      <c r="U7" s="13">
        <v>15953021</v>
      </c>
      <c r="V7" s="13">
        <v>1205499</v>
      </c>
      <c r="W7" s="13">
        <v>0</v>
      </c>
      <c r="X7" s="13">
        <v>113866</v>
      </c>
      <c r="Y7" s="13">
        <v>1316789</v>
      </c>
      <c r="Z7" s="13">
        <v>5859320</v>
      </c>
      <c r="AA7" s="13">
        <v>9862603</v>
      </c>
      <c r="AB7" s="13">
        <v>810545</v>
      </c>
      <c r="AC7" s="13">
        <v>12567908</v>
      </c>
      <c r="AD7" s="13">
        <v>0</v>
      </c>
      <c r="AE7" s="19"/>
      <c r="AF7" s="13">
        <v>8328</v>
      </c>
      <c r="AG7" s="13">
        <v>644052</v>
      </c>
      <c r="AH7" s="13">
        <v>415343</v>
      </c>
      <c r="AI7" s="13">
        <v>1307846</v>
      </c>
      <c r="AJ7" s="13">
        <v>173296</v>
      </c>
      <c r="AK7" s="13">
        <v>158939</v>
      </c>
      <c r="AL7" s="13">
        <v>0</v>
      </c>
      <c r="AM7" s="13">
        <v>205411</v>
      </c>
      <c r="AN7" s="13">
        <v>3065288</v>
      </c>
      <c r="AO7" s="13">
        <v>305218</v>
      </c>
      <c r="AP7" s="13">
        <v>4653382</v>
      </c>
      <c r="AQ7" s="13">
        <v>12</v>
      </c>
      <c r="AR7" s="13">
        <v>148007</v>
      </c>
      <c r="AS7" s="13">
        <v>3022113</v>
      </c>
      <c r="AT7" s="13">
        <v>0</v>
      </c>
      <c r="AU7" s="13">
        <v>125830</v>
      </c>
      <c r="AV7" s="13">
        <v>131499</v>
      </c>
      <c r="AW7" s="13">
        <v>1018688</v>
      </c>
      <c r="AX7" s="13">
        <v>806423</v>
      </c>
      <c r="AY7" s="13">
        <v>72128</v>
      </c>
      <c r="AZ7" s="13">
        <v>0</v>
      </c>
      <c r="BA7" s="13">
        <v>54883</v>
      </c>
      <c r="BB7" s="13">
        <v>23485747</v>
      </c>
      <c r="BC7" s="13">
        <v>2597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107848071</v>
      </c>
      <c r="D9" s="13">
        <v>53045664</v>
      </c>
      <c r="E9" s="13">
        <v>7513971</v>
      </c>
      <c r="F9" s="13">
        <v>16970872</v>
      </c>
      <c r="G9" s="14"/>
      <c r="H9" s="13">
        <v>222789</v>
      </c>
      <c r="I9" s="13">
        <v>7947861</v>
      </c>
      <c r="J9" s="13">
        <v>9429415</v>
      </c>
      <c r="K9" s="13">
        <v>2571743</v>
      </c>
      <c r="L9" s="13">
        <v>11827422</v>
      </c>
      <c r="M9" s="13">
        <v>122173</v>
      </c>
      <c r="N9" s="13">
        <v>230544</v>
      </c>
      <c r="O9" s="13">
        <v>1974335</v>
      </c>
      <c r="P9" s="13">
        <v>2869908</v>
      </c>
      <c r="Q9" s="13">
        <v>13772981</v>
      </c>
      <c r="R9" s="13">
        <v>0</v>
      </c>
      <c r="S9" s="13">
        <v>13433</v>
      </c>
      <c r="T9" s="13">
        <v>13403926</v>
      </c>
      <c r="U9" s="13">
        <v>21401384</v>
      </c>
      <c r="V9" s="13">
        <v>1595825</v>
      </c>
      <c r="W9" s="13">
        <v>0</v>
      </c>
      <c r="X9" s="13">
        <v>162353</v>
      </c>
      <c r="Y9" s="13">
        <v>1890887</v>
      </c>
      <c r="Z9" s="13">
        <v>8461473</v>
      </c>
      <c r="AA9" s="13">
        <v>12625898</v>
      </c>
      <c r="AB9" s="13">
        <v>810545</v>
      </c>
      <c r="AC9" s="13">
        <v>15026249</v>
      </c>
      <c r="AD9" s="13">
        <v>0</v>
      </c>
      <c r="AE9" s="19"/>
      <c r="AF9" s="13">
        <v>13568</v>
      </c>
      <c r="AG9" s="13">
        <v>772753</v>
      </c>
      <c r="AH9" s="13">
        <v>546531</v>
      </c>
      <c r="AI9" s="13">
        <v>1641506</v>
      </c>
      <c r="AJ9" s="13">
        <v>222956</v>
      </c>
      <c r="AK9" s="13">
        <v>206319</v>
      </c>
      <c r="AL9" s="13">
        <v>0</v>
      </c>
      <c r="AM9" s="13">
        <v>263405</v>
      </c>
      <c r="AN9" s="13">
        <v>3659507</v>
      </c>
      <c r="AO9" s="13">
        <v>393980</v>
      </c>
      <c r="AP9" s="13">
        <v>7084364</v>
      </c>
      <c r="AQ9" s="13">
        <v>12425</v>
      </c>
      <c r="AR9" s="13">
        <v>183673</v>
      </c>
      <c r="AS9" s="13">
        <v>4063890</v>
      </c>
      <c r="AT9" s="13">
        <v>0</v>
      </c>
      <c r="AU9" s="13">
        <v>142987</v>
      </c>
      <c r="AV9" s="13">
        <v>217597</v>
      </c>
      <c r="AW9" s="13">
        <v>1297320</v>
      </c>
      <c r="AX9" s="13">
        <v>969308</v>
      </c>
      <c r="AY9" s="13">
        <v>88145</v>
      </c>
      <c r="AZ9" s="13">
        <v>0</v>
      </c>
      <c r="BA9" s="13">
        <v>62045</v>
      </c>
      <c r="BB9" s="13">
        <v>29716003</v>
      </c>
      <c r="BC9" s="13">
        <v>2597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FDAA-4ABD-4B5C-BF7B-608E8E30C5D9}">
  <dimension ref="A1:BD9"/>
  <sheetViews>
    <sheetView workbookViewId="0">
      <selection sqref="A1:XFD1048576"/>
    </sheetView>
  </sheetViews>
  <sheetFormatPr defaultColWidth="11.7109375" defaultRowHeight="15"/>
  <sheetData>
    <row r="1" spans="1:56">
      <c r="A1" s="33" t="s">
        <v>391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26056026</v>
      </c>
      <c r="D4" s="13">
        <v>12810242</v>
      </c>
      <c r="E4" s="13">
        <v>3779162</v>
      </c>
      <c r="F4" s="13">
        <v>4248550</v>
      </c>
      <c r="G4" s="14"/>
      <c r="H4" s="13">
        <v>61495</v>
      </c>
      <c r="I4" s="13">
        <v>558717</v>
      </c>
      <c r="J4" s="13">
        <v>3202381</v>
      </c>
      <c r="K4" s="13">
        <v>614377</v>
      </c>
      <c r="L4" s="13">
        <v>3288869</v>
      </c>
      <c r="M4" s="13">
        <v>42832</v>
      </c>
      <c r="N4" s="13">
        <v>72294</v>
      </c>
      <c r="O4" s="13">
        <v>561464</v>
      </c>
      <c r="P4" s="13">
        <v>739688</v>
      </c>
      <c r="Q4" s="13">
        <v>2700699</v>
      </c>
      <c r="R4" s="13">
        <v>0</v>
      </c>
      <c r="S4" s="13">
        <v>12011</v>
      </c>
      <c r="T4" s="13">
        <v>3165911</v>
      </c>
      <c r="U4" s="13">
        <v>5734245</v>
      </c>
      <c r="V4" s="13">
        <v>386203</v>
      </c>
      <c r="W4" s="13">
        <v>0</v>
      </c>
      <c r="X4" s="13">
        <v>24305</v>
      </c>
      <c r="Y4" s="13">
        <v>505334</v>
      </c>
      <c r="Z4" s="13">
        <v>3233100</v>
      </c>
      <c r="AA4" s="13">
        <v>3595709</v>
      </c>
      <c r="AB4" s="13">
        <v>0</v>
      </c>
      <c r="AC4" s="13">
        <v>4114515</v>
      </c>
      <c r="AD4" s="13">
        <v>0</v>
      </c>
      <c r="AE4" s="19"/>
      <c r="AF4" s="13">
        <v>5691</v>
      </c>
      <c r="AG4" s="13">
        <v>204963</v>
      </c>
      <c r="AH4" s="13">
        <v>106198</v>
      </c>
      <c r="AI4" s="13">
        <v>506705</v>
      </c>
      <c r="AJ4" s="13">
        <v>43710</v>
      </c>
      <c r="AK4" s="13">
        <v>59334</v>
      </c>
      <c r="AL4" s="13">
        <v>0</v>
      </c>
      <c r="AM4" s="13">
        <v>69653</v>
      </c>
      <c r="AN4" s="13">
        <v>996206</v>
      </c>
      <c r="AO4" s="13">
        <v>120612</v>
      </c>
      <c r="AP4" s="13">
        <v>1920067</v>
      </c>
      <c r="AQ4" s="13">
        <v>5</v>
      </c>
      <c r="AR4" s="13">
        <v>54632</v>
      </c>
      <c r="AS4" s="13">
        <v>1200355</v>
      </c>
      <c r="AT4" s="13">
        <v>0</v>
      </c>
      <c r="AU4" s="13">
        <v>35880</v>
      </c>
      <c r="AV4" s="13">
        <v>41649</v>
      </c>
      <c r="AW4" s="13">
        <v>354736</v>
      </c>
      <c r="AX4" s="13">
        <v>254260</v>
      </c>
      <c r="AY4" s="13">
        <v>30630</v>
      </c>
      <c r="AZ4" s="13">
        <v>0</v>
      </c>
      <c r="BA4" s="13">
        <v>15760</v>
      </c>
      <c r="BB4" s="13">
        <v>7595845</v>
      </c>
      <c r="BC4" s="13">
        <v>24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47173935</v>
      </c>
      <c r="D5" s="13">
        <v>23434304</v>
      </c>
      <c r="E5" s="13">
        <v>7151275</v>
      </c>
      <c r="F5" s="13">
        <v>7788645</v>
      </c>
      <c r="G5" s="14"/>
      <c r="H5" s="13">
        <v>110890</v>
      </c>
      <c r="I5" s="13">
        <v>1025234</v>
      </c>
      <c r="J5" s="13">
        <v>5930514</v>
      </c>
      <c r="K5" s="13">
        <v>1146798</v>
      </c>
      <c r="L5" s="13">
        <v>5335812</v>
      </c>
      <c r="M5" s="13">
        <v>72794</v>
      </c>
      <c r="N5" s="13">
        <v>118306</v>
      </c>
      <c r="O5" s="13">
        <v>999903</v>
      </c>
      <c r="P5" s="13">
        <v>1367558</v>
      </c>
      <c r="Q5" s="13">
        <v>5497668</v>
      </c>
      <c r="R5" s="13">
        <v>0</v>
      </c>
      <c r="S5" s="13">
        <v>12015</v>
      </c>
      <c r="T5" s="13">
        <v>5827892</v>
      </c>
      <c r="U5" s="13">
        <v>10517671</v>
      </c>
      <c r="V5" s="13">
        <v>702193</v>
      </c>
      <c r="W5" s="13">
        <v>0</v>
      </c>
      <c r="X5" s="13">
        <v>60489</v>
      </c>
      <c r="Y5" s="13">
        <v>924203</v>
      </c>
      <c r="Z5" s="13">
        <v>5881885</v>
      </c>
      <c r="AA5" s="13">
        <v>6523473</v>
      </c>
      <c r="AB5" s="13">
        <v>275134</v>
      </c>
      <c r="AC5" s="13">
        <v>7164225</v>
      </c>
      <c r="AD5" s="13">
        <v>0</v>
      </c>
      <c r="AE5" s="19"/>
      <c r="AF5" s="13">
        <v>10569</v>
      </c>
      <c r="AG5" s="13">
        <v>346817</v>
      </c>
      <c r="AH5" s="13">
        <v>205868</v>
      </c>
      <c r="AI5" s="13">
        <v>900060</v>
      </c>
      <c r="AJ5" s="13">
        <v>94813</v>
      </c>
      <c r="AK5" s="13">
        <v>108228</v>
      </c>
      <c r="AL5" s="13">
        <v>0</v>
      </c>
      <c r="AM5" s="13">
        <v>123800</v>
      </c>
      <c r="AN5" s="13">
        <v>1747227</v>
      </c>
      <c r="AO5" s="13">
        <v>206411</v>
      </c>
      <c r="AP5" s="13">
        <v>3332044</v>
      </c>
      <c r="AQ5" s="13">
        <v>30298</v>
      </c>
      <c r="AR5" s="13">
        <v>95771</v>
      </c>
      <c r="AS5" s="13">
        <v>2140990</v>
      </c>
      <c r="AT5" s="13">
        <v>0</v>
      </c>
      <c r="AU5" s="13">
        <v>55960</v>
      </c>
      <c r="AV5" s="13">
        <v>65561</v>
      </c>
      <c r="AW5" s="13">
        <v>618343</v>
      </c>
      <c r="AX5" s="13">
        <v>422752</v>
      </c>
      <c r="AY5" s="13">
        <v>48560</v>
      </c>
      <c r="AZ5" s="13">
        <v>0</v>
      </c>
      <c r="BA5" s="13">
        <v>23837</v>
      </c>
      <c r="BB5" s="13">
        <v>13897161</v>
      </c>
      <c r="BC5" s="13">
        <v>473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59848451</v>
      </c>
      <c r="D6" s="13">
        <v>30230158</v>
      </c>
      <c r="E6" s="13">
        <v>7523566</v>
      </c>
      <c r="F6" s="13">
        <v>9912296</v>
      </c>
      <c r="G6" s="14"/>
      <c r="H6" s="13">
        <v>140456</v>
      </c>
      <c r="I6" s="13">
        <v>1304521</v>
      </c>
      <c r="J6" s="13">
        <v>7857711</v>
      </c>
      <c r="K6" s="13">
        <v>1462972</v>
      </c>
      <c r="L6" s="13">
        <v>7488354</v>
      </c>
      <c r="M6" s="13">
        <v>86097</v>
      </c>
      <c r="N6" s="13">
        <v>142470</v>
      </c>
      <c r="O6" s="13">
        <v>1317002</v>
      </c>
      <c r="P6" s="13">
        <v>1734179</v>
      </c>
      <c r="Q6" s="13">
        <v>7664187</v>
      </c>
      <c r="R6" s="13">
        <v>0</v>
      </c>
      <c r="S6" s="13">
        <v>12015</v>
      </c>
      <c r="T6" s="13">
        <v>7655653</v>
      </c>
      <c r="U6" s="13">
        <v>13311903</v>
      </c>
      <c r="V6" s="13">
        <v>897556</v>
      </c>
      <c r="W6" s="13">
        <v>0</v>
      </c>
      <c r="X6" s="13">
        <v>80314</v>
      </c>
      <c r="Y6" s="13">
        <v>1189894</v>
      </c>
      <c r="Z6" s="13">
        <v>8085852</v>
      </c>
      <c r="AA6" s="13">
        <v>8704062</v>
      </c>
      <c r="AB6" s="13">
        <v>670317</v>
      </c>
      <c r="AC6" s="13">
        <v>9466848</v>
      </c>
      <c r="AD6" s="13">
        <v>0</v>
      </c>
      <c r="AE6" s="19"/>
      <c r="AF6" s="13">
        <v>13794</v>
      </c>
      <c r="AG6" s="13">
        <v>467166</v>
      </c>
      <c r="AH6" s="13">
        <v>275611</v>
      </c>
      <c r="AI6" s="13">
        <v>1092747</v>
      </c>
      <c r="AJ6" s="13">
        <v>121446</v>
      </c>
      <c r="AK6" s="13">
        <v>139020</v>
      </c>
      <c r="AL6" s="13">
        <v>0</v>
      </c>
      <c r="AM6" s="13">
        <v>154587</v>
      </c>
      <c r="AN6" s="13">
        <v>2310390</v>
      </c>
      <c r="AO6" s="13">
        <v>253235</v>
      </c>
      <c r="AP6" s="13">
        <v>4395657</v>
      </c>
      <c r="AQ6" s="13">
        <v>69493</v>
      </c>
      <c r="AR6" s="13">
        <v>118609</v>
      </c>
      <c r="AS6" s="13">
        <v>2686634</v>
      </c>
      <c r="AT6" s="13">
        <v>0</v>
      </c>
      <c r="AU6" s="13">
        <v>71373</v>
      </c>
      <c r="AV6" s="13">
        <v>83200</v>
      </c>
      <c r="AW6" s="13">
        <v>796597</v>
      </c>
      <c r="AX6" s="13">
        <v>550786</v>
      </c>
      <c r="AY6" s="13">
        <v>62895</v>
      </c>
      <c r="AZ6" s="13">
        <v>0</v>
      </c>
      <c r="BA6" s="13">
        <v>36762</v>
      </c>
      <c r="BB6" s="13">
        <v>18006727</v>
      </c>
      <c r="BC6" s="13">
        <v>1130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74910733</v>
      </c>
      <c r="D7" s="13">
        <v>39319206</v>
      </c>
      <c r="E7" s="13">
        <v>7523566</v>
      </c>
      <c r="F7" s="13">
        <v>12744123</v>
      </c>
      <c r="G7" s="2"/>
      <c r="H7" s="13">
        <v>180411</v>
      </c>
      <c r="I7" s="13">
        <v>1684297</v>
      </c>
      <c r="J7" s="13">
        <v>9993986</v>
      </c>
      <c r="K7" s="13">
        <v>1898057</v>
      </c>
      <c r="L7" s="13">
        <v>9513764</v>
      </c>
      <c r="M7" s="13">
        <v>101486</v>
      </c>
      <c r="N7" s="13">
        <v>176314</v>
      </c>
      <c r="O7" s="13">
        <v>1649821</v>
      </c>
      <c r="P7" s="13">
        <v>2226778</v>
      </c>
      <c r="Q7" s="13">
        <v>9423879</v>
      </c>
      <c r="R7" s="13">
        <v>0</v>
      </c>
      <c r="S7" s="13">
        <v>12015</v>
      </c>
      <c r="T7" s="13">
        <v>9833147</v>
      </c>
      <c r="U7" s="13">
        <v>16816239</v>
      </c>
      <c r="V7" s="13">
        <v>1157162</v>
      </c>
      <c r="W7" s="13">
        <v>0</v>
      </c>
      <c r="X7" s="13">
        <v>108805</v>
      </c>
      <c r="Y7" s="13">
        <v>1562354</v>
      </c>
      <c r="Z7" s="13">
        <v>9441376</v>
      </c>
      <c r="AA7" s="13">
        <v>11182542</v>
      </c>
      <c r="AB7" s="13">
        <v>677742</v>
      </c>
      <c r="AC7" s="13">
        <v>11632286</v>
      </c>
      <c r="AD7" s="13">
        <v>0</v>
      </c>
      <c r="AE7" s="19"/>
      <c r="AF7" s="13">
        <v>17464</v>
      </c>
      <c r="AG7" s="13">
        <v>587559</v>
      </c>
      <c r="AH7" s="13">
        <v>366188</v>
      </c>
      <c r="AI7" s="13">
        <v>1292653</v>
      </c>
      <c r="AJ7" s="13">
        <v>168447</v>
      </c>
      <c r="AK7" s="13">
        <v>180402</v>
      </c>
      <c r="AL7" s="13">
        <v>0</v>
      </c>
      <c r="AM7" s="13">
        <v>186069</v>
      </c>
      <c r="AN7" s="13">
        <v>2828167</v>
      </c>
      <c r="AO7" s="13">
        <v>308245</v>
      </c>
      <c r="AP7" s="13">
        <v>5551999</v>
      </c>
      <c r="AQ7" s="13">
        <v>104055</v>
      </c>
      <c r="AR7" s="13">
        <v>140856</v>
      </c>
      <c r="AS7" s="13">
        <v>3345032</v>
      </c>
      <c r="AT7" s="13">
        <v>0</v>
      </c>
      <c r="AU7" s="13">
        <v>124078</v>
      </c>
      <c r="AV7" s="13">
        <v>138516</v>
      </c>
      <c r="AW7" s="13">
        <v>1001087</v>
      </c>
      <c r="AX7" s="13">
        <v>722325</v>
      </c>
      <c r="AY7" s="13">
        <v>76011</v>
      </c>
      <c r="AZ7" s="13">
        <v>0</v>
      </c>
      <c r="BA7" s="13">
        <v>47685</v>
      </c>
      <c r="BB7" s="13">
        <v>23173324</v>
      </c>
      <c r="BC7" s="13">
        <v>1130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94130492</v>
      </c>
      <c r="D9" s="13">
        <v>52434389</v>
      </c>
      <c r="E9" s="13">
        <v>7523566</v>
      </c>
      <c r="F9" s="13">
        <v>16990847</v>
      </c>
      <c r="G9" s="14"/>
      <c r="H9" s="13">
        <v>212414</v>
      </c>
      <c r="I9" s="13">
        <v>3015927</v>
      </c>
      <c r="J9" s="13">
        <v>9997164</v>
      </c>
      <c r="K9" s="13">
        <v>2554685</v>
      </c>
      <c r="L9" s="13">
        <v>11400939</v>
      </c>
      <c r="M9" s="13">
        <v>125274</v>
      </c>
      <c r="N9" s="13">
        <v>226840</v>
      </c>
      <c r="O9" s="13">
        <v>2073238</v>
      </c>
      <c r="P9" s="13">
        <v>2978212</v>
      </c>
      <c r="Q9" s="13">
        <v>9725853</v>
      </c>
      <c r="R9" s="13">
        <v>0</v>
      </c>
      <c r="S9" s="13">
        <v>12015</v>
      </c>
      <c r="T9" s="13">
        <v>9917075</v>
      </c>
      <c r="U9" s="13">
        <v>19735021</v>
      </c>
      <c r="V9" s="13">
        <v>1546898</v>
      </c>
      <c r="W9" s="13">
        <v>0</v>
      </c>
      <c r="X9" s="13">
        <v>157257</v>
      </c>
      <c r="Y9" s="13">
        <v>2102531</v>
      </c>
      <c r="Z9" s="13">
        <v>9441376</v>
      </c>
      <c r="AA9" s="13">
        <v>13896132</v>
      </c>
      <c r="AB9" s="13">
        <v>677742</v>
      </c>
      <c r="AC9" s="13">
        <v>13795847</v>
      </c>
      <c r="AD9" s="13">
        <v>0</v>
      </c>
      <c r="AE9" s="19"/>
      <c r="AF9" s="13">
        <v>23268</v>
      </c>
      <c r="AG9" s="13">
        <v>701314</v>
      </c>
      <c r="AH9" s="13">
        <v>501074</v>
      </c>
      <c r="AI9" s="13">
        <v>1607039</v>
      </c>
      <c r="AJ9" s="13">
        <v>225122</v>
      </c>
      <c r="AK9" s="13">
        <v>226106</v>
      </c>
      <c r="AL9" s="13">
        <v>0</v>
      </c>
      <c r="AM9" s="13">
        <v>228635</v>
      </c>
      <c r="AN9" s="13">
        <v>3376783</v>
      </c>
      <c r="AO9" s="13">
        <v>393773</v>
      </c>
      <c r="AP9" s="13">
        <v>7502013</v>
      </c>
      <c r="AQ9" s="13">
        <v>164845</v>
      </c>
      <c r="AR9" s="13">
        <v>175072</v>
      </c>
      <c r="AS9" s="13">
        <v>4302177</v>
      </c>
      <c r="AT9" s="13">
        <v>0</v>
      </c>
      <c r="AU9" s="13">
        <v>152758</v>
      </c>
      <c r="AV9" s="13">
        <v>220647</v>
      </c>
      <c r="AW9" s="13">
        <v>1289726</v>
      </c>
      <c r="AX9" s="13">
        <v>869931</v>
      </c>
      <c r="AY9" s="13">
        <v>89239</v>
      </c>
      <c r="AZ9" s="13">
        <v>0</v>
      </c>
      <c r="BA9" s="13">
        <v>57836</v>
      </c>
      <c r="BB9" s="13">
        <v>29085063</v>
      </c>
      <c r="BC9" s="13">
        <v>1130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9EBF-F7BC-4250-86A6-A54DCF3F45F4}">
  <dimension ref="A1:BD9"/>
  <sheetViews>
    <sheetView workbookViewId="0">
      <selection sqref="A1:XFD1048576"/>
    </sheetView>
  </sheetViews>
  <sheetFormatPr defaultColWidth="11.7109375" defaultRowHeight="15"/>
  <sheetData>
    <row r="1" spans="1:56">
      <c r="A1" s="33" t="s">
        <v>392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20312165</v>
      </c>
      <c r="D4" s="13">
        <v>9961990</v>
      </c>
      <c r="E4" s="13">
        <v>0</v>
      </c>
      <c r="F4" s="13">
        <v>4247337</v>
      </c>
      <c r="G4" s="14"/>
      <c r="H4" s="13">
        <v>48348</v>
      </c>
      <c r="I4" s="13">
        <v>2301340</v>
      </c>
      <c r="J4" s="13">
        <v>1012810</v>
      </c>
      <c r="K4" s="13">
        <v>649118</v>
      </c>
      <c r="L4" s="13">
        <v>3134521</v>
      </c>
      <c r="M4" s="13">
        <v>37321</v>
      </c>
      <c r="N4" s="13">
        <v>72849</v>
      </c>
      <c r="O4" s="13">
        <v>499980</v>
      </c>
      <c r="P4" s="13">
        <v>727405</v>
      </c>
      <c r="Q4" s="13">
        <v>1964066</v>
      </c>
      <c r="R4" s="13">
        <v>0</v>
      </c>
      <c r="S4" s="13">
        <v>0</v>
      </c>
      <c r="T4" s="13">
        <v>67237</v>
      </c>
      <c r="U4" s="13">
        <v>2729394</v>
      </c>
      <c r="V4" s="13">
        <v>389896</v>
      </c>
      <c r="W4" s="13">
        <v>0</v>
      </c>
      <c r="X4" s="13">
        <v>35429</v>
      </c>
      <c r="Y4" s="13">
        <v>474296</v>
      </c>
      <c r="Z4" s="13">
        <v>1567833</v>
      </c>
      <c r="AA4" s="13">
        <v>1123064</v>
      </c>
      <c r="AB4" s="13">
        <v>0</v>
      </c>
      <c r="AC4" s="13">
        <v>3783589</v>
      </c>
      <c r="AD4" s="13">
        <v>0</v>
      </c>
      <c r="AE4" s="19"/>
      <c r="AF4" s="13">
        <v>5234</v>
      </c>
      <c r="AG4" s="13">
        <v>186965</v>
      </c>
      <c r="AH4" s="13">
        <v>141118</v>
      </c>
      <c r="AI4" s="13">
        <v>478321</v>
      </c>
      <c r="AJ4" s="13">
        <v>41640</v>
      </c>
      <c r="AK4" s="13">
        <v>57523</v>
      </c>
      <c r="AL4" s="13">
        <v>0</v>
      </c>
      <c r="AM4" s="13">
        <v>40604</v>
      </c>
      <c r="AN4" s="13">
        <v>961416</v>
      </c>
      <c r="AO4" s="13">
        <v>118248</v>
      </c>
      <c r="AP4" s="13">
        <v>1943089</v>
      </c>
      <c r="AQ4" s="13">
        <v>212488</v>
      </c>
      <c r="AR4" s="13">
        <v>68111</v>
      </c>
      <c r="AS4" s="13">
        <v>1081642</v>
      </c>
      <c r="AT4" s="13">
        <v>0</v>
      </c>
      <c r="AU4" s="13">
        <v>36429</v>
      </c>
      <c r="AV4" s="13">
        <v>31877</v>
      </c>
      <c r="AW4" s="13">
        <v>344660</v>
      </c>
      <c r="AX4" s="13">
        <v>233544</v>
      </c>
      <c r="AY4" s="13">
        <v>23252</v>
      </c>
      <c r="AZ4" s="13">
        <v>0</v>
      </c>
      <c r="BA4" s="13">
        <v>18087</v>
      </c>
      <c r="BB4" s="13">
        <v>5356192</v>
      </c>
      <c r="BC4" s="13">
        <v>605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37218341</v>
      </c>
      <c r="D5" s="13">
        <v>17948672</v>
      </c>
      <c r="E5" s="13">
        <v>0</v>
      </c>
      <c r="F5" s="13">
        <v>7787858</v>
      </c>
      <c r="G5" s="14"/>
      <c r="H5" s="13">
        <v>96714</v>
      </c>
      <c r="I5" s="13">
        <v>4089722</v>
      </c>
      <c r="J5" s="13">
        <v>3314328</v>
      </c>
      <c r="K5" s="13">
        <v>1206000</v>
      </c>
      <c r="L5" s="13">
        <v>5105781</v>
      </c>
      <c r="M5" s="13">
        <v>67921</v>
      </c>
      <c r="N5" s="13">
        <v>115742</v>
      </c>
      <c r="O5" s="13">
        <v>764606</v>
      </c>
      <c r="P5" s="13">
        <v>1328549</v>
      </c>
      <c r="Q5" s="13">
        <v>3964238</v>
      </c>
      <c r="R5" s="13">
        <v>0</v>
      </c>
      <c r="S5" s="13">
        <v>0</v>
      </c>
      <c r="T5" s="13">
        <v>132831</v>
      </c>
      <c r="U5" s="13">
        <v>4989043</v>
      </c>
      <c r="V5" s="13">
        <v>710664</v>
      </c>
      <c r="W5" s="13">
        <v>0</v>
      </c>
      <c r="X5" s="13">
        <v>63058</v>
      </c>
      <c r="Y5" s="13">
        <v>784049</v>
      </c>
      <c r="Z5" s="13">
        <v>3720461</v>
      </c>
      <c r="AA5" s="13">
        <v>2277480</v>
      </c>
      <c r="AB5" s="13">
        <v>141824</v>
      </c>
      <c r="AC5" s="13">
        <v>6454465</v>
      </c>
      <c r="AD5" s="13">
        <v>0</v>
      </c>
      <c r="AE5" s="19"/>
      <c r="AF5" s="13">
        <v>8636</v>
      </c>
      <c r="AG5" s="13">
        <v>315936</v>
      </c>
      <c r="AH5" s="13">
        <v>254394</v>
      </c>
      <c r="AI5" s="13">
        <v>888820</v>
      </c>
      <c r="AJ5" s="13">
        <v>96020</v>
      </c>
      <c r="AK5" s="13">
        <v>108950</v>
      </c>
      <c r="AL5" s="13">
        <v>0</v>
      </c>
      <c r="AM5" s="13">
        <v>72021</v>
      </c>
      <c r="AN5" s="13">
        <v>1586408</v>
      </c>
      <c r="AO5" s="13">
        <v>199310</v>
      </c>
      <c r="AP5" s="13">
        <v>3486501</v>
      </c>
      <c r="AQ5" s="13">
        <v>242321</v>
      </c>
      <c r="AR5" s="13">
        <v>107632</v>
      </c>
      <c r="AS5" s="13">
        <v>1872684</v>
      </c>
      <c r="AT5" s="13">
        <v>0</v>
      </c>
      <c r="AU5" s="13">
        <v>64266</v>
      </c>
      <c r="AV5" s="13">
        <v>56350</v>
      </c>
      <c r="AW5" s="13">
        <v>625010</v>
      </c>
      <c r="AX5" s="13">
        <v>380690</v>
      </c>
      <c r="AY5" s="13">
        <v>34326</v>
      </c>
      <c r="AZ5" s="13">
        <v>0</v>
      </c>
      <c r="BA5" s="13">
        <v>25379</v>
      </c>
      <c r="BB5" s="13">
        <v>9895592</v>
      </c>
      <c r="BC5" s="13">
        <v>3103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48382316</v>
      </c>
      <c r="D6" s="13">
        <v>22888610</v>
      </c>
      <c r="E6" s="13">
        <v>677748</v>
      </c>
      <c r="F6" s="13">
        <v>9911877</v>
      </c>
      <c r="G6" s="14"/>
      <c r="H6" s="13">
        <v>129706</v>
      </c>
      <c r="I6" s="13">
        <v>5161740</v>
      </c>
      <c r="J6" s="13">
        <v>4677434</v>
      </c>
      <c r="K6" s="13">
        <v>1530441</v>
      </c>
      <c r="L6" s="13">
        <v>7045386</v>
      </c>
      <c r="M6" s="13">
        <v>79826</v>
      </c>
      <c r="N6" s="13">
        <v>135193</v>
      </c>
      <c r="O6" s="13">
        <v>1028697</v>
      </c>
      <c r="P6" s="13">
        <v>1684082</v>
      </c>
      <c r="Q6" s="13">
        <v>5216740</v>
      </c>
      <c r="R6" s="13">
        <v>0</v>
      </c>
      <c r="S6" s="13">
        <v>0</v>
      </c>
      <c r="T6" s="13">
        <v>159422</v>
      </c>
      <c r="U6" s="13">
        <v>6334544</v>
      </c>
      <c r="V6" s="13">
        <v>907876</v>
      </c>
      <c r="W6" s="13">
        <v>0</v>
      </c>
      <c r="X6" s="13">
        <v>85696</v>
      </c>
      <c r="Y6" s="13">
        <v>959541</v>
      </c>
      <c r="Z6" s="13">
        <v>4955755</v>
      </c>
      <c r="AA6" s="13">
        <v>3756636</v>
      </c>
      <c r="AB6" s="13">
        <v>413935</v>
      </c>
      <c r="AC6" s="13">
        <v>8428464</v>
      </c>
      <c r="AD6" s="13">
        <v>0</v>
      </c>
      <c r="AE6" s="19"/>
      <c r="AF6" s="13">
        <v>10583</v>
      </c>
      <c r="AG6" s="13">
        <v>411496</v>
      </c>
      <c r="AH6" s="13">
        <v>322328</v>
      </c>
      <c r="AI6" s="13">
        <v>1109736</v>
      </c>
      <c r="AJ6" s="13">
        <v>122203</v>
      </c>
      <c r="AK6" s="13">
        <v>138865</v>
      </c>
      <c r="AL6" s="13">
        <v>0</v>
      </c>
      <c r="AM6" s="13">
        <v>90008</v>
      </c>
      <c r="AN6" s="13">
        <v>2040059</v>
      </c>
      <c r="AO6" s="13">
        <v>253690</v>
      </c>
      <c r="AP6" s="13">
        <v>4443062</v>
      </c>
      <c r="AQ6" s="13">
        <v>242321</v>
      </c>
      <c r="AR6" s="13">
        <v>128581</v>
      </c>
      <c r="AS6" s="13">
        <v>2392400</v>
      </c>
      <c r="AT6" s="13">
        <v>0</v>
      </c>
      <c r="AU6" s="13">
        <v>79984</v>
      </c>
      <c r="AV6" s="13">
        <v>68732</v>
      </c>
      <c r="AW6" s="13">
        <v>780457</v>
      </c>
      <c r="AX6" s="13">
        <v>530817</v>
      </c>
      <c r="AY6" s="13">
        <v>43391</v>
      </c>
      <c r="AZ6" s="13">
        <v>0</v>
      </c>
      <c r="BA6" s="13">
        <v>32487</v>
      </c>
      <c r="BB6" s="13">
        <v>13538995</v>
      </c>
      <c r="BC6" s="13">
        <v>6190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61092176</v>
      </c>
      <c r="D7" s="13">
        <v>25438436</v>
      </c>
      <c r="E7" s="13">
        <v>3381129</v>
      </c>
      <c r="F7" s="13">
        <v>12743227</v>
      </c>
      <c r="G7" s="2"/>
      <c r="H7" s="13">
        <v>165730</v>
      </c>
      <c r="I7" s="13">
        <v>6601557</v>
      </c>
      <c r="J7" s="13">
        <v>6385183</v>
      </c>
      <c r="K7" s="13">
        <v>1969999</v>
      </c>
      <c r="L7" s="13">
        <v>8880161</v>
      </c>
      <c r="M7" s="13">
        <v>93573</v>
      </c>
      <c r="N7" s="13">
        <v>156980</v>
      </c>
      <c r="O7" s="13">
        <v>1344303</v>
      </c>
      <c r="P7" s="13">
        <v>2167069</v>
      </c>
      <c r="Q7" s="13">
        <v>6560121</v>
      </c>
      <c r="R7" s="13">
        <v>0</v>
      </c>
      <c r="S7" s="13">
        <v>0</v>
      </c>
      <c r="T7" s="13">
        <v>192255</v>
      </c>
      <c r="U7" s="13">
        <v>8049325</v>
      </c>
      <c r="V7" s="13">
        <v>1168152</v>
      </c>
      <c r="W7" s="13">
        <v>0</v>
      </c>
      <c r="X7" s="13">
        <v>108235</v>
      </c>
      <c r="Y7" s="13">
        <v>1233620</v>
      </c>
      <c r="Z7" s="13">
        <v>5818400</v>
      </c>
      <c r="AA7" s="13">
        <v>5601072</v>
      </c>
      <c r="AB7" s="13">
        <v>414080</v>
      </c>
      <c r="AC7" s="13">
        <v>10305458</v>
      </c>
      <c r="AD7" s="13">
        <v>0</v>
      </c>
      <c r="AE7" s="19"/>
      <c r="AF7" s="13">
        <v>14382</v>
      </c>
      <c r="AG7" s="13">
        <v>507645</v>
      </c>
      <c r="AH7" s="13">
        <v>411173</v>
      </c>
      <c r="AI7" s="13">
        <v>1337711</v>
      </c>
      <c r="AJ7" s="13">
        <v>183487</v>
      </c>
      <c r="AK7" s="13">
        <v>172570</v>
      </c>
      <c r="AL7" s="13">
        <v>0</v>
      </c>
      <c r="AM7" s="13">
        <v>111049</v>
      </c>
      <c r="AN7" s="13">
        <v>2469661</v>
      </c>
      <c r="AO7" s="13">
        <v>313129</v>
      </c>
      <c r="AP7" s="13">
        <v>5831724</v>
      </c>
      <c r="AQ7" s="13">
        <v>264939</v>
      </c>
      <c r="AR7" s="13">
        <v>148383</v>
      </c>
      <c r="AS7" s="13">
        <v>3021087</v>
      </c>
      <c r="AT7" s="13">
        <v>0</v>
      </c>
      <c r="AU7" s="13">
        <v>135493</v>
      </c>
      <c r="AV7" s="13">
        <v>126527</v>
      </c>
      <c r="AW7" s="13">
        <v>969987</v>
      </c>
      <c r="AX7" s="13">
        <v>689813</v>
      </c>
      <c r="AY7" s="13">
        <v>50620</v>
      </c>
      <c r="AZ7" s="13">
        <v>0</v>
      </c>
      <c r="BA7" s="13">
        <v>42471</v>
      </c>
      <c r="BB7" s="13">
        <v>17091673</v>
      </c>
      <c r="BC7" s="13">
        <v>7431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78243595</v>
      </c>
      <c r="D9" s="13">
        <v>25438436</v>
      </c>
      <c r="E9" s="13">
        <v>7503445</v>
      </c>
      <c r="F9" s="13">
        <v>16989275</v>
      </c>
      <c r="G9" s="14"/>
      <c r="H9" s="13">
        <v>191370</v>
      </c>
      <c r="I9" s="13">
        <v>8765594</v>
      </c>
      <c r="J9" s="13">
        <v>6390640</v>
      </c>
      <c r="K9" s="13">
        <v>2616679</v>
      </c>
      <c r="L9" s="13">
        <v>10547069</v>
      </c>
      <c r="M9" s="13">
        <v>113799</v>
      </c>
      <c r="N9" s="13">
        <v>194506</v>
      </c>
      <c r="O9" s="13">
        <v>1690887</v>
      </c>
      <c r="P9" s="13">
        <v>2903700</v>
      </c>
      <c r="Q9" s="13">
        <v>8073752</v>
      </c>
      <c r="R9" s="13">
        <v>0</v>
      </c>
      <c r="S9" s="13">
        <v>0</v>
      </c>
      <c r="T9" s="13">
        <v>241771</v>
      </c>
      <c r="U9" s="13">
        <v>10650185</v>
      </c>
      <c r="V9" s="13">
        <v>1555329</v>
      </c>
      <c r="W9" s="13">
        <v>0</v>
      </c>
      <c r="X9" s="13">
        <v>157377</v>
      </c>
      <c r="Y9" s="13">
        <v>1673126</v>
      </c>
      <c r="Z9" s="13">
        <v>5818400</v>
      </c>
      <c r="AA9" s="13">
        <v>5617580</v>
      </c>
      <c r="AB9" s="13">
        <v>414080</v>
      </c>
      <c r="AC9" s="13">
        <v>11942516</v>
      </c>
      <c r="AD9" s="13">
        <v>0</v>
      </c>
      <c r="AE9" s="19"/>
      <c r="AF9" s="13">
        <v>16939</v>
      </c>
      <c r="AG9" s="13">
        <v>588950</v>
      </c>
      <c r="AH9" s="13">
        <v>540671</v>
      </c>
      <c r="AI9" s="13">
        <v>1644786</v>
      </c>
      <c r="AJ9" s="13">
        <v>233380</v>
      </c>
      <c r="AK9" s="13">
        <v>224610</v>
      </c>
      <c r="AL9" s="13">
        <v>0</v>
      </c>
      <c r="AM9" s="13">
        <v>142093</v>
      </c>
      <c r="AN9" s="13">
        <v>2886314</v>
      </c>
      <c r="AO9" s="13">
        <v>401549</v>
      </c>
      <c r="AP9" s="13">
        <v>8005924</v>
      </c>
      <c r="AQ9" s="13">
        <v>336920</v>
      </c>
      <c r="AR9" s="13">
        <v>173704</v>
      </c>
      <c r="AS9" s="13">
        <v>3892793</v>
      </c>
      <c r="AT9" s="13">
        <v>0</v>
      </c>
      <c r="AU9" s="13">
        <v>147054</v>
      </c>
      <c r="AV9" s="13">
        <v>196497</v>
      </c>
      <c r="AW9" s="13">
        <v>1243944</v>
      </c>
      <c r="AX9" s="13">
        <v>783495</v>
      </c>
      <c r="AY9" s="13">
        <v>56697</v>
      </c>
      <c r="AZ9" s="13">
        <v>0</v>
      </c>
      <c r="BA9" s="13">
        <v>57512</v>
      </c>
      <c r="BB9" s="13">
        <v>17091673</v>
      </c>
      <c r="BC9" s="13">
        <v>8673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8F2F-803F-4499-BBBA-814447F8C5A7}">
  <dimension ref="A1:BD9"/>
  <sheetViews>
    <sheetView workbookViewId="0">
      <selection sqref="A1:XFD1048576"/>
    </sheetView>
  </sheetViews>
  <sheetFormatPr defaultColWidth="11.7109375" defaultRowHeight="15"/>
  <sheetData>
    <row r="1" spans="1:56">
      <c r="A1" s="33" t="s">
        <v>393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11823898</v>
      </c>
      <c r="D4" s="13">
        <v>0</v>
      </c>
      <c r="E4" s="13">
        <v>4060841</v>
      </c>
      <c r="F4" s="13">
        <v>4247432</v>
      </c>
      <c r="G4" s="14"/>
      <c r="H4" s="13">
        <v>6711</v>
      </c>
      <c r="I4" s="13">
        <v>2135897</v>
      </c>
      <c r="J4" s="13">
        <v>0</v>
      </c>
      <c r="K4" s="13">
        <v>653139</v>
      </c>
      <c r="L4" s="13">
        <v>2295281</v>
      </c>
      <c r="M4" s="13">
        <v>25008</v>
      </c>
      <c r="N4" s="13">
        <v>62913</v>
      </c>
      <c r="O4" s="13">
        <v>440490</v>
      </c>
      <c r="P4" s="13">
        <v>731888</v>
      </c>
      <c r="Q4" s="13">
        <v>2915001</v>
      </c>
      <c r="R4" s="13">
        <v>0</v>
      </c>
      <c r="S4" s="13">
        <v>0</v>
      </c>
      <c r="T4" s="13">
        <v>75443</v>
      </c>
      <c r="U4" s="13">
        <v>3456693</v>
      </c>
      <c r="V4" s="13">
        <v>390968</v>
      </c>
      <c r="W4" s="13">
        <v>0</v>
      </c>
      <c r="X4" s="13">
        <v>25255</v>
      </c>
      <c r="Y4" s="13">
        <v>394304</v>
      </c>
      <c r="Z4" s="13">
        <v>159383</v>
      </c>
      <c r="AA4" s="13">
        <v>2411</v>
      </c>
      <c r="AB4" s="13">
        <v>0</v>
      </c>
      <c r="AC4" s="13">
        <v>2715566</v>
      </c>
      <c r="AD4" s="13">
        <v>0</v>
      </c>
      <c r="AE4" s="19"/>
      <c r="AF4" s="13">
        <v>0</v>
      </c>
      <c r="AG4" s="13">
        <v>144566</v>
      </c>
      <c r="AH4" s="13">
        <v>134701</v>
      </c>
      <c r="AI4" s="13">
        <v>274741</v>
      </c>
      <c r="AJ4" s="13">
        <v>60580</v>
      </c>
      <c r="AK4" s="13">
        <v>49193</v>
      </c>
      <c r="AL4" s="13">
        <v>0</v>
      </c>
      <c r="AM4" s="13">
        <v>23450</v>
      </c>
      <c r="AN4" s="13">
        <v>749307</v>
      </c>
      <c r="AO4" s="13">
        <v>107810</v>
      </c>
      <c r="AP4" s="13">
        <v>2067072</v>
      </c>
      <c r="AQ4" s="13">
        <v>1202584</v>
      </c>
      <c r="AR4" s="13">
        <v>28448</v>
      </c>
      <c r="AS4" s="13">
        <v>847546</v>
      </c>
      <c r="AT4" s="13">
        <v>0</v>
      </c>
      <c r="AU4" s="13">
        <v>25550</v>
      </c>
      <c r="AV4" s="13">
        <v>34276</v>
      </c>
      <c r="AW4" s="13">
        <v>289515</v>
      </c>
      <c r="AX4" s="13">
        <v>169079</v>
      </c>
      <c r="AY4" s="13">
        <v>10964</v>
      </c>
      <c r="AZ4" s="13">
        <v>0</v>
      </c>
      <c r="BA4" s="13">
        <v>11015</v>
      </c>
      <c r="BB4" s="13">
        <v>0</v>
      </c>
      <c r="BC4" s="13">
        <v>1707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21057009</v>
      </c>
      <c r="D5" s="13">
        <v>5065846</v>
      </c>
      <c r="E5" s="13">
        <v>7445705</v>
      </c>
      <c r="F5" s="13">
        <v>7788782</v>
      </c>
      <c r="G5" s="14"/>
      <c r="H5" s="13">
        <v>19406</v>
      </c>
      <c r="I5" s="13">
        <v>3949069</v>
      </c>
      <c r="J5" s="13">
        <v>1625711</v>
      </c>
      <c r="K5" s="13">
        <v>1203789</v>
      </c>
      <c r="L5" s="13">
        <v>4266367</v>
      </c>
      <c r="M5" s="13">
        <v>42972</v>
      </c>
      <c r="N5" s="13">
        <v>97793</v>
      </c>
      <c r="O5" s="13">
        <v>785346</v>
      </c>
      <c r="P5" s="13">
        <v>1337064</v>
      </c>
      <c r="Q5" s="13">
        <v>5660350</v>
      </c>
      <c r="R5" s="13">
        <v>0</v>
      </c>
      <c r="S5" s="13">
        <v>0</v>
      </c>
      <c r="T5" s="13">
        <v>189031</v>
      </c>
      <c r="U5" s="13">
        <v>8893283</v>
      </c>
      <c r="V5" s="13">
        <v>713651</v>
      </c>
      <c r="W5" s="13">
        <v>0</v>
      </c>
      <c r="X5" s="13">
        <v>51022</v>
      </c>
      <c r="Y5" s="13">
        <v>728507</v>
      </c>
      <c r="Z5" s="13">
        <v>2669833</v>
      </c>
      <c r="AA5" s="13">
        <v>1990146</v>
      </c>
      <c r="AB5" s="13">
        <v>508</v>
      </c>
      <c r="AC5" s="13">
        <v>5120124</v>
      </c>
      <c r="AD5" s="13">
        <v>0</v>
      </c>
      <c r="AE5" s="19"/>
      <c r="AF5" s="13">
        <v>0</v>
      </c>
      <c r="AG5" s="13">
        <v>221104</v>
      </c>
      <c r="AH5" s="13">
        <v>247473</v>
      </c>
      <c r="AI5" s="13">
        <v>479798</v>
      </c>
      <c r="AJ5" s="13">
        <v>113232</v>
      </c>
      <c r="AK5" s="13">
        <v>85933</v>
      </c>
      <c r="AL5" s="13">
        <v>0</v>
      </c>
      <c r="AM5" s="13">
        <v>44514</v>
      </c>
      <c r="AN5" s="13">
        <v>1346915</v>
      </c>
      <c r="AO5" s="13">
        <v>181303</v>
      </c>
      <c r="AP5" s="13">
        <v>3686314</v>
      </c>
      <c r="AQ5" s="13">
        <v>1417826</v>
      </c>
      <c r="AR5" s="13">
        <v>50997</v>
      </c>
      <c r="AS5" s="13">
        <v>1473835</v>
      </c>
      <c r="AT5" s="13">
        <v>0</v>
      </c>
      <c r="AU5" s="13">
        <v>44408</v>
      </c>
      <c r="AV5" s="13">
        <v>53912</v>
      </c>
      <c r="AW5" s="13">
        <v>521075</v>
      </c>
      <c r="AX5" s="13">
        <v>251115</v>
      </c>
      <c r="AY5" s="13">
        <v>18906</v>
      </c>
      <c r="AZ5" s="13">
        <v>0</v>
      </c>
      <c r="BA5" s="13">
        <v>20838</v>
      </c>
      <c r="BB5" s="13">
        <v>0</v>
      </c>
      <c r="BC5" s="13">
        <v>4036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26590175</v>
      </c>
      <c r="D6" s="13">
        <v>10357739</v>
      </c>
      <c r="E6" s="13">
        <v>7516964</v>
      </c>
      <c r="F6" s="13">
        <v>9913259</v>
      </c>
      <c r="G6" s="14"/>
      <c r="H6" s="13">
        <v>24090</v>
      </c>
      <c r="I6" s="13">
        <v>5021069</v>
      </c>
      <c r="J6" s="13">
        <v>3356562</v>
      </c>
      <c r="K6" s="13">
        <v>1522932</v>
      </c>
      <c r="L6" s="13">
        <v>6087694</v>
      </c>
      <c r="M6" s="13">
        <v>53195</v>
      </c>
      <c r="N6" s="13">
        <v>115829</v>
      </c>
      <c r="O6" s="13">
        <v>1082871</v>
      </c>
      <c r="P6" s="13">
        <v>1707218</v>
      </c>
      <c r="Q6" s="13">
        <v>7322476</v>
      </c>
      <c r="R6" s="13">
        <v>0</v>
      </c>
      <c r="S6" s="13">
        <v>0</v>
      </c>
      <c r="T6" s="13">
        <v>214221</v>
      </c>
      <c r="U6" s="13">
        <v>12236275</v>
      </c>
      <c r="V6" s="13">
        <v>906723</v>
      </c>
      <c r="W6" s="13">
        <v>0</v>
      </c>
      <c r="X6" s="13">
        <v>69368</v>
      </c>
      <c r="Y6" s="13">
        <v>942795</v>
      </c>
      <c r="Z6" s="13">
        <v>3999547</v>
      </c>
      <c r="AA6" s="13">
        <v>3678366</v>
      </c>
      <c r="AB6" s="13">
        <v>508</v>
      </c>
      <c r="AC6" s="13">
        <v>6567663</v>
      </c>
      <c r="AD6" s="13">
        <v>0</v>
      </c>
      <c r="AE6" s="19"/>
      <c r="AF6" s="13">
        <v>0</v>
      </c>
      <c r="AG6" s="13">
        <v>292558</v>
      </c>
      <c r="AH6" s="13">
        <v>316419</v>
      </c>
      <c r="AI6" s="13">
        <v>614950</v>
      </c>
      <c r="AJ6" s="13">
        <v>144020</v>
      </c>
      <c r="AK6" s="13">
        <v>106179</v>
      </c>
      <c r="AL6" s="13">
        <v>0</v>
      </c>
      <c r="AM6" s="13">
        <v>54683</v>
      </c>
      <c r="AN6" s="13">
        <v>1760760</v>
      </c>
      <c r="AO6" s="13">
        <v>214246</v>
      </c>
      <c r="AP6" s="13">
        <v>4693726</v>
      </c>
      <c r="AQ6" s="13">
        <v>1417826</v>
      </c>
      <c r="AR6" s="13">
        <v>64570</v>
      </c>
      <c r="AS6" s="13">
        <v>1841868</v>
      </c>
      <c r="AT6" s="13">
        <v>0</v>
      </c>
      <c r="AU6" s="13">
        <v>54146</v>
      </c>
      <c r="AV6" s="13">
        <v>65126</v>
      </c>
      <c r="AW6" s="13">
        <v>666688</v>
      </c>
      <c r="AX6" s="13">
        <v>317678</v>
      </c>
      <c r="AY6" s="13">
        <v>25494</v>
      </c>
      <c r="AZ6" s="13">
        <v>0</v>
      </c>
      <c r="BA6" s="13">
        <v>31145</v>
      </c>
      <c r="BB6" s="13">
        <v>370</v>
      </c>
      <c r="BC6" s="13">
        <v>7106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33952253</v>
      </c>
      <c r="D7" s="13">
        <v>17331246</v>
      </c>
      <c r="E7" s="13">
        <v>7516964</v>
      </c>
      <c r="F7" s="13">
        <v>12745325</v>
      </c>
      <c r="G7" s="2"/>
      <c r="H7" s="13">
        <v>28495</v>
      </c>
      <c r="I7" s="13">
        <v>6470148</v>
      </c>
      <c r="J7" s="13">
        <v>4850323</v>
      </c>
      <c r="K7" s="13">
        <v>1953574</v>
      </c>
      <c r="L7" s="13">
        <v>7660120</v>
      </c>
      <c r="M7" s="13">
        <v>66484</v>
      </c>
      <c r="N7" s="13">
        <v>126372</v>
      </c>
      <c r="O7" s="13">
        <v>1402664</v>
      </c>
      <c r="P7" s="13">
        <v>2183724</v>
      </c>
      <c r="Q7" s="13">
        <v>8867910</v>
      </c>
      <c r="R7" s="13">
        <v>0</v>
      </c>
      <c r="S7" s="13">
        <v>0</v>
      </c>
      <c r="T7" s="13">
        <v>247428</v>
      </c>
      <c r="U7" s="13">
        <v>15729887</v>
      </c>
      <c r="V7" s="13">
        <v>1164890</v>
      </c>
      <c r="W7" s="13">
        <v>0</v>
      </c>
      <c r="X7" s="13">
        <v>98294</v>
      </c>
      <c r="Y7" s="13">
        <v>1248050</v>
      </c>
      <c r="Z7" s="13">
        <v>4850601</v>
      </c>
      <c r="AA7" s="13">
        <v>4812093</v>
      </c>
      <c r="AB7" s="13">
        <v>508</v>
      </c>
      <c r="AC7" s="13">
        <v>7836743</v>
      </c>
      <c r="AD7" s="13">
        <v>0</v>
      </c>
      <c r="AE7" s="19"/>
      <c r="AF7" s="13">
        <v>0</v>
      </c>
      <c r="AG7" s="13">
        <v>362086</v>
      </c>
      <c r="AH7" s="13">
        <v>403753</v>
      </c>
      <c r="AI7" s="13">
        <v>782907</v>
      </c>
      <c r="AJ7" s="13">
        <v>197196</v>
      </c>
      <c r="AK7" s="13">
        <v>130150</v>
      </c>
      <c r="AL7" s="13">
        <v>0</v>
      </c>
      <c r="AM7" s="13">
        <v>63954</v>
      </c>
      <c r="AN7" s="13">
        <v>2134991</v>
      </c>
      <c r="AO7" s="13">
        <v>242479</v>
      </c>
      <c r="AP7" s="13">
        <v>6102027</v>
      </c>
      <c r="AQ7" s="13">
        <v>1417826</v>
      </c>
      <c r="AR7" s="13">
        <v>81036</v>
      </c>
      <c r="AS7" s="13">
        <v>2316139</v>
      </c>
      <c r="AT7" s="13">
        <v>0</v>
      </c>
      <c r="AU7" s="13">
        <v>81884</v>
      </c>
      <c r="AV7" s="13">
        <v>113939</v>
      </c>
      <c r="AW7" s="13">
        <v>848198</v>
      </c>
      <c r="AX7" s="13">
        <v>379199</v>
      </c>
      <c r="AY7" s="13">
        <v>29903</v>
      </c>
      <c r="AZ7" s="13">
        <v>0</v>
      </c>
      <c r="BA7" s="13">
        <v>39527</v>
      </c>
      <c r="BB7" s="13">
        <v>1390</v>
      </c>
      <c r="BC7" s="13">
        <v>8378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50409741</v>
      </c>
      <c r="D9" s="13">
        <v>23899595</v>
      </c>
      <c r="E9" s="13">
        <v>7516964</v>
      </c>
      <c r="F9" s="13">
        <v>16993349</v>
      </c>
      <c r="G9" s="14"/>
      <c r="H9" s="13">
        <v>39381</v>
      </c>
      <c r="I9" s="13">
        <v>8605822</v>
      </c>
      <c r="J9" s="13">
        <v>4850323</v>
      </c>
      <c r="K9" s="13">
        <v>2612487</v>
      </c>
      <c r="L9" s="13">
        <v>8980225</v>
      </c>
      <c r="M9" s="13">
        <v>85866</v>
      </c>
      <c r="N9" s="13">
        <v>138254</v>
      </c>
      <c r="O9" s="13">
        <v>1737444</v>
      </c>
      <c r="P9" s="13">
        <v>2893396</v>
      </c>
      <c r="Q9" s="13">
        <v>10350141</v>
      </c>
      <c r="R9" s="13">
        <v>0</v>
      </c>
      <c r="S9" s="13">
        <v>0</v>
      </c>
      <c r="T9" s="13">
        <v>297267</v>
      </c>
      <c r="U9" s="13">
        <v>18433848</v>
      </c>
      <c r="V9" s="13">
        <v>1549777</v>
      </c>
      <c r="W9" s="13">
        <v>0</v>
      </c>
      <c r="X9" s="13">
        <v>143677</v>
      </c>
      <c r="Y9" s="13">
        <v>1677843</v>
      </c>
      <c r="Z9" s="13">
        <v>4850601</v>
      </c>
      <c r="AA9" s="13">
        <v>4812093</v>
      </c>
      <c r="AB9" s="13">
        <v>276645</v>
      </c>
      <c r="AC9" s="13">
        <v>8973500</v>
      </c>
      <c r="AD9" s="13">
        <v>0</v>
      </c>
      <c r="AE9" s="19"/>
      <c r="AF9" s="13">
        <v>0</v>
      </c>
      <c r="AG9" s="13">
        <v>427574</v>
      </c>
      <c r="AH9" s="13">
        <v>513370</v>
      </c>
      <c r="AI9" s="13">
        <v>1033618</v>
      </c>
      <c r="AJ9" s="13">
        <v>270358</v>
      </c>
      <c r="AK9" s="13">
        <v>156864</v>
      </c>
      <c r="AL9" s="13">
        <v>0</v>
      </c>
      <c r="AM9" s="13">
        <v>76402</v>
      </c>
      <c r="AN9" s="13">
        <v>2503416</v>
      </c>
      <c r="AO9" s="13">
        <v>280291</v>
      </c>
      <c r="AP9" s="13">
        <v>8305603</v>
      </c>
      <c r="AQ9" s="13">
        <v>1419372</v>
      </c>
      <c r="AR9" s="13">
        <v>104741</v>
      </c>
      <c r="AS9" s="13">
        <v>3046657</v>
      </c>
      <c r="AT9" s="13">
        <v>0</v>
      </c>
      <c r="AU9" s="13">
        <v>92912</v>
      </c>
      <c r="AV9" s="13">
        <v>179405</v>
      </c>
      <c r="AW9" s="13">
        <v>1098620</v>
      </c>
      <c r="AX9" s="13">
        <v>433462</v>
      </c>
      <c r="AY9" s="13">
        <v>32708</v>
      </c>
      <c r="AZ9" s="13">
        <v>0</v>
      </c>
      <c r="BA9" s="13">
        <v>45416</v>
      </c>
      <c r="BB9" s="13">
        <v>1390</v>
      </c>
      <c r="BC9" s="13">
        <v>9388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3002-5045-4078-B2FA-14E779B7AE69}">
  <dimension ref="A1:BD9"/>
  <sheetViews>
    <sheetView workbookViewId="0">
      <selection sqref="A1:XFD1048576"/>
    </sheetView>
  </sheetViews>
  <sheetFormatPr defaultColWidth="11.7109375" defaultRowHeight="15"/>
  <sheetData>
    <row r="1" spans="1:56">
      <c r="A1" s="33" t="s">
        <v>394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19583407</v>
      </c>
      <c r="D4" s="13">
        <v>0</v>
      </c>
      <c r="E4" s="13">
        <v>3931061</v>
      </c>
      <c r="F4" s="13">
        <v>4247126</v>
      </c>
      <c r="G4" s="14"/>
      <c r="H4" s="13">
        <v>14899</v>
      </c>
      <c r="I4" s="13">
        <v>2197189</v>
      </c>
      <c r="J4" s="13">
        <v>0</v>
      </c>
      <c r="K4" s="13">
        <v>639803</v>
      </c>
      <c r="L4" s="13">
        <v>1854045</v>
      </c>
      <c r="M4" s="13">
        <v>21136</v>
      </c>
      <c r="N4" s="13">
        <v>16188</v>
      </c>
      <c r="O4" s="13">
        <v>395724</v>
      </c>
      <c r="P4" s="13">
        <v>699042</v>
      </c>
      <c r="Q4" s="13">
        <v>1516876</v>
      </c>
      <c r="R4" s="13">
        <v>0</v>
      </c>
      <c r="S4" s="13">
        <v>0</v>
      </c>
      <c r="T4" s="13">
        <v>54857</v>
      </c>
      <c r="U4" s="13">
        <v>2910065</v>
      </c>
      <c r="V4" s="13">
        <v>382024</v>
      </c>
      <c r="W4" s="13">
        <v>0</v>
      </c>
      <c r="X4" s="13">
        <v>40997</v>
      </c>
      <c r="Y4" s="13">
        <v>400749</v>
      </c>
      <c r="Z4" s="13">
        <v>0</v>
      </c>
      <c r="AA4" s="13">
        <v>436</v>
      </c>
      <c r="AB4" s="13">
        <v>352</v>
      </c>
      <c r="AC4" s="13">
        <v>2040009</v>
      </c>
      <c r="AD4" s="13">
        <v>0</v>
      </c>
      <c r="AE4" s="19"/>
      <c r="AF4" s="13">
        <v>0</v>
      </c>
      <c r="AG4" s="13">
        <v>110209</v>
      </c>
      <c r="AH4" s="13">
        <v>90959</v>
      </c>
      <c r="AI4" s="13">
        <v>243057</v>
      </c>
      <c r="AJ4" s="13">
        <v>78609</v>
      </c>
      <c r="AK4" s="13">
        <v>25797</v>
      </c>
      <c r="AL4" s="13">
        <v>0</v>
      </c>
      <c r="AM4" s="13">
        <v>28121</v>
      </c>
      <c r="AN4" s="13">
        <v>604851</v>
      </c>
      <c r="AO4" s="13">
        <v>50703</v>
      </c>
      <c r="AP4" s="13">
        <v>2143471</v>
      </c>
      <c r="AQ4" s="13">
        <v>0</v>
      </c>
      <c r="AR4" s="13">
        <v>23887</v>
      </c>
      <c r="AS4" s="13">
        <v>714776</v>
      </c>
      <c r="AT4" s="13">
        <v>0</v>
      </c>
      <c r="AU4" s="13">
        <v>21415</v>
      </c>
      <c r="AV4" s="13">
        <v>22244</v>
      </c>
      <c r="AW4" s="13">
        <v>281946</v>
      </c>
      <c r="AX4" s="13">
        <v>122389</v>
      </c>
      <c r="AY4" s="13">
        <v>5857</v>
      </c>
      <c r="AZ4" s="13">
        <v>0</v>
      </c>
      <c r="BA4" s="13">
        <v>8649</v>
      </c>
      <c r="BB4" s="13">
        <v>0</v>
      </c>
      <c r="BC4" s="13">
        <v>434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36934427</v>
      </c>
      <c r="D5" s="13">
        <v>0</v>
      </c>
      <c r="E5" s="13">
        <v>7306297</v>
      </c>
      <c r="F5" s="13">
        <v>7786690</v>
      </c>
      <c r="G5" s="14"/>
      <c r="H5" s="13">
        <v>25922</v>
      </c>
      <c r="I5" s="13">
        <v>4074933</v>
      </c>
      <c r="J5" s="13">
        <v>1789122</v>
      </c>
      <c r="K5" s="13">
        <v>1169879</v>
      </c>
      <c r="L5" s="13">
        <v>3449410</v>
      </c>
      <c r="M5" s="13">
        <v>40346</v>
      </c>
      <c r="N5" s="13">
        <v>31939</v>
      </c>
      <c r="O5" s="13">
        <v>696464</v>
      </c>
      <c r="P5" s="13">
        <v>1278581</v>
      </c>
      <c r="Q5" s="13">
        <v>3803502</v>
      </c>
      <c r="R5" s="13">
        <v>0</v>
      </c>
      <c r="S5" s="13">
        <v>0</v>
      </c>
      <c r="T5" s="13">
        <v>102360</v>
      </c>
      <c r="U5" s="13">
        <v>6025542</v>
      </c>
      <c r="V5" s="13">
        <v>703676</v>
      </c>
      <c r="W5" s="13">
        <v>0</v>
      </c>
      <c r="X5" s="13">
        <v>76404</v>
      </c>
      <c r="Y5" s="13">
        <v>684190</v>
      </c>
      <c r="Z5" s="13">
        <v>0</v>
      </c>
      <c r="AA5" s="13">
        <v>1736634</v>
      </c>
      <c r="AB5" s="13">
        <v>916</v>
      </c>
      <c r="AC5" s="13">
        <v>3822858</v>
      </c>
      <c r="AD5" s="13">
        <v>0</v>
      </c>
      <c r="AE5" s="19"/>
      <c r="AF5" s="13">
        <v>0</v>
      </c>
      <c r="AG5" s="13">
        <v>171601</v>
      </c>
      <c r="AH5" s="13">
        <v>167117</v>
      </c>
      <c r="AI5" s="13">
        <v>471544</v>
      </c>
      <c r="AJ5" s="13">
        <v>133678</v>
      </c>
      <c r="AK5" s="13">
        <v>45088</v>
      </c>
      <c r="AL5" s="13">
        <v>0</v>
      </c>
      <c r="AM5" s="13">
        <v>42762</v>
      </c>
      <c r="AN5" s="13">
        <v>994922</v>
      </c>
      <c r="AO5" s="13">
        <v>86076</v>
      </c>
      <c r="AP5" s="13">
        <v>3909321</v>
      </c>
      <c r="AQ5" s="13">
        <v>0</v>
      </c>
      <c r="AR5" s="13">
        <v>46371</v>
      </c>
      <c r="AS5" s="13">
        <v>1316830</v>
      </c>
      <c r="AT5" s="13">
        <v>0</v>
      </c>
      <c r="AU5" s="13">
        <v>36858</v>
      </c>
      <c r="AV5" s="13">
        <v>36745</v>
      </c>
      <c r="AW5" s="13">
        <v>517754</v>
      </c>
      <c r="AX5" s="13">
        <v>187730</v>
      </c>
      <c r="AY5" s="13">
        <v>9181</v>
      </c>
      <c r="AZ5" s="13">
        <v>0</v>
      </c>
      <c r="BA5" s="13">
        <v>16248</v>
      </c>
      <c r="BB5" s="13">
        <v>1373212</v>
      </c>
      <c r="BC5" s="13">
        <v>1746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47367517</v>
      </c>
      <c r="D6" s="13">
        <v>0</v>
      </c>
      <c r="E6" s="13">
        <v>7517763</v>
      </c>
      <c r="F6" s="13">
        <v>9911950</v>
      </c>
      <c r="G6" s="14"/>
      <c r="H6" s="13">
        <v>36095</v>
      </c>
      <c r="I6" s="13">
        <v>5169685</v>
      </c>
      <c r="J6" s="13">
        <v>3886217</v>
      </c>
      <c r="K6" s="13">
        <v>1490552</v>
      </c>
      <c r="L6" s="13">
        <v>5022631</v>
      </c>
      <c r="M6" s="13">
        <v>52000</v>
      </c>
      <c r="N6" s="13">
        <v>41714</v>
      </c>
      <c r="O6" s="13">
        <v>957682</v>
      </c>
      <c r="P6" s="13">
        <v>1631056</v>
      </c>
      <c r="Q6" s="13">
        <v>6092140</v>
      </c>
      <c r="R6" s="13">
        <v>0</v>
      </c>
      <c r="S6" s="13">
        <v>0</v>
      </c>
      <c r="T6" s="13">
        <v>130528</v>
      </c>
      <c r="U6" s="13">
        <v>8331402</v>
      </c>
      <c r="V6" s="13">
        <v>898409</v>
      </c>
      <c r="W6" s="13">
        <v>0</v>
      </c>
      <c r="X6" s="13">
        <v>90968</v>
      </c>
      <c r="Y6" s="13">
        <v>884606</v>
      </c>
      <c r="Z6" s="13">
        <v>0</v>
      </c>
      <c r="AA6" s="13">
        <v>4108631</v>
      </c>
      <c r="AB6" s="13">
        <v>916</v>
      </c>
      <c r="AC6" s="13">
        <v>5225396</v>
      </c>
      <c r="AD6" s="13">
        <v>0</v>
      </c>
      <c r="AE6" s="19"/>
      <c r="AF6" s="13">
        <v>0</v>
      </c>
      <c r="AG6" s="13">
        <v>234478</v>
      </c>
      <c r="AH6" s="13">
        <v>213917</v>
      </c>
      <c r="AI6" s="13">
        <v>615431</v>
      </c>
      <c r="AJ6" s="13">
        <v>160114</v>
      </c>
      <c r="AK6" s="13">
        <v>59473</v>
      </c>
      <c r="AL6" s="13">
        <v>0</v>
      </c>
      <c r="AM6" s="13">
        <v>52283</v>
      </c>
      <c r="AN6" s="13">
        <v>1312224</v>
      </c>
      <c r="AO6" s="13">
        <v>114180</v>
      </c>
      <c r="AP6" s="13">
        <v>5036716</v>
      </c>
      <c r="AQ6" s="13">
        <v>2147</v>
      </c>
      <c r="AR6" s="13">
        <v>59888</v>
      </c>
      <c r="AS6" s="13">
        <v>1688436</v>
      </c>
      <c r="AT6" s="13">
        <v>0</v>
      </c>
      <c r="AU6" s="13">
        <v>47430</v>
      </c>
      <c r="AV6" s="13">
        <v>45091</v>
      </c>
      <c r="AW6" s="13">
        <v>664761</v>
      </c>
      <c r="AX6" s="13">
        <v>246000</v>
      </c>
      <c r="AY6" s="13">
        <v>12935</v>
      </c>
      <c r="AZ6" s="13">
        <v>0</v>
      </c>
      <c r="BA6" s="13">
        <v>25748</v>
      </c>
      <c r="BB6" s="13">
        <v>4594664</v>
      </c>
      <c r="BC6" s="13">
        <v>3862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61254508</v>
      </c>
      <c r="D7" s="13">
        <v>0</v>
      </c>
      <c r="E7" s="13">
        <v>7517763</v>
      </c>
      <c r="F7" s="13">
        <v>12743974</v>
      </c>
      <c r="G7" s="2"/>
      <c r="H7" s="13">
        <v>51663</v>
      </c>
      <c r="I7" s="13">
        <v>6655767</v>
      </c>
      <c r="J7" s="13">
        <v>5100629</v>
      </c>
      <c r="K7" s="13">
        <v>1911601</v>
      </c>
      <c r="L7" s="13">
        <v>6409000</v>
      </c>
      <c r="M7" s="13">
        <v>65041</v>
      </c>
      <c r="N7" s="13">
        <v>52623</v>
      </c>
      <c r="O7" s="13">
        <v>1207527</v>
      </c>
      <c r="P7" s="13">
        <v>2104719</v>
      </c>
      <c r="Q7" s="13">
        <v>8636099</v>
      </c>
      <c r="R7" s="13">
        <v>0</v>
      </c>
      <c r="S7" s="13">
        <v>0</v>
      </c>
      <c r="T7" s="13">
        <v>168011</v>
      </c>
      <c r="U7" s="13">
        <v>10407255</v>
      </c>
      <c r="V7" s="13">
        <v>1152527</v>
      </c>
      <c r="W7" s="13">
        <v>0</v>
      </c>
      <c r="X7" s="13">
        <v>119001</v>
      </c>
      <c r="Y7" s="13">
        <v>1186149</v>
      </c>
      <c r="Z7" s="13">
        <v>0</v>
      </c>
      <c r="AA7" s="13">
        <v>6381389</v>
      </c>
      <c r="AB7" s="13">
        <v>916</v>
      </c>
      <c r="AC7" s="13">
        <v>6677567</v>
      </c>
      <c r="AD7" s="13">
        <v>0</v>
      </c>
      <c r="AE7" s="19"/>
      <c r="AF7" s="13">
        <v>0</v>
      </c>
      <c r="AG7" s="13">
        <v>295526</v>
      </c>
      <c r="AH7" s="13">
        <v>274115</v>
      </c>
      <c r="AI7" s="13">
        <v>799872</v>
      </c>
      <c r="AJ7" s="13">
        <v>217774</v>
      </c>
      <c r="AK7" s="13">
        <v>80344</v>
      </c>
      <c r="AL7" s="13">
        <v>0</v>
      </c>
      <c r="AM7" s="13">
        <v>64057</v>
      </c>
      <c r="AN7" s="13">
        <v>1605965</v>
      </c>
      <c r="AO7" s="13">
        <v>154184</v>
      </c>
      <c r="AP7" s="13">
        <v>6546098</v>
      </c>
      <c r="AQ7" s="13">
        <v>2549</v>
      </c>
      <c r="AR7" s="13">
        <v>76761</v>
      </c>
      <c r="AS7" s="13">
        <v>2176667</v>
      </c>
      <c r="AT7" s="13">
        <v>0</v>
      </c>
      <c r="AU7" s="13">
        <v>71624</v>
      </c>
      <c r="AV7" s="13">
        <v>84441</v>
      </c>
      <c r="AW7" s="13">
        <v>848416</v>
      </c>
      <c r="AX7" s="13">
        <v>300609</v>
      </c>
      <c r="AY7" s="13">
        <v>15958</v>
      </c>
      <c r="AZ7" s="13">
        <v>0</v>
      </c>
      <c r="BA7" s="13">
        <v>32223</v>
      </c>
      <c r="BB7" s="13">
        <v>7550043</v>
      </c>
      <c r="BC7" s="13">
        <v>4917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84883455</v>
      </c>
      <c r="D9" s="13">
        <v>0</v>
      </c>
      <c r="E9" s="13">
        <v>7517763</v>
      </c>
      <c r="F9" s="13">
        <v>16990474</v>
      </c>
      <c r="G9" s="14"/>
      <c r="H9" s="13">
        <v>95356</v>
      </c>
      <c r="I9" s="13">
        <v>8835639</v>
      </c>
      <c r="J9" s="13">
        <v>5100629</v>
      </c>
      <c r="K9" s="13">
        <v>2546490</v>
      </c>
      <c r="L9" s="13">
        <v>7873307</v>
      </c>
      <c r="M9" s="13">
        <v>88980</v>
      </c>
      <c r="N9" s="13">
        <v>84605</v>
      </c>
      <c r="O9" s="13">
        <v>1528037</v>
      </c>
      <c r="P9" s="13">
        <v>2821271</v>
      </c>
      <c r="Q9" s="13">
        <v>11848443</v>
      </c>
      <c r="R9" s="13">
        <v>0</v>
      </c>
      <c r="S9" s="13">
        <v>0</v>
      </c>
      <c r="T9" s="13">
        <v>225388</v>
      </c>
      <c r="U9" s="13">
        <v>14505715</v>
      </c>
      <c r="V9" s="13">
        <v>1528783</v>
      </c>
      <c r="W9" s="13">
        <v>0</v>
      </c>
      <c r="X9" s="13">
        <v>146972</v>
      </c>
      <c r="Y9" s="13">
        <v>1725698</v>
      </c>
      <c r="Z9" s="13">
        <v>782422</v>
      </c>
      <c r="AA9" s="13">
        <v>6796452</v>
      </c>
      <c r="AB9" s="13">
        <v>1314</v>
      </c>
      <c r="AC9" s="13">
        <v>8574889</v>
      </c>
      <c r="AD9" s="13">
        <v>0</v>
      </c>
      <c r="AE9" s="19"/>
      <c r="AF9" s="13">
        <v>0</v>
      </c>
      <c r="AG9" s="13">
        <v>351364</v>
      </c>
      <c r="AH9" s="13">
        <v>365395</v>
      </c>
      <c r="AI9" s="13">
        <v>1113156</v>
      </c>
      <c r="AJ9" s="13">
        <v>294027</v>
      </c>
      <c r="AK9" s="13">
        <v>118231</v>
      </c>
      <c r="AL9" s="13">
        <v>0</v>
      </c>
      <c r="AM9" s="13">
        <v>88360</v>
      </c>
      <c r="AN9" s="13">
        <v>1980092</v>
      </c>
      <c r="AO9" s="13">
        <v>226757</v>
      </c>
      <c r="AP9" s="13">
        <v>8682066</v>
      </c>
      <c r="AQ9" s="13">
        <v>57561</v>
      </c>
      <c r="AR9" s="13">
        <v>118558</v>
      </c>
      <c r="AS9" s="13">
        <v>3012320</v>
      </c>
      <c r="AT9" s="13">
        <v>0</v>
      </c>
      <c r="AU9" s="13">
        <v>86106</v>
      </c>
      <c r="AV9" s="13">
        <v>148277</v>
      </c>
      <c r="AW9" s="13">
        <v>1112216</v>
      </c>
      <c r="AX9" s="13">
        <v>371308</v>
      </c>
      <c r="AY9" s="13">
        <v>19511</v>
      </c>
      <c r="AZ9" s="13">
        <v>0</v>
      </c>
      <c r="BA9" s="13">
        <v>36679</v>
      </c>
      <c r="BB9" s="13">
        <v>12880080</v>
      </c>
      <c r="BC9" s="13">
        <v>6014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0168-3F1E-49CE-8BFA-7B97F8BC68E9}">
  <sheetPr codeName="Sheet34"/>
  <dimension ref="A1:BC9"/>
  <sheetViews>
    <sheetView workbookViewId="0">
      <selection activeCell="G1" sqref="A1:XFD9"/>
    </sheetView>
  </sheetViews>
  <sheetFormatPr defaultColWidth="10.7109375" defaultRowHeight="15"/>
  <sheetData>
    <row r="1" spans="1:55" ht="14.45" customHeight="1">
      <c r="A1" s="33" t="s">
        <v>88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35868398</v>
      </c>
      <c r="D4" s="13">
        <v>0</v>
      </c>
      <c r="E4" s="13">
        <v>3788157</v>
      </c>
      <c r="F4" s="13">
        <v>4512731</v>
      </c>
      <c r="G4" s="14"/>
      <c r="H4" s="13">
        <v>58666</v>
      </c>
      <c r="I4" s="13">
        <v>2729732</v>
      </c>
      <c r="J4" s="13">
        <v>0</v>
      </c>
      <c r="K4" s="13">
        <v>436398</v>
      </c>
      <c r="L4" s="13">
        <v>6709811</v>
      </c>
      <c r="M4" s="13">
        <v>52646</v>
      </c>
      <c r="N4" s="13">
        <v>65360</v>
      </c>
      <c r="O4" s="13">
        <v>1119992</v>
      </c>
      <c r="P4" s="13">
        <v>645328</v>
      </c>
      <c r="Q4" s="13">
        <v>2757779</v>
      </c>
      <c r="R4" s="13">
        <v>0</v>
      </c>
      <c r="S4" s="13">
        <v>379</v>
      </c>
      <c r="T4" s="13">
        <v>1777970</v>
      </c>
      <c r="U4" s="13">
        <v>3352299</v>
      </c>
      <c r="V4" s="13">
        <v>391332</v>
      </c>
      <c r="W4" s="13">
        <v>0</v>
      </c>
      <c r="X4" s="13">
        <v>1088709</v>
      </c>
      <c r="Y4" s="13">
        <v>0</v>
      </c>
      <c r="Z4" s="13">
        <v>3672721</v>
      </c>
      <c r="AA4" s="13">
        <v>1481</v>
      </c>
      <c r="AB4" s="13">
        <v>0</v>
      </c>
      <c r="AC4" s="13">
        <v>6124216</v>
      </c>
      <c r="AD4" s="13">
        <v>2941717</v>
      </c>
      <c r="AE4" s="19"/>
      <c r="AF4" s="13">
        <v>0</v>
      </c>
      <c r="AG4" s="13">
        <v>365427</v>
      </c>
      <c r="AH4" s="13">
        <v>136074</v>
      </c>
      <c r="AI4" s="13">
        <v>431143</v>
      </c>
      <c r="AJ4" s="13">
        <v>61470</v>
      </c>
      <c r="AK4" s="13">
        <v>52857</v>
      </c>
      <c r="AL4" s="13">
        <v>0</v>
      </c>
      <c r="AM4" s="13">
        <v>57542</v>
      </c>
      <c r="AN4" s="13">
        <v>1442168</v>
      </c>
      <c r="AO4" s="13">
        <v>108871</v>
      </c>
      <c r="AP4" s="13">
        <v>64773</v>
      </c>
      <c r="AQ4" s="13">
        <v>3547120</v>
      </c>
      <c r="AR4" s="13">
        <v>56026</v>
      </c>
      <c r="AS4" s="13">
        <v>1222635</v>
      </c>
      <c r="AT4" s="13">
        <v>0</v>
      </c>
      <c r="AU4" s="13">
        <v>39571</v>
      </c>
      <c r="AV4" s="13">
        <v>42623</v>
      </c>
      <c r="AW4" s="13">
        <v>369920</v>
      </c>
      <c r="AX4" s="13">
        <v>384812</v>
      </c>
      <c r="AY4" s="13">
        <v>57422</v>
      </c>
      <c r="AZ4" s="13">
        <v>5094345</v>
      </c>
      <c r="BA4" s="13">
        <v>8104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66764215</v>
      </c>
      <c r="D5" s="13">
        <v>0</v>
      </c>
      <c r="E5" s="13">
        <v>7198974</v>
      </c>
      <c r="F5" s="13">
        <v>8259260</v>
      </c>
      <c r="G5" s="14"/>
      <c r="H5" s="13">
        <v>110355</v>
      </c>
      <c r="I5" s="13">
        <v>4998632</v>
      </c>
      <c r="J5" s="13">
        <v>0</v>
      </c>
      <c r="K5" s="13">
        <v>822771</v>
      </c>
      <c r="L5" s="13">
        <v>12125079</v>
      </c>
      <c r="M5" s="13">
        <v>95013</v>
      </c>
      <c r="N5" s="13">
        <v>102916</v>
      </c>
      <c r="O5" s="13">
        <v>1869743</v>
      </c>
      <c r="P5" s="13">
        <v>1199901</v>
      </c>
      <c r="Q5" s="13">
        <v>4546273</v>
      </c>
      <c r="R5" s="13">
        <v>0</v>
      </c>
      <c r="S5" s="13">
        <v>1857821</v>
      </c>
      <c r="T5" s="13">
        <v>5146990</v>
      </c>
      <c r="U5" s="13">
        <v>5879233</v>
      </c>
      <c r="V5" s="13">
        <v>713188</v>
      </c>
      <c r="W5" s="13">
        <v>0</v>
      </c>
      <c r="X5" s="13">
        <v>2071282</v>
      </c>
      <c r="Y5" s="13">
        <v>0</v>
      </c>
      <c r="Z5" s="13">
        <v>6052617</v>
      </c>
      <c r="AA5" s="13">
        <v>1256486</v>
      </c>
      <c r="AB5" s="13">
        <v>8</v>
      </c>
      <c r="AC5" s="13">
        <v>10710988</v>
      </c>
      <c r="AD5" s="13">
        <v>5818788</v>
      </c>
      <c r="AE5" s="19"/>
      <c r="AF5" s="13">
        <v>0</v>
      </c>
      <c r="AG5" s="13">
        <v>620841</v>
      </c>
      <c r="AH5" s="13">
        <v>246177</v>
      </c>
      <c r="AI5" s="13">
        <v>777659</v>
      </c>
      <c r="AJ5" s="13">
        <v>105856</v>
      </c>
      <c r="AK5" s="13">
        <v>103896</v>
      </c>
      <c r="AL5" s="13">
        <v>0</v>
      </c>
      <c r="AM5" s="13">
        <v>101074</v>
      </c>
      <c r="AN5" s="13">
        <v>2416715</v>
      </c>
      <c r="AO5" s="13">
        <v>199714</v>
      </c>
      <c r="AP5" s="13">
        <v>67221</v>
      </c>
      <c r="AQ5" s="13">
        <v>6574431</v>
      </c>
      <c r="AR5" s="13">
        <v>95749</v>
      </c>
      <c r="AS5" s="13">
        <v>2221666</v>
      </c>
      <c r="AT5" s="13">
        <v>0</v>
      </c>
      <c r="AU5" s="13">
        <v>67827</v>
      </c>
      <c r="AV5" s="13">
        <v>65411</v>
      </c>
      <c r="AW5" s="13">
        <v>661156</v>
      </c>
      <c r="AX5" s="13">
        <v>664960</v>
      </c>
      <c r="AY5" s="13">
        <v>93103</v>
      </c>
      <c r="AZ5" s="13">
        <v>8782534</v>
      </c>
      <c r="BA5" s="13">
        <v>14090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85562234</v>
      </c>
      <c r="D6" s="13">
        <v>0</v>
      </c>
      <c r="E6" s="13">
        <v>7521763</v>
      </c>
      <c r="F6" s="13">
        <v>10508070</v>
      </c>
      <c r="G6" s="14"/>
      <c r="H6" s="13">
        <v>134713</v>
      </c>
      <c r="I6" s="13">
        <v>6362204</v>
      </c>
      <c r="J6" s="13">
        <v>0</v>
      </c>
      <c r="K6" s="13">
        <v>1041434</v>
      </c>
      <c r="L6" s="13">
        <v>18361512</v>
      </c>
      <c r="M6" s="13">
        <v>116247</v>
      </c>
      <c r="N6" s="13">
        <v>117946</v>
      </c>
      <c r="O6" s="13">
        <v>2440849</v>
      </c>
      <c r="P6" s="13">
        <v>1531525</v>
      </c>
      <c r="Q6" s="13">
        <v>6548889</v>
      </c>
      <c r="R6" s="13">
        <v>0</v>
      </c>
      <c r="S6" s="13">
        <v>2992526</v>
      </c>
      <c r="T6" s="13">
        <v>7702649</v>
      </c>
      <c r="U6" s="13">
        <v>8215977</v>
      </c>
      <c r="V6" s="13">
        <v>905891</v>
      </c>
      <c r="W6" s="13">
        <v>0</v>
      </c>
      <c r="X6" s="13">
        <v>2634663</v>
      </c>
      <c r="Y6" s="13">
        <v>0</v>
      </c>
      <c r="Z6" s="13">
        <v>8217625</v>
      </c>
      <c r="AA6" s="13">
        <v>2867818</v>
      </c>
      <c r="AB6" s="13">
        <v>27556</v>
      </c>
      <c r="AC6" s="13">
        <v>14066986</v>
      </c>
      <c r="AD6" s="13">
        <v>7937303</v>
      </c>
      <c r="AE6" s="19"/>
      <c r="AF6" s="13">
        <v>0</v>
      </c>
      <c r="AG6" s="13">
        <v>808766</v>
      </c>
      <c r="AH6" s="13">
        <v>313508</v>
      </c>
      <c r="AI6" s="13">
        <v>970119</v>
      </c>
      <c r="AJ6" s="13">
        <v>138108</v>
      </c>
      <c r="AK6" s="13">
        <v>134390</v>
      </c>
      <c r="AL6" s="13">
        <v>0</v>
      </c>
      <c r="AM6" s="13">
        <v>127407</v>
      </c>
      <c r="AN6" s="13">
        <v>3138159</v>
      </c>
      <c r="AO6" s="13">
        <v>251029</v>
      </c>
      <c r="AP6" s="13">
        <v>246276</v>
      </c>
      <c r="AQ6" s="13">
        <v>8486696</v>
      </c>
      <c r="AR6" s="13">
        <v>116654</v>
      </c>
      <c r="AS6" s="13">
        <v>2781454</v>
      </c>
      <c r="AT6" s="13">
        <v>0</v>
      </c>
      <c r="AU6" s="13">
        <v>92443</v>
      </c>
      <c r="AV6" s="13">
        <v>86028</v>
      </c>
      <c r="AW6" s="13">
        <v>846753</v>
      </c>
      <c r="AX6" s="13">
        <v>865665</v>
      </c>
      <c r="AY6" s="13">
        <v>117729</v>
      </c>
      <c r="AZ6" s="13">
        <v>8782534</v>
      </c>
      <c r="BA6" s="13">
        <v>18849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109224870</v>
      </c>
      <c r="D7" s="13">
        <v>0</v>
      </c>
      <c r="E7" s="13">
        <v>7521763</v>
      </c>
      <c r="F7" s="13">
        <v>13507568</v>
      </c>
      <c r="G7" s="14"/>
      <c r="H7" s="13">
        <v>147156</v>
      </c>
      <c r="I7" s="13">
        <v>8187626</v>
      </c>
      <c r="J7" s="13">
        <v>0</v>
      </c>
      <c r="K7" s="13">
        <v>1369626</v>
      </c>
      <c r="L7" s="13">
        <v>23113778</v>
      </c>
      <c r="M7" s="13">
        <v>143813</v>
      </c>
      <c r="N7" s="13">
        <v>138559</v>
      </c>
      <c r="O7" s="13">
        <v>3084698</v>
      </c>
      <c r="P7" s="13">
        <v>1995166</v>
      </c>
      <c r="Q7" s="13">
        <v>8312292</v>
      </c>
      <c r="R7" s="13">
        <v>0</v>
      </c>
      <c r="S7" s="13">
        <v>3155063</v>
      </c>
      <c r="T7" s="13">
        <v>10494133</v>
      </c>
      <c r="U7" s="13">
        <v>10423009</v>
      </c>
      <c r="V7" s="13">
        <v>1159947</v>
      </c>
      <c r="W7" s="13">
        <v>0</v>
      </c>
      <c r="X7" s="13">
        <v>3372293</v>
      </c>
      <c r="Y7" s="13">
        <v>0</v>
      </c>
      <c r="Z7" s="13">
        <v>10270129</v>
      </c>
      <c r="AA7" s="13">
        <v>5474542</v>
      </c>
      <c r="AB7" s="13">
        <v>27637</v>
      </c>
      <c r="AC7" s="13">
        <v>17378598</v>
      </c>
      <c r="AD7" s="13">
        <v>10105647</v>
      </c>
      <c r="AE7" s="19"/>
      <c r="AF7" s="13">
        <v>0</v>
      </c>
      <c r="AG7" s="13">
        <v>1018302</v>
      </c>
      <c r="AH7" s="13">
        <v>398315</v>
      </c>
      <c r="AI7" s="13">
        <v>1195971</v>
      </c>
      <c r="AJ7" s="13">
        <v>197668</v>
      </c>
      <c r="AK7" s="13">
        <v>169720</v>
      </c>
      <c r="AL7" s="13">
        <v>0</v>
      </c>
      <c r="AM7" s="13">
        <v>142652</v>
      </c>
      <c r="AN7" s="13">
        <v>3929483</v>
      </c>
      <c r="AO7" s="13">
        <v>318025</v>
      </c>
      <c r="AP7" s="13">
        <v>251789</v>
      </c>
      <c r="AQ7" s="13">
        <v>10918050</v>
      </c>
      <c r="AR7" s="13">
        <v>141787</v>
      </c>
      <c r="AS7" s="13">
        <v>3496395</v>
      </c>
      <c r="AT7" s="13">
        <v>0</v>
      </c>
      <c r="AU7" s="13">
        <v>144775</v>
      </c>
      <c r="AV7" s="13">
        <v>149093</v>
      </c>
      <c r="AW7" s="13">
        <v>1055859</v>
      </c>
      <c r="AX7" s="13">
        <v>1071224</v>
      </c>
      <c r="AY7" s="13">
        <v>144394</v>
      </c>
      <c r="AZ7" s="13">
        <v>8782534</v>
      </c>
      <c r="BA7" s="13">
        <v>24239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145459604</v>
      </c>
      <c r="D9" s="13">
        <v>0</v>
      </c>
      <c r="E9" s="13">
        <v>7521763</v>
      </c>
      <c r="F9" s="13">
        <v>18004062</v>
      </c>
      <c r="G9" s="14"/>
      <c r="H9" s="13">
        <v>162080</v>
      </c>
      <c r="I9" s="13">
        <v>10916777</v>
      </c>
      <c r="J9" s="13">
        <v>0</v>
      </c>
      <c r="K9" s="13">
        <v>1848572</v>
      </c>
      <c r="L9" s="13">
        <v>26972560</v>
      </c>
      <c r="M9" s="13">
        <v>181199</v>
      </c>
      <c r="N9" s="13">
        <v>171998</v>
      </c>
      <c r="O9" s="13">
        <v>3801810</v>
      </c>
      <c r="P9" s="13">
        <v>2682679</v>
      </c>
      <c r="Q9" s="13">
        <v>10467143</v>
      </c>
      <c r="R9" s="13">
        <v>0</v>
      </c>
      <c r="S9" s="13">
        <v>3155063</v>
      </c>
      <c r="T9" s="13">
        <v>12275539</v>
      </c>
      <c r="U9" s="13">
        <v>10723730</v>
      </c>
      <c r="V9" s="13">
        <v>1539054</v>
      </c>
      <c r="W9" s="13">
        <v>0</v>
      </c>
      <c r="X9" s="13">
        <v>4466567</v>
      </c>
      <c r="Y9" s="13">
        <v>0</v>
      </c>
      <c r="Z9" s="13">
        <v>10576082</v>
      </c>
      <c r="AA9" s="13">
        <v>5939844</v>
      </c>
      <c r="AB9" s="13">
        <v>27655</v>
      </c>
      <c r="AC9" s="13">
        <v>20818367</v>
      </c>
      <c r="AD9" s="13">
        <v>10508072</v>
      </c>
      <c r="AE9" s="19"/>
      <c r="AF9" s="13">
        <v>0</v>
      </c>
      <c r="AG9" s="13">
        <v>1270652</v>
      </c>
      <c r="AH9" s="13">
        <v>520506</v>
      </c>
      <c r="AI9" s="13">
        <v>1508308</v>
      </c>
      <c r="AJ9" s="13">
        <v>277855</v>
      </c>
      <c r="AK9" s="13">
        <v>216693</v>
      </c>
      <c r="AL9" s="13">
        <v>0</v>
      </c>
      <c r="AM9" s="13">
        <v>159370</v>
      </c>
      <c r="AN9" s="13">
        <v>4864092</v>
      </c>
      <c r="AO9" s="13">
        <v>417611</v>
      </c>
      <c r="AP9" s="13">
        <v>259459</v>
      </c>
      <c r="AQ9" s="13">
        <v>13791147</v>
      </c>
      <c r="AR9" s="13">
        <v>176488</v>
      </c>
      <c r="AS9" s="13">
        <v>4435280</v>
      </c>
      <c r="AT9" s="13">
        <v>0</v>
      </c>
      <c r="AU9" s="13">
        <v>156254</v>
      </c>
      <c r="AV9" s="13">
        <v>221451</v>
      </c>
      <c r="AW9" s="13">
        <v>1345824</v>
      </c>
      <c r="AX9" s="13">
        <v>1293264</v>
      </c>
      <c r="AY9" s="13">
        <v>181479</v>
      </c>
      <c r="AZ9" s="13">
        <v>8782534</v>
      </c>
      <c r="BA9" s="13">
        <v>31145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2209-BDCB-472B-A29B-89109B3FDD30}">
  <dimension ref="A1:BD9"/>
  <sheetViews>
    <sheetView workbookViewId="0">
      <selection sqref="A1:XFD1048576"/>
    </sheetView>
  </sheetViews>
  <sheetFormatPr defaultColWidth="11.7109375" defaultRowHeight="15"/>
  <sheetData>
    <row r="1" spans="1:56">
      <c r="A1" s="33" t="s">
        <v>395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24247912</v>
      </c>
      <c r="D4" s="13">
        <v>10766888</v>
      </c>
      <c r="E4" s="13">
        <v>3812694</v>
      </c>
      <c r="F4" s="13">
        <v>4247699</v>
      </c>
      <c r="G4" s="14"/>
      <c r="H4" s="13">
        <v>54197</v>
      </c>
      <c r="I4" s="13">
        <v>2399156</v>
      </c>
      <c r="J4" s="13">
        <v>0</v>
      </c>
      <c r="K4" s="13">
        <v>662915</v>
      </c>
      <c r="L4" s="13">
        <v>2931332</v>
      </c>
      <c r="M4" s="13">
        <v>39104</v>
      </c>
      <c r="N4" s="13">
        <v>59397</v>
      </c>
      <c r="O4" s="13">
        <v>414779</v>
      </c>
      <c r="P4" s="13">
        <v>724795</v>
      </c>
      <c r="Q4" s="13">
        <v>4202025</v>
      </c>
      <c r="R4" s="13">
        <v>0</v>
      </c>
      <c r="S4" s="13">
        <v>390628</v>
      </c>
      <c r="T4" s="13">
        <v>58289</v>
      </c>
      <c r="U4" s="13">
        <v>7658933</v>
      </c>
      <c r="V4" s="13">
        <v>361418</v>
      </c>
      <c r="W4" s="13">
        <v>0</v>
      </c>
      <c r="X4" s="13">
        <v>23022</v>
      </c>
      <c r="Y4" s="13">
        <v>439624</v>
      </c>
      <c r="Z4" s="13">
        <v>4226073</v>
      </c>
      <c r="AA4" s="13">
        <v>4040075</v>
      </c>
      <c r="AB4" s="13">
        <v>477461</v>
      </c>
      <c r="AC4" s="13">
        <v>4574181</v>
      </c>
      <c r="AD4" s="13">
        <v>0</v>
      </c>
      <c r="AE4" s="19"/>
      <c r="AF4" s="13">
        <v>2869</v>
      </c>
      <c r="AG4" s="13">
        <v>124840</v>
      </c>
      <c r="AH4" s="13">
        <v>99736</v>
      </c>
      <c r="AI4" s="13">
        <v>507716</v>
      </c>
      <c r="AJ4" s="13">
        <v>69407</v>
      </c>
      <c r="AK4" s="13">
        <v>54601</v>
      </c>
      <c r="AL4" s="13">
        <v>440</v>
      </c>
      <c r="AM4" s="13">
        <v>65300</v>
      </c>
      <c r="AN4" s="13">
        <v>779168</v>
      </c>
      <c r="AO4" s="13">
        <v>123174</v>
      </c>
      <c r="AP4" s="13">
        <v>2025898</v>
      </c>
      <c r="AQ4" s="13">
        <v>2540974</v>
      </c>
      <c r="AR4" s="13">
        <v>87200</v>
      </c>
      <c r="AS4" s="13">
        <v>1110861</v>
      </c>
      <c r="AT4" s="13">
        <v>0</v>
      </c>
      <c r="AU4" s="13">
        <v>30769</v>
      </c>
      <c r="AV4" s="13">
        <v>37336</v>
      </c>
      <c r="AW4" s="13">
        <v>318647</v>
      </c>
      <c r="AX4" s="13">
        <v>158908</v>
      </c>
      <c r="AY4" s="13">
        <v>15525</v>
      </c>
      <c r="AZ4" s="13">
        <v>0</v>
      </c>
      <c r="BA4" s="13">
        <v>13629</v>
      </c>
      <c r="BB4" s="13">
        <v>7200936</v>
      </c>
      <c r="BC4" s="13">
        <v>1939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44509817</v>
      </c>
      <c r="D5" s="13">
        <v>20175069</v>
      </c>
      <c r="E5" s="13">
        <v>7197215</v>
      </c>
      <c r="F5" s="13">
        <v>7788021</v>
      </c>
      <c r="G5" s="14"/>
      <c r="H5" s="13">
        <v>103542</v>
      </c>
      <c r="I5" s="13">
        <v>4374789</v>
      </c>
      <c r="J5" s="13">
        <v>1766152</v>
      </c>
      <c r="K5" s="13">
        <v>1222151</v>
      </c>
      <c r="L5" s="13">
        <v>5389295</v>
      </c>
      <c r="M5" s="13">
        <v>72226</v>
      </c>
      <c r="N5" s="13">
        <v>99649</v>
      </c>
      <c r="O5" s="13">
        <v>879212</v>
      </c>
      <c r="P5" s="13">
        <v>1343891</v>
      </c>
      <c r="Q5" s="13">
        <v>7597140</v>
      </c>
      <c r="R5" s="13">
        <v>0</v>
      </c>
      <c r="S5" s="13">
        <v>3598495</v>
      </c>
      <c r="T5" s="13">
        <v>960842</v>
      </c>
      <c r="U5" s="13">
        <v>14415425</v>
      </c>
      <c r="V5" s="13">
        <v>658613</v>
      </c>
      <c r="W5" s="13">
        <v>0</v>
      </c>
      <c r="X5" s="13">
        <v>46940</v>
      </c>
      <c r="Y5" s="13">
        <v>885449</v>
      </c>
      <c r="Z5" s="13">
        <v>7581026</v>
      </c>
      <c r="AA5" s="13">
        <v>7361967</v>
      </c>
      <c r="AB5" s="13">
        <v>619175</v>
      </c>
      <c r="AC5" s="13">
        <v>8404028</v>
      </c>
      <c r="AD5" s="13">
        <v>0</v>
      </c>
      <c r="AE5" s="19"/>
      <c r="AF5" s="13">
        <v>6570</v>
      </c>
      <c r="AG5" s="13">
        <v>234367</v>
      </c>
      <c r="AH5" s="13">
        <v>181488</v>
      </c>
      <c r="AI5" s="13">
        <v>919936</v>
      </c>
      <c r="AJ5" s="13">
        <v>141337</v>
      </c>
      <c r="AK5" s="13">
        <v>106899</v>
      </c>
      <c r="AL5" s="13">
        <v>440</v>
      </c>
      <c r="AM5" s="13">
        <v>127588</v>
      </c>
      <c r="AN5" s="13">
        <v>1507224</v>
      </c>
      <c r="AO5" s="13">
        <v>215593</v>
      </c>
      <c r="AP5" s="13">
        <v>3988035</v>
      </c>
      <c r="AQ5" s="13">
        <v>5759600</v>
      </c>
      <c r="AR5" s="13">
        <v>141987</v>
      </c>
      <c r="AS5" s="13">
        <v>2043968</v>
      </c>
      <c r="AT5" s="13">
        <v>0</v>
      </c>
      <c r="AU5" s="13">
        <v>53620</v>
      </c>
      <c r="AV5" s="13">
        <v>66160</v>
      </c>
      <c r="AW5" s="13">
        <v>639233</v>
      </c>
      <c r="AX5" s="13">
        <v>311054</v>
      </c>
      <c r="AY5" s="13">
        <v>28543</v>
      </c>
      <c r="AZ5" s="13">
        <v>0</v>
      </c>
      <c r="BA5" s="13">
        <v>20351</v>
      </c>
      <c r="BB5" s="13">
        <v>13590982</v>
      </c>
      <c r="BC5" s="13">
        <v>4024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58329664</v>
      </c>
      <c r="D6" s="13">
        <v>27094876</v>
      </c>
      <c r="E6" s="13">
        <v>7522106</v>
      </c>
      <c r="F6" s="13">
        <v>9911849</v>
      </c>
      <c r="G6" s="14"/>
      <c r="H6" s="13">
        <v>133891</v>
      </c>
      <c r="I6" s="13">
        <v>5541369</v>
      </c>
      <c r="J6" s="13">
        <v>3406769</v>
      </c>
      <c r="K6" s="13">
        <v>1568484</v>
      </c>
      <c r="L6" s="13">
        <v>7874577</v>
      </c>
      <c r="M6" s="13">
        <v>88675</v>
      </c>
      <c r="N6" s="13">
        <v>121379</v>
      </c>
      <c r="O6" s="13">
        <v>1210773</v>
      </c>
      <c r="P6" s="13">
        <v>1711812</v>
      </c>
      <c r="Q6" s="13">
        <v>9676224</v>
      </c>
      <c r="R6" s="13">
        <v>0</v>
      </c>
      <c r="S6" s="13">
        <v>6024106</v>
      </c>
      <c r="T6" s="13">
        <v>1874956</v>
      </c>
      <c r="U6" s="13">
        <v>18481391</v>
      </c>
      <c r="V6" s="13">
        <v>844751</v>
      </c>
      <c r="W6" s="13">
        <v>0</v>
      </c>
      <c r="X6" s="13">
        <v>59652</v>
      </c>
      <c r="Y6" s="13">
        <v>1182901</v>
      </c>
      <c r="Z6" s="13">
        <v>9908254</v>
      </c>
      <c r="AA6" s="13">
        <v>9423930</v>
      </c>
      <c r="AB6" s="13">
        <v>1017025</v>
      </c>
      <c r="AC6" s="13">
        <v>10797718</v>
      </c>
      <c r="AD6" s="13">
        <v>0</v>
      </c>
      <c r="AE6" s="19"/>
      <c r="AF6" s="13">
        <v>8399</v>
      </c>
      <c r="AG6" s="13">
        <v>324836</v>
      </c>
      <c r="AH6" s="13">
        <v>230788</v>
      </c>
      <c r="AI6" s="13">
        <v>1142916</v>
      </c>
      <c r="AJ6" s="13">
        <v>172711</v>
      </c>
      <c r="AK6" s="13">
        <v>134368</v>
      </c>
      <c r="AL6" s="13">
        <v>440</v>
      </c>
      <c r="AM6" s="13">
        <v>167628</v>
      </c>
      <c r="AN6" s="13">
        <v>2006355</v>
      </c>
      <c r="AO6" s="13">
        <v>267188</v>
      </c>
      <c r="AP6" s="13">
        <v>5239299</v>
      </c>
      <c r="AQ6" s="13">
        <v>7759434</v>
      </c>
      <c r="AR6" s="13">
        <v>164688</v>
      </c>
      <c r="AS6" s="13">
        <v>2667187</v>
      </c>
      <c r="AT6" s="13">
        <v>0</v>
      </c>
      <c r="AU6" s="13">
        <v>76488</v>
      </c>
      <c r="AV6" s="13">
        <v>85900</v>
      </c>
      <c r="AW6" s="13">
        <v>808831</v>
      </c>
      <c r="AX6" s="13">
        <v>439123</v>
      </c>
      <c r="AY6" s="13">
        <v>37749</v>
      </c>
      <c r="AZ6" s="13">
        <v>0</v>
      </c>
      <c r="BA6" s="13">
        <v>30733</v>
      </c>
      <c r="BB6" s="13">
        <v>17735466</v>
      </c>
      <c r="BC6" s="13">
        <v>6562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79053089</v>
      </c>
      <c r="D7" s="13">
        <v>36534847</v>
      </c>
      <c r="E7" s="13">
        <v>7522106</v>
      </c>
      <c r="F7" s="13">
        <v>12742619</v>
      </c>
      <c r="G7" s="2"/>
      <c r="H7" s="13">
        <v>174711</v>
      </c>
      <c r="I7" s="13">
        <v>7106206</v>
      </c>
      <c r="J7" s="13">
        <v>3639623</v>
      </c>
      <c r="K7" s="13">
        <v>2055349</v>
      </c>
      <c r="L7" s="13">
        <v>9962224</v>
      </c>
      <c r="M7" s="13">
        <v>106665</v>
      </c>
      <c r="N7" s="13">
        <v>147898</v>
      </c>
      <c r="O7" s="13">
        <v>1511198</v>
      </c>
      <c r="P7" s="13">
        <v>2204076</v>
      </c>
      <c r="Q7" s="13">
        <v>12110742</v>
      </c>
      <c r="R7" s="13">
        <v>0</v>
      </c>
      <c r="S7" s="13">
        <v>7982356</v>
      </c>
      <c r="T7" s="13">
        <v>2494781</v>
      </c>
      <c r="U7" s="13">
        <v>22990636</v>
      </c>
      <c r="V7" s="13">
        <v>1099141</v>
      </c>
      <c r="W7" s="13">
        <v>0</v>
      </c>
      <c r="X7" s="13">
        <v>86323</v>
      </c>
      <c r="Y7" s="13">
        <v>1599323</v>
      </c>
      <c r="Z7" s="13">
        <v>12442270</v>
      </c>
      <c r="AA7" s="13">
        <v>11965467</v>
      </c>
      <c r="AB7" s="13">
        <v>1025488</v>
      </c>
      <c r="AC7" s="13">
        <v>13018539</v>
      </c>
      <c r="AD7" s="13">
        <v>0</v>
      </c>
      <c r="AE7" s="19"/>
      <c r="AF7" s="13">
        <v>12054</v>
      </c>
      <c r="AG7" s="13">
        <v>413245</v>
      </c>
      <c r="AH7" s="13">
        <v>291863</v>
      </c>
      <c r="AI7" s="13">
        <v>1397903</v>
      </c>
      <c r="AJ7" s="13">
        <v>241782</v>
      </c>
      <c r="AK7" s="13">
        <v>168377</v>
      </c>
      <c r="AL7" s="13">
        <v>441</v>
      </c>
      <c r="AM7" s="13">
        <v>211680</v>
      </c>
      <c r="AN7" s="13">
        <v>2474511</v>
      </c>
      <c r="AO7" s="13">
        <v>325210</v>
      </c>
      <c r="AP7" s="13">
        <v>6978692</v>
      </c>
      <c r="AQ7" s="13">
        <v>7771830</v>
      </c>
      <c r="AR7" s="13">
        <v>187729</v>
      </c>
      <c r="AS7" s="13">
        <v>3364205</v>
      </c>
      <c r="AT7" s="13">
        <v>0</v>
      </c>
      <c r="AU7" s="13">
        <v>118799</v>
      </c>
      <c r="AV7" s="13">
        <v>143248</v>
      </c>
      <c r="AW7" s="13">
        <v>1006202</v>
      </c>
      <c r="AX7" s="13">
        <v>572885</v>
      </c>
      <c r="AY7" s="13">
        <v>47280</v>
      </c>
      <c r="AZ7" s="13">
        <v>0</v>
      </c>
      <c r="BA7" s="13">
        <v>38107</v>
      </c>
      <c r="BB7" s="13">
        <v>22050734</v>
      </c>
      <c r="BC7" s="13">
        <v>7792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113230667</v>
      </c>
      <c r="D9" s="13">
        <v>50457929</v>
      </c>
      <c r="E9" s="13">
        <v>7522106</v>
      </c>
      <c r="F9" s="13">
        <v>16984388</v>
      </c>
      <c r="G9" s="14"/>
      <c r="H9" s="13">
        <v>212560</v>
      </c>
      <c r="I9" s="13">
        <v>9450457</v>
      </c>
      <c r="J9" s="13">
        <v>4221079</v>
      </c>
      <c r="K9" s="13">
        <v>2786063</v>
      </c>
      <c r="L9" s="13">
        <v>11885167</v>
      </c>
      <c r="M9" s="13">
        <v>131718</v>
      </c>
      <c r="N9" s="13">
        <v>192832</v>
      </c>
      <c r="O9" s="13">
        <v>1825356</v>
      </c>
      <c r="P9" s="13">
        <v>2940294</v>
      </c>
      <c r="Q9" s="13">
        <v>15621877</v>
      </c>
      <c r="R9" s="13">
        <v>0</v>
      </c>
      <c r="S9" s="13">
        <v>10287240</v>
      </c>
      <c r="T9" s="13">
        <v>2566316</v>
      </c>
      <c r="U9" s="13">
        <v>27184861</v>
      </c>
      <c r="V9" s="13">
        <v>1477221</v>
      </c>
      <c r="W9" s="13">
        <v>0</v>
      </c>
      <c r="X9" s="13">
        <v>136062</v>
      </c>
      <c r="Y9" s="13">
        <v>2167798</v>
      </c>
      <c r="Z9" s="13">
        <v>16083957</v>
      </c>
      <c r="AA9" s="13">
        <v>12376914</v>
      </c>
      <c r="AB9" s="13">
        <v>1025892</v>
      </c>
      <c r="AC9" s="13">
        <v>15276131</v>
      </c>
      <c r="AD9" s="13">
        <v>0</v>
      </c>
      <c r="AE9" s="19"/>
      <c r="AF9" s="13">
        <v>17007</v>
      </c>
      <c r="AG9" s="13">
        <v>499317</v>
      </c>
      <c r="AH9" s="13">
        <v>381238</v>
      </c>
      <c r="AI9" s="13">
        <v>1732331</v>
      </c>
      <c r="AJ9" s="13">
        <v>318311</v>
      </c>
      <c r="AK9" s="13">
        <v>219773</v>
      </c>
      <c r="AL9" s="13">
        <v>441</v>
      </c>
      <c r="AM9" s="13">
        <v>277122</v>
      </c>
      <c r="AN9" s="13">
        <v>2958061</v>
      </c>
      <c r="AO9" s="13">
        <v>417843</v>
      </c>
      <c r="AP9" s="13">
        <v>9504399</v>
      </c>
      <c r="AQ9" s="13">
        <v>7824502</v>
      </c>
      <c r="AR9" s="13">
        <v>228636</v>
      </c>
      <c r="AS9" s="13">
        <v>4355544</v>
      </c>
      <c r="AT9" s="13">
        <v>0</v>
      </c>
      <c r="AU9" s="13">
        <v>129531</v>
      </c>
      <c r="AV9" s="13">
        <v>225892</v>
      </c>
      <c r="AW9" s="13">
        <v>1290192</v>
      </c>
      <c r="AX9" s="13">
        <v>686882</v>
      </c>
      <c r="AY9" s="13">
        <v>58855</v>
      </c>
      <c r="AZ9" s="13">
        <v>0</v>
      </c>
      <c r="BA9" s="13">
        <v>44479</v>
      </c>
      <c r="BB9" s="13">
        <v>27598328</v>
      </c>
      <c r="BC9" s="13">
        <v>9052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6E3F-B096-4D9E-B35F-3DE85EB49457}">
  <dimension ref="A1:BD9"/>
  <sheetViews>
    <sheetView workbookViewId="0">
      <selection sqref="A1:XFD1048576"/>
    </sheetView>
  </sheetViews>
  <sheetFormatPr defaultColWidth="11.7109375" defaultRowHeight="15"/>
  <sheetData>
    <row r="1" spans="1:56">
      <c r="A1" s="33" t="s">
        <v>396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22985896</v>
      </c>
      <c r="D4" s="13">
        <v>21748160</v>
      </c>
      <c r="E4" s="13">
        <v>3805374</v>
      </c>
      <c r="F4" s="13">
        <v>4319199</v>
      </c>
      <c r="G4" s="14"/>
      <c r="H4" s="13">
        <v>60164</v>
      </c>
      <c r="I4" s="13">
        <v>2430395</v>
      </c>
      <c r="J4" s="13">
        <v>4627912</v>
      </c>
      <c r="K4" s="13">
        <v>512749</v>
      </c>
      <c r="L4" s="13">
        <v>3349336</v>
      </c>
      <c r="M4" s="13">
        <v>40410</v>
      </c>
      <c r="N4" s="13">
        <v>72505</v>
      </c>
      <c r="O4" s="13">
        <v>557667</v>
      </c>
      <c r="P4" s="13">
        <v>729982</v>
      </c>
      <c r="Q4" s="13">
        <v>4483904</v>
      </c>
      <c r="R4" s="13">
        <v>0</v>
      </c>
      <c r="S4" s="13">
        <v>4997716</v>
      </c>
      <c r="T4" s="13">
        <v>314556</v>
      </c>
      <c r="U4" s="13">
        <v>5592032</v>
      </c>
      <c r="V4" s="13">
        <v>381212</v>
      </c>
      <c r="W4" s="13">
        <v>0</v>
      </c>
      <c r="X4" s="13">
        <v>25916</v>
      </c>
      <c r="Y4" s="13">
        <v>590533</v>
      </c>
      <c r="Z4" s="13">
        <v>3939556</v>
      </c>
      <c r="AA4" s="13">
        <v>4573294</v>
      </c>
      <c r="AB4" s="13">
        <v>309495</v>
      </c>
      <c r="AC4" s="13">
        <v>4343589</v>
      </c>
      <c r="AD4" s="13">
        <v>0</v>
      </c>
      <c r="AE4" s="19"/>
      <c r="AF4" s="13">
        <v>4486</v>
      </c>
      <c r="AG4" s="13">
        <v>191944</v>
      </c>
      <c r="AH4" s="13">
        <v>95704</v>
      </c>
      <c r="AI4" s="13">
        <v>515250</v>
      </c>
      <c r="AJ4" s="13">
        <v>68866</v>
      </c>
      <c r="AK4" s="13">
        <v>54391</v>
      </c>
      <c r="AL4" s="13">
        <v>0</v>
      </c>
      <c r="AM4" s="13">
        <v>85653</v>
      </c>
      <c r="AN4" s="13">
        <v>929599</v>
      </c>
      <c r="AO4" s="13">
        <v>119967</v>
      </c>
      <c r="AP4" s="13">
        <v>2520813</v>
      </c>
      <c r="AQ4" s="13">
        <v>4058750</v>
      </c>
      <c r="AR4" s="13">
        <v>69367</v>
      </c>
      <c r="AS4" s="13">
        <v>1142543</v>
      </c>
      <c r="AT4" s="13">
        <v>0</v>
      </c>
      <c r="AU4" s="13">
        <v>23964</v>
      </c>
      <c r="AV4" s="13">
        <v>36569</v>
      </c>
      <c r="AW4" s="13">
        <v>329387</v>
      </c>
      <c r="AX4" s="13">
        <v>297171</v>
      </c>
      <c r="AY4" s="13">
        <v>27220</v>
      </c>
      <c r="AZ4" s="13">
        <v>0</v>
      </c>
      <c r="BA4" s="13">
        <v>16505</v>
      </c>
      <c r="BB4" s="13">
        <v>7917791</v>
      </c>
      <c r="BC4" s="13">
        <v>1585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42026834</v>
      </c>
      <c r="D5" s="13">
        <v>40951731</v>
      </c>
      <c r="E5" s="13">
        <v>7198693</v>
      </c>
      <c r="F5" s="13">
        <v>7887345</v>
      </c>
      <c r="G5" s="14"/>
      <c r="H5" s="13">
        <v>107103</v>
      </c>
      <c r="I5" s="13">
        <v>4403812</v>
      </c>
      <c r="J5" s="13">
        <v>8091625</v>
      </c>
      <c r="K5" s="13">
        <v>907470</v>
      </c>
      <c r="L5" s="13">
        <v>5697580</v>
      </c>
      <c r="M5" s="13">
        <v>73161</v>
      </c>
      <c r="N5" s="13">
        <v>107514</v>
      </c>
      <c r="O5" s="13">
        <v>999411</v>
      </c>
      <c r="P5" s="13">
        <v>1315251</v>
      </c>
      <c r="Q5" s="13">
        <v>8091023</v>
      </c>
      <c r="R5" s="13">
        <v>0</v>
      </c>
      <c r="S5" s="13">
        <v>9008686</v>
      </c>
      <c r="T5" s="13">
        <v>3419156</v>
      </c>
      <c r="U5" s="13">
        <v>12168138</v>
      </c>
      <c r="V5" s="13">
        <v>702083</v>
      </c>
      <c r="W5" s="13">
        <v>0</v>
      </c>
      <c r="X5" s="13">
        <v>58460</v>
      </c>
      <c r="Y5" s="13">
        <v>1051989</v>
      </c>
      <c r="Z5" s="13">
        <v>7206269</v>
      </c>
      <c r="AA5" s="13">
        <v>8517745</v>
      </c>
      <c r="AB5" s="13">
        <v>806328</v>
      </c>
      <c r="AC5" s="13">
        <v>7950721</v>
      </c>
      <c r="AD5" s="13">
        <v>0</v>
      </c>
      <c r="AE5" s="19"/>
      <c r="AF5" s="13">
        <v>8974</v>
      </c>
      <c r="AG5" s="13">
        <v>364193</v>
      </c>
      <c r="AH5" s="13">
        <v>178697</v>
      </c>
      <c r="AI5" s="13">
        <v>946998</v>
      </c>
      <c r="AJ5" s="13">
        <v>128295</v>
      </c>
      <c r="AK5" s="13">
        <v>103107</v>
      </c>
      <c r="AL5" s="13">
        <v>584</v>
      </c>
      <c r="AM5" s="13">
        <v>155676</v>
      </c>
      <c r="AN5" s="13">
        <v>1727214</v>
      </c>
      <c r="AO5" s="13">
        <v>210258</v>
      </c>
      <c r="AP5" s="13">
        <v>4609447</v>
      </c>
      <c r="AQ5" s="13">
        <v>7952439</v>
      </c>
      <c r="AR5" s="13">
        <v>119410</v>
      </c>
      <c r="AS5" s="13">
        <v>2054773</v>
      </c>
      <c r="AT5" s="13">
        <v>0</v>
      </c>
      <c r="AU5" s="13">
        <v>38487</v>
      </c>
      <c r="AV5" s="13">
        <v>63435</v>
      </c>
      <c r="AW5" s="13">
        <v>640392</v>
      </c>
      <c r="AX5" s="13">
        <v>496097</v>
      </c>
      <c r="AY5" s="13">
        <v>49675</v>
      </c>
      <c r="AZ5" s="13">
        <v>0</v>
      </c>
      <c r="BA5" s="13">
        <v>32207</v>
      </c>
      <c r="BB5" s="13">
        <v>14753982</v>
      </c>
      <c r="BC5" s="13">
        <v>3151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53474437</v>
      </c>
      <c r="D6" s="13">
        <v>52958630</v>
      </c>
      <c r="E6" s="13">
        <v>7508026</v>
      </c>
      <c r="F6" s="13">
        <v>9988446</v>
      </c>
      <c r="G6" s="14"/>
      <c r="H6" s="13">
        <v>137415</v>
      </c>
      <c r="I6" s="13">
        <v>5565424</v>
      </c>
      <c r="J6" s="13">
        <v>10440119</v>
      </c>
      <c r="K6" s="13">
        <v>1161865</v>
      </c>
      <c r="L6" s="13">
        <v>8176115</v>
      </c>
      <c r="M6" s="13">
        <v>87870</v>
      </c>
      <c r="N6" s="13">
        <v>121560</v>
      </c>
      <c r="O6" s="13">
        <v>1342009</v>
      </c>
      <c r="P6" s="13">
        <v>1681807</v>
      </c>
      <c r="Q6" s="13">
        <v>10464535</v>
      </c>
      <c r="R6" s="13">
        <v>0</v>
      </c>
      <c r="S6" s="13">
        <v>11583514</v>
      </c>
      <c r="T6" s="13">
        <v>5366523</v>
      </c>
      <c r="U6" s="13">
        <v>15951452</v>
      </c>
      <c r="V6" s="13">
        <v>893581</v>
      </c>
      <c r="W6" s="13">
        <v>0</v>
      </c>
      <c r="X6" s="13">
        <v>76155</v>
      </c>
      <c r="Y6" s="13">
        <v>1377271</v>
      </c>
      <c r="Z6" s="13">
        <v>8795882</v>
      </c>
      <c r="AA6" s="13">
        <v>10901210</v>
      </c>
      <c r="AB6" s="13">
        <v>1266263</v>
      </c>
      <c r="AC6" s="13">
        <v>10321426</v>
      </c>
      <c r="AD6" s="13">
        <v>0</v>
      </c>
      <c r="AE6" s="19"/>
      <c r="AF6" s="13">
        <v>12270</v>
      </c>
      <c r="AG6" s="13">
        <v>466913</v>
      </c>
      <c r="AH6" s="13">
        <v>228061</v>
      </c>
      <c r="AI6" s="13">
        <v>1172957</v>
      </c>
      <c r="AJ6" s="13">
        <v>172139</v>
      </c>
      <c r="AK6" s="13">
        <v>133591</v>
      </c>
      <c r="AL6" s="13">
        <v>1321</v>
      </c>
      <c r="AM6" s="13">
        <v>197430</v>
      </c>
      <c r="AN6" s="13">
        <v>2233602</v>
      </c>
      <c r="AO6" s="13">
        <v>259570</v>
      </c>
      <c r="AP6" s="13">
        <v>5866161</v>
      </c>
      <c r="AQ6" s="13">
        <v>10273604</v>
      </c>
      <c r="AR6" s="13">
        <v>147061</v>
      </c>
      <c r="AS6" s="13">
        <v>2614779</v>
      </c>
      <c r="AT6" s="13">
        <v>0</v>
      </c>
      <c r="AU6" s="13">
        <v>51156</v>
      </c>
      <c r="AV6" s="13">
        <v>79601</v>
      </c>
      <c r="AW6" s="13">
        <v>823768</v>
      </c>
      <c r="AX6" s="13">
        <v>610146</v>
      </c>
      <c r="AY6" s="13">
        <v>62947</v>
      </c>
      <c r="AZ6" s="13">
        <v>0</v>
      </c>
      <c r="BA6" s="13">
        <v>43556</v>
      </c>
      <c r="BB6" s="13">
        <v>18972850</v>
      </c>
      <c r="BC6" s="13">
        <v>6719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70077030</v>
      </c>
      <c r="D7" s="13">
        <v>68893808</v>
      </c>
      <c r="E7" s="13">
        <v>7508026</v>
      </c>
      <c r="F7" s="13">
        <v>12790279</v>
      </c>
      <c r="G7" s="2">
        <v>0</v>
      </c>
      <c r="H7" s="13">
        <v>168070</v>
      </c>
      <c r="I7" s="13">
        <v>7128956</v>
      </c>
      <c r="J7" s="13">
        <v>11604324</v>
      </c>
      <c r="K7" s="13">
        <v>1498408</v>
      </c>
      <c r="L7" s="13">
        <v>10357390</v>
      </c>
      <c r="M7" s="13">
        <v>103843</v>
      </c>
      <c r="N7" s="13">
        <v>138539</v>
      </c>
      <c r="O7" s="13">
        <v>1700619</v>
      </c>
      <c r="P7" s="13">
        <v>2168689</v>
      </c>
      <c r="Q7" s="13">
        <v>12776090</v>
      </c>
      <c r="R7" s="13">
        <v>0</v>
      </c>
      <c r="S7" s="13">
        <v>13403389</v>
      </c>
      <c r="T7" s="13">
        <v>5605416</v>
      </c>
      <c r="U7" s="13">
        <v>20201414</v>
      </c>
      <c r="V7" s="13">
        <v>1147658</v>
      </c>
      <c r="W7" s="13">
        <v>0</v>
      </c>
      <c r="X7" s="13">
        <v>116453</v>
      </c>
      <c r="Y7" s="13">
        <v>1825852</v>
      </c>
      <c r="Z7" s="13">
        <v>10785091</v>
      </c>
      <c r="AA7" s="13">
        <v>13498093</v>
      </c>
      <c r="AB7" s="13">
        <v>1273609</v>
      </c>
      <c r="AC7" s="13">
        <v>12523352</v>
      </c>
      <c r="AD7" s="13">
        <v>0</v>
      </c>
      <c r="AE7" s="19"/>
      <c r="AF7" s="13">
        <v>15358</v>
      </c>
      <c r="AG7" s="13">
        <v>574961</v>
      </c>
      <c r="AH7" s="13">
        <v>290699</v>
      </c>
      <c r="AI7" s="13">
        <v>1390557</v>
      </c>
      <c r="AJ7" s="13">
        <v>238529</v>
      </c>
      <c r="AK7" s="13">
        <v>168235</v>
      </c>
      <c r="AL7" s="13">
        <v>1397</v>
      </c>
      <c r="AM7" s="13">
        <v>235231</v>
      </c>
      <c r="AN7" s="13">
        <v>2689023</v>
      </c>
      <c r="AO7" s="13">
        <v>321571</v>
      </c>
      <c r="AP7" s="13">
        <v>7636292</v>
      </c>
      <c r="AQ7" s="13">
        <v>11335283</v>
      </c>
      <c r="AR7" s="13">
        <v>172453</v>
      </c>
      <c r="AS7" s="13">
        <v>3299911</v>
      </c>
      <c r="AT7" s="13">
        <v>0</v>
      </c>
      <c r="AU7" s="13">
        <v>90004</v>
      </c>
      <c r="AV7" s="13">
        <v>132878</v>
      </c>
      <c r="AW7" s="13">
        <v>1026120</v>
      </c>
      <c r="AX7" s="13">
        <v>772797</v>
      </c>
      <c r="AY7" s="13">
        <v>75705</v>
      </c>
      <c r="AZ7" s="13">
        <v>0</v>
      </c>
      <c r="BA7" s="13">
        <v>53335</v>
      </c>
      <c r="BB7" s="13">
        <v>24587228</v>
      </c>
      <c r="BC7" s="13">
        <v>8337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93286998</v>
      </c>
      <c r="D9" s="13">
        <v>92514977</v>
      </c>
      <c r="E9" s="13">
        <v>7508026</v>
      </c>
      <c r="F9" s="13">
        <v>16991623</v>
      </c>
      <c r="G9" s="14"/>
      <c r="H9" s="13">
        <v>198153</v>
      </c>
      <c r="I9" s="13">
        <v>9542146</v>
      </c>
      <c r="J9" s="13">
        <v>11615049</v>
      </c>
      <c r="K9" s="13">
        <v>2038651</v>
      </c>
      <c r="L9" s="13">
        <v>12312443</v>
      </c>
      <c r="M9" s="13">
        <v>128468</v>
      </c>
      <c r="N9" s="13">
        <v>169124</v>
      </c>
      <c r="O9" s="13">
        <v>2372770</v>
      </c>
      <c r="P9" s="13">
        <v>2919364</v>
      </c>
      <c r="Q9" s="13">
        <v>14944359</v>
      </c>
      <c r="R9" s="13">
        <v>0</v>
      </c>
      <c r="S9" s="13">
        <v>14328403</v>
      </c>
      <c r="T9" s="13">
        <v>5876347</v>
      </c>
      <c r="U9" s="13">
        <v>25204897</v>
      </c>
      <c r="V9" s="13">
        <v>1525581</v>
      </c>
      <c r="W9" s="13">
        <v>0</v>
      </c>
      <c r="X9" s="13">
        <v>169811</v>
      </c>
      <c r="Y9" s="13">
        <v>2526199</v>
      </c>
      <c r="Z9" s="13">
        <v>13614866</v>
      </c>
      <c r="AA9" s="13">
        <v>13906763</v>
      </c>
      <c r="AB9" s="13">
        <v>1274038</v>
      </c>
      <c r="AC9" s="13">
        <v>14776852</v>
      </c>
      <c r="AD9" s="13">
        <v>0</v>
      </c>
      <c r="AE9" s="19"/>
      <c r="AF9" s="13">
        <v>20707</v>
      </c>
      <c r="AG9" s="13">
        <v>671524</v>
      </c>
      <c r="AH9" s="13">
        <v>382979</v>
      </c>
      <c r="AI9" s="13">
        <v>1710654</v>
      </c>
      <c r="AJ9" s="13">
        <v>311751</v>
      </c>
      <c r="AK9" s="13">
        <v>221212</v>
      </c>
      <c r="AL9" s="13">
        <v>1397</v>
      </c>
      <c r="AM9" s="13">
        <v>298936</v>
      </c>
      <c r="AN9" s="13">
        <v>3171692</v>
      </c>
      <c r="AO9" s="13">
        <v>413314</v>
      </c>
      <c r="AP9" s="13">
        <v>10007656</v>
      </c>
      <c r="AQ9" s="13">
        <v>11387479</v>
      </c>
      <c r="AR9" s="13">
        <v>203154</v>
      </c>
      <c r="AS9" s="13">
        <v>4297403</v>
      </c>
      <c r="AT9" s="13">
        <v>0</v>
      </c>
      <c r="AU9" s="13">
        <v>99344</v>
      </c>
      <c r="AV9" s="13">
        <v>215887</v>
      </c>
      <c r="AW9" s="13">
        <v>1310604</v>
      </c>
      <c r="AX9" s="13">
        <v>908545</v>
      </c>
      <c r="AY9" s="13">
        <v>90331</v>
      </c>
      <c r="AZ9" s="13">
        <v>0</v>
      </c>
      <c r="BA9" s="13">
        <v>60198</v>
      </c>
      <c r="BB9" s="13">
        <v>30235429</v>
      </c>
      <c r="BC9" s="13">
        <v>10214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A8B7A-AFAE-4A7B-891D-46E0D3297E14}">
  <dimension ref="A1:BD9"/>
  <sheetViews>
    <sheetView workbookViewId="0">
      <selection activeCell="J44" sqref="J44"/>
    </sheetView>
  </sheetViews>
  <sheetFormatPr defaultColWidth="11.7109375" defaultRowHeight="15"/>
  <sheetData>
    <row r="1" spans="1:56">
      <c r="A1" s="33" t="s">
        <v>397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20614491</v>
      </c>
      <c r="D4" s="13">
        <v>26158184</v>
      </c>
      <c r="E4" s="13">
        <v>3769165</v>
      </c>
      <c r="F4" s="13">
        <v>4240370</v>
      </c>
      <c r="G4" s="14"/>
      <c r="H4" s="13">
        <v>57771</v>
      </c>
      <c r="I4" s="13">
        <v>2399727</v>
      </c>
      <c r="J4" s="13">
        <v>3309874</v>
      </c>
      <c r="K4" s="13">
        <v>543651</v>
      </c>
      <c r="L4" s="13">
        <v>3492553</v>
      </c>
      <c r="M4" s="13">
        <v>43481</v>
      </c>
      <c r="N4" s="13">
        <v>54683</v>
      </c>
      <c r="O4" s="13">
        <v>903264</v>
      </c>
      <c r="P4" s="13">
        <v>714002</v>
      </c>
      <c r="Q4" s="13">
        <v>3630924</v>
      </c>
      <c r="R4" s="13">
        <v>0</v>
      </c>
      <c r="S4" s="13">
        <v>2664287</v>
      </c>
      <c r="T4" s="13">
        <v>2315616</v>
      </c>
      <c r="U4" s="13">
        <v>7286532</v>
      </c>
      <c r="V4" s="13">
        <v>389445</v>
      </c>
      <c r="W4" s="13">
        <v>0</v>
      </c>
      <c r="X4" s="13">
        <v>24553</v>
      </c>
      <c r="Y4" s="13">
        <v>618516</v>
      </c>
      <c r="Z4" s="13">
        <v>3490379</v>
      </c>
      <c r="AA4" s="13">
        <v>4047686</v>
      </c>
      <c r="AB4" s="13">
        <v>415212</v>
      </c>
      <c r="AC4" s="13">
        <v>4687653</v>
      </c>
      <c r="AD4" s="13">
        <v>0</v>
      </c>
      <c r="AE4" s="19"/>
      <c r="AF4" s="13">
        <v>4796</v>
      </c>
      <c r="AG4" s="13">
        <v>161661</v>
      </c>
      <c r="AH4" s="13">
        <v>96415</v>
      </c>
      <c r="AI4" s="13">
        <v>558617</v>
      </c>
      <c r="AJ4" s="13">
        <v>70536</v>
      </c>
      <c r="AK4" s="13">
        <v>62558</v>
      </c>
      <c r="AL4" s="13">
        <v>108</v>
      </c>
      <c r="AM4" s="13">
        <v>81540</v>
      </c>
      <c r="AN4" s="13">
        <v>838403</v>
      </c>
      <c r="AO4" s="13">
        <v>119174</v>
      </c>
      <c r="AP4" s="13">
        <v>2339313</v>
      </c>
      <c r="AQ4" s="13">
        <v>3163486</v>
      </c>
      <c r="AR4" s="13">
        <v>63751</v>
      </c>
      <c r="AS4" s="13">
        <v>1182610</v>
      </c>
      <c r="AT4" s="13">
        <v>0</v>
      </c>
      <c r="AU4" s="13">
        <v>22431</v>
      </c>
      <c r="AV4" s="13">
        <v>46174</v>
      </c>
      <c r="AW4" s="13">
        <v>310464</v>
      </c>
      <c r="AX4" s="13">
        <v>238598</v>
      </c>
      <c r="AY4" s="13">
        <v>30297</v>
      </c>
      <c r="AZ4" s="13">
        <v>0</v>
      </c>
      <c r="BA4" s="13">
        <v>14149</v>
      </c>
      <c r="BB4" s="13">
        <v>8121150</v>
      </c>
      <c r="BC4" s="13">
        <v>1605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36695950</v>
      </c>
      <c r="D5" s="13">
        <v>48740254</v>
      </c>
      <c r="E5" s="13">
        <v>7150799</v>
      </c>
      <c r="F5" s="13">
        <v>7777110</v>
      </c>
      <c r="G5" s="14"/>
      <c r="H5" s="13">
        <v>106334</v>
      </c>
      <c r="I5" s="13">
        <v>4390296</v>
      </c>
      <c r="J5" s="13">
        <v>6892584</v>
      </c>
      <c r="K5" s="13">
        <v>999441</v>
      </c>
      <c r="L5" s="13">
        <v>5927244</v>
      </c>
      <c r="M5" s="13">
        <v>78762</v>
      </c>
      <c r="N5" s="13">
        <v>97238</v>
      </c>
      <c r="O5" s="13">
        <v>1623383</v>
      </c>
      <c r="P5" s="13">
        <v>1323255</v>
      </c>
      <c r="Q5" s="13">
        <v>7236519</v>
      </c>
      <c r="R5" s="13">
        <v>0</v>
      </c>
      <c r="S5" s="13">
        <v>5216131</v>
      </c>
      <c r="T5" s="13">
        <v>5213879</v>
      </c>
      <c r="U5" s="13">
        <v>13885109</v>
      </c>
      <c r="V5" s="13">
        <v>715150</v>
      </c>
      <c r="W5" s="13">
        <v>0</v>
      </c>
      <c r="X5" s="13">
        <v>47977</v>
      </c>
      <c r="Y5" s="13">
        <v>1108493</v>
      </c>
      <c r="Z5" s="13">
        <v>6856216</v>
      </c>
      <c r="AA5" s="13">
        <v>7348124</v>
      </c>
      <c r="AB5" s="13">
        <v>767436</v>
      </c>
      <c r="AC5" s="13">
        <v>8509662</v>
      </c>
      <c r="AD5" s="13">
        <v>0</v>
      </c>
      <c r="AE5" s="19"/>
      <c r="AF5" s="13">
        <v>9027</v>
      </c>
      <c r="AG5" s="13">
        <v>273884</v>
      </c>
      <c r="AH5" s="13">
        <v>182694</v>
      </c>
      <c r="AI5" s="13">
        <v>985921</v>
      </c>
      <c r="AJ5" s="13">
        <v>120456</v>
      </c>
      <c r="AK5" s="13">
        <v>119572</v>
      </c>
      <c r="AL5" s="13">
        <v>296</v>
      </c>
      <c r="AM5" s="13">
        <v>144169</v>
      </c>
      <c r="AN5" s="13">
        <v>1521463</v>
      </c>
      <c r="AO5" s="13">
        <v>211993</v>
      </c>
      <c r="AP5" s="13">
        <v>4363822</v>
      </c>
      <c r="AQ5" s="13">
        <v>6406391</v>
      </c>
      <c r="AR5" s="13">
        <v>110120</v>
      </c>
      <c r="AS5" s="13">
        <v>2126137</v>
      </c>
      <c r="AT5" s="13">
        <v>0</v>
      </c>
      <c r="AU5" s="13">
        <v>37326</v>
      </c>
      <c r="AV5" s="13">
        <v>75238</v>
      </c>
      <c r="AW5" s="13">
        <v>600406</v>
      </c>
      <c r="AX5" s="13">
        <v>363010</v>
      </c>
      <c r="AY5" s="13">
        <v>47084</v>
      </c>
      <c r="AZ5" s="13">
        <v>0</v>
      </c>
      <c r="BA5" s="13">
        <v>27886</v>
      </c>
      <c r="BB5" s="13">
        <v>15068719</v>
      </c>
      <c r="BC5" s="13">
        <v>4187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42101536</v>
      </c>
      <c r="D6" s="13">
        <v>63409584</v>
      </c>
      <c r="E6" s="13">
        <v>7516151</v>
      </c>
      <c r="F6" s="13">
        <v>9897860</v>
      </c>
      <c r="G6" s="14"/>
      <c r="H6" s="13">
        <v>138143</v>
      </c>
      <c r="I6" s="13">
        <v>5578417</v>
      </c>
      <c r="J6" s="13">
        <v>9159732</v>
      </c>
      <c r="K6" s="13">
        <v>1283249</v>
      </c>
      <c r="L6" s="13">
        <v>8655896</v>
      </c>
      <c r="M6" s="13">
        <v>93545</v>
      </c>
      <c r="N6" s="13">
        <v>124682</v>
      </c>
      <c r="O6" s="13">
        <v>1944864</v>
      </c>
      <c r="P6" s="13">
        <v>1687991</v>
      </c>
      <c r="Q6" s="13">
        <v>9591537</v>
      </c>
      <c r="R6" s="13">
        <v>0</v>
      </c>
      <c r="S6" s="13">
        <v>8086514</v>
      </c>
      <c r="T6" s="13">
        <v>7555482</v>
      </c>
      <c r="U6" s="13">
        <v>18167841</v>
      </c>
      <c r="V6" s="13">
        <v>910407</v>
      </c>
      <c r="W6" s="13">
        <v>0</v>
      </c>
      <c r="X6" s="13">
        <v>55122</v>
      </c>
      <c r="Y6" s="13">
        <v>1410150</v>
      </c>
      <c r="Z6" s="13">
        <v>9225268</v>
      </c>
      <c r="AA6" s="13">
        <v>9605233</v>
      </c>
      <c r="AB6" s="13">
        <v>1161406</v>
      </c>
      <c r="AC6" s="13">
        <v>10902448</v>
      </c>
      <c r="AD6" s="13">
        <v>0</v>
      </c>
      <c r="AE6" s="19"/>
      <c r="AF6" s="13">
        <v>11152</v>
      </c>
      <c r="AG6" s="13">
        <v>374706</v>
      </c>
      <c r="AH6" s="13">
        <v>233531</v>
      </c>
      <c r="AI6" s="13">
        <v>1226957</v>
      </c>
      <c r="AJ6" s="13">
        <v>161193</v>
      </c>
      <c r="AK6" s="13">
        <v>149313</v>
      </c>
      <c r="AL6" s="13">
        <v>296</v>
      </c>
      <c r="AM6" s="13">
        <v>183866</v>
      </c>
      <c r="AN6" s="13">
        <v>2025813</v>
      </c>
      <c r="AO6" s="13">
        <v>260376</v>
      </c>
      <c r="AP6" s="13">
        <v>5564895</v>
      </c>
      <c r="AQ6" s="13">
        <v>8599692</v>
      </c>
      <c r="AR6" s="13">
        <v>131289</v>
      </c>
      <c r="AS6" s="13">
        <v>2688099</v>
      </c>
      <c r="AT6" s="13">
        <v>0</v>
      </c>
      <c r="AU6" s="13">
        <v>56200</v>
      </c>
      <c r="AV6" s="13">
        <v>92931</v>
      </c>
      <c r="AW6" s="13">
        <v>784519</v>
      </c>
      <c r="AX6" s="13">
        <v>473812</v>
      </c>
      <c r="AY6" s="13">
        <v>61870</v>
      </c>
      <c r="AZ6" s="13">
        <v>0</v>
      </c>
      <c r="BA6" s="13">
        <v>40053</v>
      </c>
      <c r="BB6" s="13">
        <v>19263443</v>
      </c>
      <c r="BC6" s="13">
        <v>7715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53813393</v>
      </c>
      <c r="D7" s="13">
        <v>83052756</v>
      </c>
      <c r="E7" s="13">
        <v>7516151</v>
      </c>
      <c r="F7" s="13">
        <v>12725069</v>
      </c>
      <c r="G7" s="2"/>
      <c r="H7" s="13">
        <v>175306</v>
      </c>
      <c r="I7" s="13">
        <v>7190278</v>
      </c>
      <c r="J7" s="13">
        <v>9739987</v>
      </c>
      <c r="K7" s="13">
        <v>1655167</v>
      </c>
      <c r="L7" s="13">
        <v>10904255</v>
      </c>
      <c r="M7" s="13">
        <v>109085</v>
      </c>
      <c r="N7" s="13">
        <v>156225</v>
      </c>
      <c r="O7" s="13">
        <v>2290876</v>
      </c>
      <c r="P7" s="13">
        <v>2149605</v>
      </c>
      <c r="Q7" s="13">
        <v>11442880</v>
      </c>
      <c r="R7" s="13">
        <v>0</v>
      </c>
      <c r="S7" s="13">
        <v>9410335</v>
      </c>
      <c r="T7" s="13">
        <v>9956188</v>
      </c>
      <c r="U7" s="13">
        <v>23002313</v>
      </c>
      <c r="V7" s="13">
        <v>1161767</v>
      </c>
      <c r="W7" s="13">
        <v>0</v>
      </c>
      <c r="X7" s="13">
        <v>82265</v>
      </c>
      <c r="Y7" s="13">
        <v>1819400</v>
      </c>
      <c r="Z7" s="13">
        <v>11901102</v>
      </c>
      <c r="AA7" s="13">
        <v>12154119</v>
      </c>
      <c r="AB7" s="13">
        <v>1168241</v>
      </c>
      <c r="AC7" s="13">
        <v>13145415</v>
      </c>
      <c r="AD7" s="13">
        <v>0</v>
      </c>
      <c r="AE7" s="19"/>
      <c r="AF7" s="13">
        <v>13833</v>
      </c>
      <c r="AG7" s="13">
        <v>479611</v>
      </c>
      <c r="AH7" s="13">
        <v>300086</v>
      </c>
      <c r="AI7" s="13">
        <v>1481762</v>
      </c>
      <c r="AJ7" s="13">
        <v>227610</v>
      </c>
      <c r="AK7" s="13">
        <v>186471</v>
      </c>
      <c r="AL7" s="13">
        <v>296</v>
      </c>
      <c r="AM7" s="13">
        <v>229597</v>
      </c>
      <c r="AN7" s="13">
        <v>2507970</v>
      </c>
      <c r="AO7" s="13">
        <v>316173</v>
      </c>
      <c r="AP7" s="13">
        <v>7131209</v>
      </c>
      <c r="AQ7" s="13">
        <v>9053896</v>
      </c>
      <c r="AR7" s="13">
        <v>151457</v>
      </c>
      <c r="AS7" s="13">
        <v>3361832</v>
      </c>
      <c r="AT7" s="13">
        <v>0</v>
      </c>
      <c r="AU7" s="13">
        <v>98577</v>
      </c>
      <c r="AV7" s="13">
        <v>137498</v>
      </c>
      <c r="AW7" s="13">
        <v>986226</v>
      </c>
      <c r="AX7" s="13">
        <v>665117</v>
      </c>
      <c r="AY7" s="13">
        <v>76177</v>
      </c>
      <c r="AZ7" s="13">
        <v>0</v>
      </c>
      <c r="BA7" s="13">
        <v>50125</v>
      </c>
      <c r="BB7" s="13">
        <v>23814900</v>
      </c>
      <c r="BC7" s="13">
        <v>9299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69504658</v>
      </c>
      <c r="D9" s="13">
        <v>112304764</v>
      </c>
      <c r="E9" s="13">
        <v>7516151</v>
      </c>
      <c r="F9" s="13">
        <v>16978821</v>
      </c>
      <c r="G9" s="14"/>
      <c r="H9" s="13">
        <v>204056</v>
      </c>
      <c r="I9" s="13">
        <v>9769468</v>
      </c>
      <c r="J9" s="13">
        <v>9740183</v>
      </c>
      <c r="K9" s="13">
        <v>2219426</v>
      </c>
      <c r="L9" s="13">
        <v>12939159</v>
      </c>
      <c r="M9" s="13">
        <v>133321</v>
      </c>
      <c r="N9" s="13">
        <v>212019</v>
      </c>
      <c r="O9" s="13">
        <v>2658200</v>
      </c>
      <c r="P9" s="13">
        <v>2850696</v>
      </c>
      <c r="Q9" s="13">
        <v>11753199</v>
      </c>
      <c r="R9" s="13">
        <v>0</v>
      </c>
      <c r="S9" s="13">
        <v>9636209</v>
      </c>
      <c r="T9" s="13">
        <v>13248661</v>
      </c>
      <c r="U9" s="13">
        <v>28981101</v>
      </c>
      <c r="V9" s="13">
        <v>1533994</v>
      </c>
      <c r="W9" s="13">
        <v>0</v>
      </c>
      <c r="X9" s="13">
        <v>171936</v>
      </c>
      <c r="Y9" s="13">
        <v>2435681</v>
      </c>
      <c r="Z9" s="13">
        <v>12662241</v>
      </c>
      <c r="AA9" s="13">
        <v>15492197</v>
      </c>
      <c r="AB9" s="13">
        <v>1168241</v>
      </c>
      <c r="AC9" s="13">
        <v>15557631</v>
      </c>
      <c r="AD9" s="13">
        <v>0</v>
      </c>
      <c r="AE9" s="19"/>
      <c r="AF9" s="13">
        <v>16990</v>
      </c>
      <c r="AG9" s="13">
        <v>578387</v>
      </c>
      <c r="AH9" s="13">
        <v>398116</v>
      </c>
      <c r="AI9" s="13">
        <v>1825527</v>
      </c>
      <c r="AJ9" s="13">
        <v>300985</v>
      </c>
      <c r="AK9" s="13">
        <v>243080</v>
      </c>
      <c r="AL9" s="13">
        <v>296</v>
      </c>
      <c r="AM9" s="13">
        <v>283666</v>
      </c>
      <c r="AN9" s="13">
        <v>3025251</v>
      </c>
      <c r="AO9" s="13">
        <v>407880</v>
      </c>
      <c r="AP9" s="13">
        <v>9501345</v>
      </c>
      <c r="AQ9" s="13">
        <v>9107776</v>
      </c>
      <c r="AR9" s="13">
        <v>183639</v>
      </c>
      <c r="AS9" s="13">
        <v>4400888</v>
      </c>
      <c r="AT9" s="13">
        <v>0</v>
      </c>
      <c r="AU9" s="13">
        <v>106129</v>
      </c>
      <c r="AV9" s="13">
        <v>1276696</v>
      </c>
      <c r="AW9" s="13">
        <v>1275426</v>
      </c>
      <c r="AX9" s="13">
        <v>814798</v>
      </c>
      <c r="AY9" s="13">
        <v>93784</v>
      </c>
      <c r="AZ9" s="13">
        <v>0</v>
      </c>
      <c r="BA9" s="13">
        <v>58724</v>
      </c>
      <c r="BB9" s="13">
        <v>30379987</v>
      </c>
      <c r="BC9" s="13">
        <v>11149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BDB9-B3CD-42A6-80B3-B83D2C856F30}">
  <dimension ref="A1:BD9"/>
  <sheetViews>
    <sheetView workbookViewId="0">
      <selection sqref="A1:XFD1048576"/>
    </sheetView>
  </sheetViews>
  <sheetFormatPr defaultColWidth="11.7109375" defaultRowHeight="15"/>
  <sheetData>
    <row r="1" spans="1:56">
      <c r="A1" s="33" t="s">
        <v>398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23978248</v>
      </c>
      <c r="D4" s="13">
        <v>20087018</v>
      </c>
      <c r="E4" s="13">
        <v>3847211</v>
      </c>
      <c r="F4" s="13">
        <v>4245565</v>
      </c>
      <c r="G4" s="14"/>
      <c r="H4" s="13">
        <v>46908</v>
      </c>
      <c r="I4" s="13">
        <v>2581085</v>
      </c>
      <c r="J4" s="13">
        <v>2774096</v>
      </c>
      <c r="K4" s="13">
        <v>572210</v>
      </c>
      <c r="L4" s="13">
        <v>3720199</v>
      </c>
      <c r="M4" s="13">
        <v>44523</v>
      </c>
      <c r="N4" s="13">
        <v>79091</v>
      </c>
      <c r="O4" s="13">
        <v>461299</v>
      </c>
      <c r="P4" s="13">
        <v>696321</v>
      </c>
      <c r="Q4" s="13">
        <v>3976654</v>
      </c>
      <c r="R4" s="13">
        <v>0</v>
      </c>
      <c r="S4" s="13">
        <v>2774609</v>
      </c>
      <c r="T4" s="13">
        <v>5004599</v>
      </c>
      <c r="U4" s="13">
        <v>7794323</v>
      </c>
      <c r="V4" s="13">
        <v>361991</v>
      </c>
      <c r="W4" s="13">
        <v>0</v>
      </c>
      <c r="X4" s="13">
        <v>31196</v>
      </c>
      <c r="Y4" s="13">
        <v>565632</v>
      </c>
      <c r="Z4" s="13">
        <v>3747158</v>
      </c>
      <c r="AA4" s="13">
        <v>4094544</v>
      </c>
      <c r="AB4" s="13">
        <v>0</v>
      </c>
      <c r="AC4" s="13">
        <v>4448373</v>
      </c>
      <c r="AD4" s="13">
        <v>0</v>
      </c>
      <c r="AE4" s="19"/>
      <c r="AF4" s="13">
        <v>2660</v>
      </c>
      <c r="AG4" s="13">
        <v>178043</v>
      </c>
      <c r="AH4" s="13">
        <v>116484</v>
      </c>
      <c r="AI4" s="13">
        <v>540214</v>
      </c>
      <c r="AJ4" s="13">
        <v>61582</v>
      </c>
      <c r="AK4" s="13">
        <v>57582</v>
      </c>
      <c r="AL4" s="13">
        <v>261</v>
      </c>
      <c r="AM4" s="13">
        <v>64485</v>
      </c>
      <c r="AN4" s="13">
        <v>885336</v>
      </c>
      <c r="AO4" s="13">
        <v>121621</v>
      </c>
      <c r="AP4" s="13">
        <v>2421787</v>
      </c>
      <c r="AQ4" s="13">
        <v>3448368</v>
      </c>
      <c r="AR4" s="13">
        <v>60258</v>
      </c>
      <c r="AS4" s="13">
        <v>1183042</v>
      </c>
      <c r="AT4" s="13">
        <v>0</v>
      </c>
      <c r="AU4" s="13">
        <v>25775</v>
      </c>
      <c r="AV4" s="13">
        <v>38616</v>
      </c>
      <c r="AW4" s="13">
        <v>327666</v>
      </c>
      <c r="AX4" s="13">
        <v>224929</v>
      </c>
      <c r="AY4" s="13">
        <v>32499</v>
      </c>
      <c r="AZ4" s="13">
        <v>0</v>
      </c>
      <c r="BA4" s="13">
        <v>21052</v>
      </c>
      <c r="BB4" s="13">
        <v>8425882</v>
      </c>
      <c r="BC4" s="13">
        <v>2079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47748069</v>
      </c>
      <c r="D5" s="13">
        <v>36467097</v>
      </c>
      <c r="E5" s="13">
        <v>7229663</v>
      </c>
      <c r="F5" s="13">
        <v>7780482</v>
      </c>
      <c r="G5" s="14"/>
      <c r="H5" s="13">
        <v>89050</v>
      </c>
      <c r="I5" s="13">
        <v>4736838</v>
      </c>
      <c r="J5" s="13">
        <v>6031772</v>
      </c>
      <c r="K5" s="13">
        <v>1044734</v>
      </c>
      <c r="L5" s="13">
        <v>6452577</v>
      </c>
      <c r="M5" s="13">
        <v>76919</v>
      </c>
      <c r="N5" s="13">
        <v>133437</v>
      </c>
      <c r="O5" s="13">
        <v>876977</v>
      </c>
      <c r="P5" s="13">
        <v>1277565</v>
      </c>
      <c r="Q5" s="13">
        <v>7863252</v>
      </c>
      <c r="R5" s="13">
        <v>0</v>
      </c>
      <c r="S5" s="13">
        <v>5042888</v>
      </c>
      <c r="T5" s="13">
        <v>9099859</v>
      </c>
      <c r="U5" s="13">
        <v>14358815</v>
      </c>
      <c r="V5" s="13">
        <v>664831</v>
      </c>
      <c r="W5" s="13">
        <v>0</v>
      </c>
      <c r="X5" s="13">
        <v>68256</v>
      </c>
      <c r="Y5" s="13">
        <v>1038050</v>
      </c>
      <c r="Z5" s="13">
        <v>6671821</v>
      </c>
      <c r="AA5" s="13">
        <v>7379508</v>
      </c>
      <c r="AB5" s="13">
        <v>0</v>
      </c>
      <c r="AC5" s="13">
        <v>7762400</v>
      </c>
      <c r="AD5" s="13">
        <v>0</v>
      </c>
      <c r="AE5" s="19"/>
      <c r="AF5" s="13">
        <v>4742</v>
      </c>
      <c r="AG5" s="13">
        <v>321141</v>
      </c>
      <c r="AH5" s="13">
        <v>230068</v>
      </c>
      <c r="AI5" s="13">
        <v>968731</v>
      </c>
      <c r="AJ5" s="13">
        <v>108262</v>
      </c>
      <c r="AK5" s="13">
        <v>103990</v>
      </c>
      <c r="AL5" s="13">
        <v>261</v>
      </c>
      <c r="AM5" s="13">
        <v>116996</v>
      </c>
      <c r="AN5" s="13">
        <v>1598116</v>
      </c>
      <c r="AO5" s="13">
        <v>205220</v>
      </c>
      <c r="AP5" s="13">
        <v>4452560</v>
      </c>
      <c r="AQ5" s="13">
        <v>6445172</v>
      </c>
      <c r="AR5" s="13">
        <v>101651</v>
      </c>
      <c r="AS5" s="13">
        <v>2080421</v>
      </c>
      <c r="AT5" s="13">
        <v>0</v>
      </c>
      <c r="AU5" s="13">
        <v>40420</v>
      </c>
      <c r="AV5" s="13">
        <v>61261</v>
      </c>
      <c r="AW5" s="13">
        <v>618555</v>
      </c>
      <c r="AX5" s="13">
        <v>390637</v>
      </c>
      <c r="AY5" s="13">
        <v>53938</v>
      </c>
      <c r="AZ5" s="13">
        <v>0</v>
      </c>
      <c r="BA5" s="13">
        <v>40471</v>
      </c>
      <c r="BB5" s="13">
        <v>15422974</v>
      </c>
      <c r="BC5" s="13">
        <v>5933</v>
      </c>
      <c r="BD5" s="13">
        <v>8</v>
      </c>
    </row>
    <row r="6" spans="1:56" ht="15.75" thickBot="1">
      <c r="A6" s="12">
        <v>44434.291666666664</v>
      </c>
      <c r="B6" s="12">
        <v>44434.875</v>
      </c>
      <c r="C6" s="13">
        <v>62557353</v>
      </c>
      <c r="D6" s="13">
        <v>46300555</v>
      </c>
      <c r="E6" s="13">
        <v>7511568</v>
      </c>
      <c r="F6" s="13">
        <v>9901260</v>
      </c>
      <c r="G6" s="14"/>
      <c r="H6" s="13">
        <v>121765</v>
      </c>
      <c r="I6" s="13">
        <v>6032019</v>
      </c>
      <c r="J6" s="13">
        <v>8063561</v>
      </c>
      <c r="K6" s="13">
        <v>1326035</v>
      </c>
      <c r="L6" s="13">
        <v>9482980</v>
      </c>
      <c r="M6" s="13">
        <v>90930</v>
      </c>
      <c r="N6" s="13">
        <v>161228</v>
      </c>
      <c r="O6" s="13">
        <v>1231609</v>
      </c>
      <c r="P6" s="13">
        <v>1628461</v>
      </c>
      <c r="Q6" s="13">
        <v>10095899</v>
      </c>
      <c r="R6" s="13">
        <v>0</v>
      </c>
      <c r="S6" s="13">
        <v>5601379</v>
      </c>
      <c r="T6" s="13">
        <v>11583410</v>
      </c>
      <c r="U6" s="13">
        <v>18216376</v>
      </c>
      <c r="V6" s="13">
        <v>852123</v>
      </c>
      <c r="W6" s="13">
        <v>0</v>
      </c>
      <c r="X6" s="13">
        <v>80137</v>
      </c>
      <c r="Y6" s="13">
        <v>1333590</v>
      </c>
      <c r="Z6" s="13">
        <v>8188681</v>
      </c>
      <c r="AA6" s="13">
        <v>9236336</v>
      </c>
      <c r="AB6" s="13">
        <v>0</v>
      </c>
      <c r="AC6" s="13">
        <v>10403852</v>
      </c>
      <c r="AD6" s="13">
        <v>0</v>
      </c>
      <c r="AE6" s="19"/>
      <c r="AF6" s="13">
        <v>7250</v>
      </c>
      <c r="AG6" s="13">
        <v>433186</v>
      </c>
      <c r="AH6" s="13">
        <v>300073</v>
      </c>
      <c r="AI6" s="13">
        <v>1188631</v>
      </c>
      <c r="AJ6" s="13">
        <v>152353</v>
      </c>
      <c r="AK6" s="13">
        <v>133753</v>
      </c>
      <c r="AL6" s="13">
        <v>261</v>
      </c>
      <c r="AM6" s="13">
        <v>150022</v>
      </c>
      <c r="AN6" s="13">
        <v>2127972</v>
      </c>
      <c r="AO6" s="13">
        <v>252366</v>
      </c>
      <c r="AP6" s="13">
        <v>5683686</v>
      </c>
      <c r="AQ6" s="13">
        <v>8127545</v>
      </c>
      <c r="AR6" s="13">
        <v>123947</v>
      </c>
      <c r="AS6" s="13">
        <v>2578214</v>
      </c>
      <c r="AT6" s="13">
        <v>0</v>
      </c>
      <c r="AU6" s="13">
        <v>58536</v>
      </c>
      <c r="AV6" s="13">
        <v>81072</v>
      </c>
      <c r="AW6" s="13">
        <v>787957</v>
      </c>
      <c r="AX6" s="13">
        <v>511873</v>
      </c>
      <c r="AY6" s="13">
        <v>70102</v>
      </c>
      <c r="AZ6" s="13">
        <v>0</v>
      </c>
      <c r="BA6" s="13">
        <v>55506</v>
      </c>
      <c r="BB6" s="13">
        <v>19644442</v>
      </c>
      <c r="BC6" s="13">
        <v>9624</v>
      </c>
      <c r="BD6" s="13">
        <v>8</v>
      </c>
    </row>
    <row r="7" spans="1:56" ht="15.75" thickBot="1">
      <c r="A7" s="12">
        <v>44434.291666666664</v>
      </c>
      <c r="B7" s="12">
        <v>44434.041666666701</v>
      </c>
      <c r="C7" s="13">
        <v>82289006</v>
      </c>
      <c r="D7" s="13">
        <v>59354402</v>
      </c>
      <c r="E7" s="13">
        <v>7511568</v>
      </c>
      <c r="F7" s="13">
        <v>12728800</v>
      </c>
      <c r="G7" s="2"/>
      <c r="H7" s="13">
        <v>163930</v>
      </c>
      <c r="I7" s="13">
        <v>7771044</v>
      </c>
      <c r="J7" s="13">
        <v>8807441</v>
      </c>
      <c r="K7" s="13">
        <v>1700172</v>
      </c>
      <c r="L7" s="13">
        <v>11977499</v>
      </c>
      <c r="M7" s="13">
        <v>106349</v>
      </c>
      <c r="N7" s="13">
        <v>193793</v>
      </c>
      <c r="O7" s="13">
        <v>1630715</v>
      </c>
      <c r="P7" s="13">
        <v>2110178</v>
      </c>
      <c r="Q7" s="13">
        <v>12586320</v>
      </c>
      <c r="R7" s="13">
        <v>0</v>
      </c>
      <c r="S7" s="13">
        <v>5603794</v>
      </c>
      <c r="T7" s="13">
        <v>13517536</v>
      </c>
      <c r="U7" s="13">
        <v>21281706</v>
      </c>
      <c r="V7" s="13">
        <v>1102465</v>
      </c>
      <c r="W7" s="13">
        <v>1112</v>
      </c>
      <c r="X7" s="13">
        <v>108293</v>
      </c>
      <c r="Y7" s="13">
        <v>1700355</v>
      </c>
      <c r="Z7" s="13">
        <v>10514316</v>
      </c>
      <c r="AA7" s="13">
        <v>11653467</v>
      </c>
      <c r="AB7" s="13">
        <v>0</v>
      </c>
      <c r="AC7" s="13">
        <v>13309945</v>
      </c>
      <c r="AD7" s="13">
        <v>0</v>
      </c>
      <c r="AE7" s="19"/>
      <c r="AF7" s="13">
        <v>10799</v>
      </c>
      <c r="AG7" s="13">
        <v>543965</v>
      </c>
      <c r="AH7" s="13">
        <v>389698</v>
      </c>
      <c r="AI7" s="13">
        <v>1455284</v>
      </c>
      <c r="AJ7" s="13">
        <v>216109</v>
      </c>
      <c r="AK7" s="13">
        <v>170997</v>
      </c>
      <c r="AL7" s="13">
        <v>261</v>
      </c>
      <c r="AM7" s="13">
        <v>186258</v>
      </c>
      <c r="AN7" s="13">
        <v>2647790</v>
      </c>
      <c r="AO7" s="13">
        <v>316634</v>
      </c>
      <c r="AP7" s="13">
        <v>7237391</v>
      </c>
      <c r="AQ7" s="13">
        <v>8631817</v>
      </c>
      <c r="AR7" s="13">
        <v>145173</v>
      </c>
      <c r="AS7" s="13">
        <v>3233952</v>
      </c>
      <c r="AT7" s="13">
        <v>0</v>
      </c>
      <c r="AU7" s="13">
        <v>91305</v>
      </c>
      <c r="AV7" s="13">
        <v>144508</v>
      </c>
      <c r="AW7" s="13">
        <v>983444</v>
      </c>
      <c r="AX7" s="13">
        <v>683690</v>
      </c>
      <c r="AY7" s="13">
        <v>85872</v>
      </c>
      <c r="AZ7" s="13">
        <v>0</v>
      </c>
      <c r="BA7" s="13">
        <v>68804</v>
      </c>
      <c r="BB7" s="13">
        <v>24102931</v>
      </c>
      <c r="BC7" s="13">
        <v>11337</v>
      </c>
      <c r="BD7" s="13">
        <v>8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110920377</v>
      </c>
      <c r="D9" s="13">
        <v>78998160</v>
      </c>
      <c r="E9" s="13">
        <v>7511568</v>
      </c>
      <c r="F9" s="13">
        <v>16982017</v>
      </c>
      <c r="G9" s="14"/>
      <c r="H9" s="13">
        <v>187515</v>
      </c>
      <c r="I9" s="13">
        <v>10378671</v>
      </c>
      <c r="J9" s="13">
        <v>8807685</v>
      </c>
      <c r="K9" s="13">
        <v>2275174</v>
      </c>
      <c r="L9" s="13">
        <v>14265425</v>
      </c>
      <c r="M9" s="13">
        <v>132941</v>
      </c>
      <c r="N9" s="13">
        <v>247827</v>
      </c>
      <c r="O9" s="13">
        <v>2072392</v>
      </c>
      <c r="P9" s="13">
        <v>2833107</v>
      </c>
      <c r="Q9" s="13">
        <v>15601638</v>
      </c>
      <c r="R9" s="13">
        <v>0</v>
      </c>
      <c r="S9" s="13">
        <v>5603794</v>
      </c>
      <c r="T9" s="13">
        <v>15294942</v>
      </c>
      <c r="U9" s="13">
        <v>24219658</v>
      </c>
      <c r="V9" s="13">
        <v>1477355</v>
      </c>
      <c r="W9" s="13">
        <v>1112</v>
      </c>
      <c r="X9" s="13">
        <v>161296</v>
      </c>
      <c r="Y9" s="13">
        <v>2289038</v>
      </c>
      <c r="Z9" s="13">
        <v>10738632</v>
      </c>
      <c r="AA9" s="13">
        <v>11681010</v>
      </c>
      <c r="AB9" s="13">
        <v>498</v>
      </c>
      <c r="AC9" s="13">
        <v>16608047</v>
      </c>
      <c r="AD9" s="13">
        <v>0</v>
      </c>
      <c r="AE9" s="19"/>
      <c r="AF9" s="13">
        <v>15015</v>
      </c>
      <c r="AG9" s="13">
        <v>664699</v>
      </c>
      <c r="AH9" s="13">
        <v>526079</v>
      </c>
      <c r="AI9" s="13">
        <v>1812133</v>
      </c>
      <c r="AJ9" s="13">
        <v>286293</v>
      </c>
      <c r="AK9" s="13">
        <v>227239</v>
      </c>
      <c r="AL9" s="13">
        <v>349</v>
      </c>
      <c r="AM9" s="13">
        <v>240368</v>
      </c>
      <c r="AN9" s="13">
        <v>3249565</v>
      </c>
      <c r="AO9" s="13">
        <v>411144</v>
      </c>
      <c r="AP9" s="13">
        <v>9496604</v>
      </c>
      <c r="AQ9" s="13">
        <v>8631817</v>
      </c>
      <c r="AR9" s="13">
        <v>178593</v>
      </c>
      <c r="AS9" s="13">
        <v>4179124</v>
      </c>
      <c r="AT9" s="13">
        <v>0</v>
      </c>
      <c r="AU9" s="13">
        <v>103574</v>
      </c>
      <c r="AV9" s="13">
        <v>224912</v>
      </c>
      <c r="AW9" s="13">
        <v>1271998</v>
      </c>
      <c r="AX9" s="13">
        <v>843920</v>
      </c>
      <c r="AY9" s="13">
        <v>106384</v>
      </c>
      <c r="AZ9" s="13">
        <v>0</v>
      </c>
      <c r="BA9" s="13">
        <v>81058</v>
      </c>
      <c r="BB9" s="13">
        <v>30031694</v>
      </c>
      <c r="BC9" s="13">
        <v>13708</v>
      </c>
      <c r="BD9" s="13">
        <v>8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06FB-B449-445A-94D3-F6349C50AFAC}">
  <dimension ref="A1:BD9"/>
  <sheetViews>
    <sheetView workbookViewId="0">
      <selection activeCell="G15" sqref="G15"/>
    </sheetView>
  </sheetViews>
  <sheetFormatPr defaultColWidth="11.7109375" defaultRowHeight="15"/>
  <cols>
    <col min="7" max="7" width="12" customWidth="1"/>
  </cols>
  <sheetData>
    <row r="1" spans="1:56">
      <c r="A1" s="33" t="s">
        <v>399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18283286</v>
      </c>
      <c r="D4" s="13">
        <v>21013987</v>
      </c>
      <c r="E4" s="13">
        <v>3931277</v>
      </c>
      <c r="F4" s="13">
        <v>4241532</v>
      </c>
      <c r="G4" s="14"/>
      <c r="H4" s="13">
        <v>4226</v>
      </c>
      <c r="I4" s="13">
        <v>2593460</v>
      </c>
      <c r="J4" s="13">
        <v>3324</v>
      </c>
      <c r="K4" s="13">
        <v>507406</v>
      </c>
      <c r="L4" s="13">
        <v>4628695</v>
      </c>
      <c r="M4" s="13">
        <v>48712</v>
      </c>
      <c r="N4" s="13">
        <v>81107</v>
      </c>
      <c r="O4" s="13">
        <v>715427</v>
      </c>
      <c r="P4" s="13">
        <v>721058</v>
      </c>
      <c r="Q4" s="13">
        <v>2775049</v>
      </c>
      <c r="R4" s="13">
        <v>0</v>
      </c>
      <c r="S4" s="13">
        <v>5466</v>
      </c>
      <c r="T4" s="13">
        <v>3365900</v>
      </c>
      <c r="U4" s="13">
        <v>5117429</v>
      </c>
      <c r="V4" s="13">
        <v>365381</v>
      </c>
      <c r="W4" s="13">
        <v>0</v>
      </c>
      <c r="X4" s="13">
        <v>19954</v>
      </c>
      <c r="Y4" s="13">
        <v>596853</v>
      </c>
      <c r="Z4" s="13">
        <v>2873709</v>
      </c>
      <c r="AA4" s="13">
        <v>3282521</v>
      </c>
      <c r="AB4" s="13">
        <v>0</v>
      </c>
      <c r="AC4" s="13">
        <v>6020218</v>
      </c>
      <c r="AD4" s="13">
        <v>0</v>
      </c>
      <c r="AE4" s="19"/>
      <c r="AF4" s="13">
        <v>3843</v>
      </c>
      <c r="AG4" s="13">
        <v>220949</v>
      </c>
      <c r="AH4" s="13">
        <v>137684</v>
      </c>
      <c r="AI4" s="13">
        <v>565407</v>
      </c>
      <c r="AJ4" s="13">
        <v>75955</v>
      </c>
      <c r="AK4" s="13">
        <v>68385</v>
      </c>
      <c r="AL4" s="13">
        <v>65</v>
      </c>
      <c r="AM4" s="13">
        <v>83191</v>
      </c>
      <c r="AN4" s="13">
        <v>1107935</v>
      </c>
      <c r="AO4" s="13">
        <v>135346</v>
      </c>
      <c r="AP4" s="13">
        <v>2452683</v>
      </c>
      <c r="AQ4" s="13">
        <v>24625</v>
      </c>
      <c r="AR4" s="13">
        <v>71369</v>
      </c>
      <c r="AS4" s="13">
        <v>1030212</v>
      </c>
      <c r="AT4" s="13">
        <v>7686</v>
      </c>
      <c r="AU4" s="13">
        <v>60906</v>
      </c>
      <c r="AV4" s="13">
        <v>38053</v>
      </c>
      <c r="AW4" s="13">
        <v>361590</v>
      </c>
      <c r="AX4" s="13">
        <v>306567</v>
      </c>
      <c r="AY4" s="13">
        <v>40215</v>
      </c>
      <c r="AZ4" s="13">
        <v>0</v>
      </c>
      <c r="BA4" s="13">
        <v>22753</v>
      </c>
      <c r="BB4" s="13">
        <v>7674920</v>
      </c>
      <c r="BC4" s="13">
        <v>2768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31138370</v>
      </c>
      <c r="D5" s="13">
        <v>38552478</v>
      </c>
      <c r="E5" s="13">
        <v>7310744</v>
      </c>
      <c r="F5" s="13">
        <v>7776865</v>
      </c>
      <c r="G5" s="14"/>
      <c r="H5" s="13">
        <v>18041</v>
      </c>
      <c r="I5" s="13">
        <v>4759666</v>
      </c>
      <c r="J5" s="13">
        <v>1748240</v>
      </c>
      <c r="K5" s="13">
        <v>908275</v>
      </c>
      <c r="L5" s="13">
        <v>8303891</v>
      </c>
      <c r="M5" s="13">
        <v>85037</v>
      </c>
      <c r="N5" s="13">
        <v>124081</v>
      </c>
      <c r="O5" s="13">
        <v>1349203</v>
      </c>
      <c r="P5" s="13">
        <v>1310445</v>
      </c>
      <c r="Q5" s="13">
        <v>3061154</v>
      </c>
      <c r="R5" s="13">
        <v>0</v>
      </c>
      <c r="S5" s="13">
        <v>6499</v>
      </c>
      <c r="T5" s="13">
        <v>6359230</v>
      </c>
      <c r="U5" s="13">
        <v>10660525</v>
      </c>
      <c r="V5" s="13">
        <v>657842</v>
      </c>
      <c r="W5" s="13">
        <v>0</v>
      </c>
      <c r="X5" s="13">
        <v>35821</v>
      </c>
      <c r="Y5" s="13">
        <v>1093239</v>
      </c>
      <c r="Z5" s="13">
        <v>5872785</v>
      </c>
      <c r="AA5" s="13">
        <v>6999847</v>
      </c>
      <c r="AB5" s="13">
        <v>0</v>
      </c>
      <c r="AC5" s="13">
        <v>10878324</v>
      </c>
      <c r="AD5" s="13">
        <v>0</v>
      </c>
      <c r="AE5" s="19"/>
      <c r="AF5" s="13">
        <v>6753</v>
      </c>
      <c r="AG5" s="13">
        <v>391773</v>
      </c>
      <c r="AH5" s="13">
        <v>255445</v>
      </c>
      <c r="AI5" s="13">
        <v>989409</v>
      </c>
      <c r="AJ5" s="13">
        <v>131928</v>
      </c>
      <c r="AK5" s="13">
        <v>128392</v>
      </c>
      <c r="AL5" s="13">
        <v>1620</v>
      </c>
      <c r="AM5" s="13">
        <v>171528</v>
      </c>
      <c r="AN5" s="13">
        <v>2003354</v>
      </c>
      <c r="AO5" s="13">
        <v>244484</v>
      </c>
      <c r="AP5" s="13">
        <v>4511299</v>
      </c>
      <c r="AQ5" s="13">
        <v>2417359</v>
      </c>
      <c r="AR5" s="13">
        <v>118378</v>
      </c>
      <c r="AS5" s="13">
        <v>1834637</v>
      </c>
      <c r="AT5" s="13">
        <v>9180</v>
      </c>
      <c r="AU5" s="13">
        <v>91825</v>
      </c>
      <c r="AV5" s="13">
        <v>67626</v>
      </c>
      <c r="AW5" s="13">
        <v>670777</v>
      </c>
      <c r="AX5" s="13">
        <v>506343</v>
      </c>
      <c r="AY5" s="13">
        <v>69833</v>
      </c>
      <c r="AZ5" s="13">
        <v>0</v>
      </c>
      <c r="BA5" s="13">
        <v>41064</v>
      </c>
      <c r="BB5" s="13">
        <v>14416848</v>
      </c>
      <c r="BC5" s="13">
        <v>5580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39973216</v>
      </c>
      <c r="D6" s="13">
        <v>48975249</v>
      </c>
      <c r="E6" s="13">
        <v>7516523</v>
      </c>
      <c r="F6" s="13">
        <v>9898722</v>
      </c>
      <c r="G6" s="14"/>
      <c r="H6" s="13">
        <v>28299</v>
      </c>
      <c r="I6" s="13">
        <v>6047883</v>
      </c>
      <c r="J6" s="13">
        <v>3765525</v>
      </c>
      <c r="K6" s="13">
        <v>1190463</v>
      </c>
      <c r="L6" s="13">
        <v>12637658</v>
      </c>
      <c r="M6" s="13">
        <v>101674</v>
      </c>
      <c r="N6" s="13">
        <v>143456</v>
      </c>
      <c r="O6" s="13">
        <v>1801457</v>
      </c>
      <c r="P6" s="13">
        <v>1678337</v>
      </c>
      <c r="Q6" s="13">
        <v>3953859</v>
      </c>
      <c r="R6" s="13">
        <v>0</v>
      </c>
      <c r="S6" s="13">
        <v>6499</v>
      </c>
      <c r="T6" s="13">
        <v>8438945</v>
      </c>
      <c r="U6" s="13">
        <v>14301616</v>
      </c>
      <c r="V6" s="13">
        <v>841706</v>
      </c>
      <c r="W6" s="13">
        <v>0</v>
      </c>
      <c r="X6" s="13">
        <v>40084</v>
      </c>
      <c r="Y6" s="13">
        <v>1382508</v>
      </c>
      <c r="Z6" s="13">
        <v>7655950</v>
      </c>
      <c r="AA6" s="13">
        <v>8831434</v>
      </c>
      <c r="AB6" s="13">
        <v>0</v>
      </c>
      <c r="AC6" s="13">
        <v>14190776</v>
      </c>
      <c r="AD6" s="13">
        <v>0</v>
      </c>
      <c r="AE6" s="19"/>
      <c r="AF6" s="13">
        <v>9075</v>
      </c>
      <c r="AG6" s="13">
        <v>525162</v>
      </c>
      <c r="AH6" s="13">
        <v>324885</v>
      </c>
      <c r="AI6" s="13">
        <v>1208099</v>
      </c>
      <c r="AJ6" s="13">
        <v>180548</v>
      </c>
      <c r="AK6" s="13">
        <v>155699</v>
      </c>
      <c r="AL6" s="13">
        <v>2320</v>
      </c>
      <c r="AM6" s="13">
        <v>214187</v>
      </c>
      <c r="AN6" s="13">
        <v>2643493</v>
      </c>
      <c r="AO6" s="13">
        <v>303728</v>
      </c>
      <c r="AP6" s="13">
        <v>5773135</v>
      </c>
      <c r="AQ6" s="13">
        <v>4218635</v>
      </c>
      <c r="AR6" s="13">
        <v>143474</v>
      </c>
      <c r="AS6" s="13">
        <v>2316392</v>
      </c>
      <c r="AT6" s="13">
        <v>9180</v>
      </c>
      <c r="AU6" s="13">
        <v>112218</v>
      </c>
      <c r="AV6" s="13">
        <v>86602</v>
      </c>
      <c r="AW6" s="13">
        <v>853934</v>
      </c>
      <c r="AX6" s="13">
        <v>652970</v>
      </c>
      <c r="AY6" s="13">
        <v>91580</v>
      </c>
      <c r="AZ6" s="13">
        <v>0</v>
      </c>
      <c r="BA6" s="13">
        <v>60537</v>
      </c>
      <c r="BB6" s="13">
        <v>18672436</v>
      </c>
      <c r="BC6" s="13">
        <v>10292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51776944</v>
      </c>
      <c r="D7" s="13">
        <v>62917900</v>
      </c>
      <c r="E7" s="13">
        <v>7516523</v>
      </c>
      <c r="F7" s="13">
        <v>12725403</v>
      </c>
      <c r="G7" s="2">
        <v>44069</v>
      </c>
      <c r="H7" s="13">
        <v>44069</v>
      </c>
      <c r="I7" s="13">
        <v>7777977</v>
      </c>
      <c r="J7" s="13">
        <v>4589307</v>
      </c>
      <c r="K7" s="13">
        <v>1577764</v>
      </c>
      <c r="L7" s="13">
        <v>16065949</v>
      </c>
      <c r="M7" s="13">
        <v>121980</v>
      </c>
      <c r="N7" s="13">
        <v>171014</v>
      </c>
      <c r="O7" s="13">
        <v>2296496</v>
      </c>
      <c r="P7" s="13">
        <v>2157470</v>
      </c>
      <c r="Q7" s="13">
        <v>6389926</v>
      </c>
      <c r="R7" s="13">
        <v>0</v>
      </c>
      <c r="S7" s="13">
        <v>6499</v>
      </c>
      <c r="T7" s="13">
        <v>9216980</v>
      </c>
      <c r="U7" s="13">
        <v>16660758</v>
      </c>
      <c r="V7" s="13">
        <v>1083195</v>
      </c>
      <c r="W7" s="13">
        <v>0</v>
      </c>
      <c r="X7" s="13">
        <v>64838</v>
      </c>
      <c r="Y7" s="13">
        <v>1797189</v>
      </c>
      <c r="Z7" s="13">
        <v>9261490</v>
      </c>
      <c r="AA7" s="13">
        <v>9977846</v>
      </c>
      <c r="AB7" s="13">
        <v>0</v>
      </c>
      <c r="AC7" s="13">
        <v>17498068</v>
      </c>
      <c r="AD7" s="13">
        <v>0</v>
      </c>
      <c r="AE7" s="19"/>
      <c r="AF7" s="13">
        <v>12133</v>
      </c>
      <c r="AG7" s="13">
        <v>669638</v>
      </c>
      <c r="AH7" s="13">
        <v>414536</v>
      </c>
      <c r="AI7" s="13">
        <v>1475381</v>
      </c>
      <c r="AJ7" s="13">
        <v>252206</v>
      </c>
      <c r="AK7" s="13">
        <v>190178</v>
      </c>
      <c r="AL7" s="13">
        <v>2331</v>
      </c>
      <c r="AM7" s="13">
        <v>244612</v>
      </c>
      <c r="AN7" s="13">
        <v>3301312</v>
      </c>
      <c r="AO7" s="13">
        <v>375918</v>
      </c>
      <c r="AP7" s="13">
        <v>7293297</v>
      </c>
      <c r="AQ7" s="13">
        <v>4766651</v>
      </c>
      <c r="AR7" s="13">
        <v>170684</v>
      </c>
      <c r="AS7" s="13">
        <v>2893562</v>
      </c>
      <c r="AT7" s="13">
        <v>9180</v>
      </c>
      <c r="AU7" s="13">
        <v>159415</v>
      </c>
      <c r="AV7" s="13">
        <v>144567</v>
      </c>
      <c r="AW7" s="13">
        <v>1057769</v>
      </c>
      <c r="AX7" s="13">
        <v>876438</v>
      </c>
      <c r="AY7" s="13">
        <v>113932</v>
      </c>
      <c r="AZ7" s="13">
        <v>0</v>
      </c>
      <c r="BA7" s="13">
        <v>78120</v>
      </c>
      <c r="BB7" s="13">
        <v>22680401</v>
      </c>
      <c r="BC7" s="13">
        <v>12418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67490523</v>
      </c>
      <c r="D9" s="13">
        <v>84140815</v>
      </c>
      <c r="E9" s="13">
        <v>7516523</v>
      </c>
      <c r="F9" s="13">
        <v>16967498</v>
      </c>
      <c r="G9" s="14"/>
      <c r="H9" s="13">
        <v>66077</v>
      </c>
      <c r="I9" s="13">
        <v>10348601</v>
      </c>
      <c r="J9" s="13">
        <v>4591991</v>
      </c>
      <c r="K9" s="13">
        <v>2150504</v>
      </c>
      <c r="L9" s="13">
        <v>18896439</v>
      </c>
      <c r="M9" s="13">
        <v>149508</v>
      </c>
      <c r="N9" s="13">
        <v>219392</v>
      </c>
      <c r="O9" s="13">
        <v>2829118</v>
      </c>
      <c r="P9" s="13">
        <v>2900446</v>
      </c>
      <c r="Q9" s="13">
        <v>8693260</v>
      </c>
      <c r="R9" s="13">
        <v>0</v>
      </c>
      <c r="S9" s="13">
        <v>6499</v>
      </c>
      <c r="T9" s="13">
        <v>9218787</v>
      </c>
      <c r="U9" s="13">
        <v>19553092</v>
      </c>
      <c r="V9" s="13">
        <v>1438357</v>
      </c>
      <c r="W9" s="13">
        <v>0</v>
      </c>
      <c r="X9" s="13">
        <v>107864</v>
      </c>
      <c r="Y9" s="13">
        <v>2389632</v>
      </c>
      <c r="Z9" s="13">
        <v>9261703</v>
      </c>
      <c r="AA9" s="13">
        <v>9977846</v>
      </c>
      <c r="AB9" s="13">
        <v>0</v>
      </c>
      <c r="AC9" s="13">
        <v>20998495</v>
      </c>
      <c r="AD9" s="13">
        <v>0</v>
      </c>
      <c r="AE9" s="19"/>
      <c r="AF9" s="13">
        <v>14301</v>
      </c>
      <c r="AG9" s="13">
        <v>811201</v>
      </c>
      <c r="AH9" s="13">
        <v>546678</v>
      </c>
      <c r="AI9" s="13">
        <v>1829844</v>
      </c>
      <c r="AJ9" s="13">
        <v>341580</v>
      </c>
      <c r="AK9" s="13">
        <v>241675</v>
      </c>
      <c r="AL9" s="13">
        <v>2331</v>
      </c>
      <c r="AM9" s="13">
        <v>284922</v>
      </c>
      <c r="AN9" s="13">
        <v>4049332</v>
      </c>
      <c r="AO9" s="13">
        <v>478263</v>
      </c>
      <c r="AP9" s="13">
        <v>9564505</v>
      </c>
      <c r="AQ9" s="13">
        <v>4768585</v>
      </c>
      <c r="AR9" s="13">
        <v>203604</v>
      </c>
      <c r="AS9" s="13">
        <v>3810306</v>
      </c>
      <c r="AT9" s="13">
        <v>9180</v>
      </c>
      <c r="AU9" s="13">
        <v>171805</v>
      </c>
      <c r="AV9" s="13">
        <v>227475</v>
      </c>
      <c r="AW9" s="13">
        <v>1333424</v>
      </c>
      <c r="AX9" s="13">
        <v>1077526</v>
      </c>
      <c r="AY9" s="13">
        <v>141275</v>
      </c>
      <c r="AZ9" s="13">
        <v>0</v>
      </c>
      <c r="BA9" s="13">
        <v>96998</v>
      </c>
      <c r="BB9" s="13">
        <v>27507179</v>
      </c>
      <c r="BC9" s="13">
        <v>15475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43D62-6767-4667-A77F-FF3B8373B413}">
  <dimension ref="A1:BD9"/>
  <sheetViews>
    <sheetView workbookViewId="0">
      <selection activeCell="L44" sqref="L44"/>
    </sheetView>
  </sheetViews>
  <sheetFormatPr defaultColWidth="11.7109375" defaultRowHeight="15"/>
  <cols>
    <col min="7" max="7" width="12" customWidth="1"/>
  </cols>
  <sheetData>
    <row r="1" spans="1:56">
      <c r="A1" s="33" t="s">
        <v>400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6286365</v>
      </c>
      <c r="D4" s="13">
        <v>26071726</v>
      </c>
      <c r="E4" s="13">
        <v>3752386</v>
      </c>
      <c r="F4" s="13">
        <v>4410873</v>
      </c>
      <c r="G4" s="14"/>
      <c r="H4" s="13">
        <v>19509</v>
      </c>
      <c r="I4" s="13">
        <v>2589819</v>
      </c>
      <c r="J4" s="13">
        <v>652</v>
      </c>
      <c r="K4" s="13">
        <v>560293</v>
      </c>
      <c r="L4" s="13">
        <v>4266147</v>
      </c>
      <c r="M4" s="13">
        <v>36700</v>
      </c>
      <c r="N4" s="13">
        <v>64797</v>
      </c>
      <c r="O4" s="13">
        <v>738682</v>
      </c>
      <c r="P4" s="13">
        <v>741913</v>
      </c>
      <c r="Q4" s="13">
        <v>2205351</v>
      </c>
      <c r="R4" s="13">
        <v>0</v>
      </c>
      <c r="S4" s="13">
        <v>0</v>
      </c>
      <c r="T4" s="13">
        <v>3583</v>
      </c>
      <c r="U4" s="13">
        <v>2608688</v>
      </c>
      <c r="V4" s="13">
        <v>365313</v>
      </c>
      <c r="W4" s="13">
        <v>0</v>
      </c>
      <c r="X4" s="13">
        <v>27740</v>
      </c>
      <c r="Y4" s="13">
        <v>536815</v>
      </c>
      <c r="Z4" s="13">
        <v>28</v>
      </c>
      <c r="AA4" s="13">
        <v>3985</v>
      </c>
      <c r="AB4" s="13">
        <v>0</v>
      </c>
      <c r="AC4" s="13">
        <v>5312353</v>
      </c>
      <c r="AD4" s="13">
        <v>0</v>
      </c>
      <c r="AE4" s="19"/>
      <c r="AF4" s="13">
        <v>0</v>
      </c>
      <c r="AG4" s="13">
        <v>225220</v>
      </c>
      <c r="AH4" s="13">
        <v>139248</v>
      </c>
      <c r="AI4" s="13">
        <v>345297</v>
      </c>
      <c r="AJ4" s="13">
        <v>80207</v>
      </c>
      <c r="AK4" s="13">
        <v>48232</v>
      </c>
      <c r="AL4" s="13">
        <v>0</v>
      </c>
      <c r="AM4" s="13">
        <v>64322</v>
      </c>
      <c r="AN4" s="13">
        <v>1267805</v>
      </c>
      <c r="AO4" s="13">
        <v>114881</v>
      </c>
      <c r="AP4" s="13">
        <v>2329731</v>
      </c>
      <c r="AQ4" s="13">
        <v>894</v>
      </c>
      <c r="AR4" s="13">
        <v>34353</v>
      </c>
      <c r="AS4" s="13">
        <v>916253</v>
      </c>
      <c r="AT4" s="13">
        <v>0</v>
      </c>
      <c r="AU4" s="13">
        <v>58282</v>
      </c>
      <c r="AV4" s="13">
        <v>29022</v>
      </c>
      <c r="AW4" s="13">
        <v>349736</v>
      </c>
      <c r="AX4" s="13">
        <v>283528</v>
      </c>
      <c r="AY4" s="13">
        <v>42462</v>
      </c>
      <c r="AZ4" s="13">
        <v>0</v>
      </c>
      <c r="BA4" s="13">
        <v>32124</v>
      </c>
      <c r="BB4" s="13">
        <v>5524310</v>
      </c>
      <c r="BC4" s="13">
        <v>4012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10463002</v>
      </c>
      <c r="D5" s="13">
        <v>47952111</v>
      </c>
      <c r="E5" s="13">
        <v>7094723</v>
      </c>
      <c r="F5" s="13">
        <v>8100185</v>
      </c>
      <c r="G5" s="14"/>
      <c r="H5" s="13">
        <v>34557</v>
      </c>
      <c r="I5" s="13">
        <v>4752672</v>
      </c>
      <c r="J5" s="13">
        <v>1522857</v>
      </c>
      <c r="K5" s="13">
        <v>1042184</v>
      </c>
      <c r="L5" s="13">
        <v>8636753</v>
      </c>
      <c r="M5" s="13">
        <v>63430</v>
      </c>
      <c r="N5" s="13">
        <v>99684</v>
      </c>
      <c r="O5" s="13">
        <v>1390388</v>
      </c>
      <c r="P5" s="13">
        <v>1346689</v>
      </c>
      <c r="Q5" s="13">
        <v>4492836</v>
      </c>
      <c r="R5" s="13">
        <v>0</v>
      </c>
      <c r="S5" s="13">
        <v>0</v>
      </c>
      <c r="T5" s="13">
        <v>10044</v>
      </c>
      <c r="U5" s="13">
        <v>6074019</v>
      </c>
      <c r="V5" s="13">
        <v>668675</v>
      </c>
      <c r="W5" s="13">
        <v>0</v>
      </c>
      <c r="X5" s="13">
        <v>53923</v>
      </c>
      <c r="Y5" s="13">
        <v>1027075</v>
      </c>
      <c r="Z5" s="13">
        <v>1637507</v>
      </c>
      <c r="AA5" s="13">
        <v>2154214</v>
      </c>
      <c r="AB5" s="13">
        <v>461</v>
      </c>
      <c r="AC5" s="13">
        <v>9462672</v>
      </c>
      <c r="AD5" s="13">
        <v>0</v>
      </c>
      <c r="AE5" s="19"/>
      <c r="AF5" s="13">
        <v>0</v>
      </c>
      <c r="AG5" s="13">
        <v>401639</v>
      </c>
      <c r="AH5" s="13">
        <v>254463</v>
      </c>
      <c r="AI5" s="13">
        <v>628871</v>
      </c>
      <c r="AJ5" s="13">
        <v>139498</v>
      </c>
      <c r="AK5" s="13">
        <v>90057</v>
      </c>
      <c r="AL5" s="13">
        <v>71</v>
      </c>
      <c r="AM5" s="13">
        <v>103136</v>
      </c>
      <c r="AN5" s="13">
        <v>2248657</v>
      </c>
      <c r="AO5" s="13">
        <v>192027</v>
      </c>
      <c r="AP5" s="13">
        <v>4240145</v>
      </c>
      <c r="AQ5" s="13">
        <v>894</v>
      </c>
      <c r="AR5" s="13">
        <v>60252</v>
      </c>
      <c r="AS5" s="13">
        <v>1561347</v>
      </c>
      <c r="AT5" s="13">
        <v>0</v>
      </c>
      <c r="AU5" s="13">
        <v>79388</v>
      </c>
      <c r="AV5" s="13">
        <v>51840</v>
      </c>
      <c r="AW5" s="13">
        <v>604649</v>
      </c>
      <c r="AX5" s="13">
        <v>524880</v>
      </c>
      <c r="AY5" s="13">
        <v>76844</v>
      </c>
      <c r="AZ5" s="13">
        <v>0</v>
      </c>
      <c r="BA5" s="13">
        <v>55374</v>
      </c>
      <c r="BB5" s="13">
        <v>10279546</v>
      </c>
      <c r="BC5" s="13">
        <v>9134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12987118</v>
      </c>
      <c r="D6" s="13">
        <v>61554441</v>
      </c>
      <c r="E6" s="13">
        <v>7513543</v>
      </c>
      <c r="F6" s="13">
        <v>10317460</v>
      </c>
      <c r="G6" s="14"/>
      <c r="H6" s="13">
        <v>42676</v>
      </c>
      <c r="I6" s="13">
        <v>6042786</v>
      </c>
      <c r="J6" s="13">
        <v>3607443</v>
      </c>
      <c r="K6" s="13">
        <v>1330245</v>
      </c>
      <c r="L6" s="13">
        <v>13268235</v>
      </c>
      <c r="M6" s="13">
        <v>79374</v>
      </c>
      <c r="N6" s="13">
        <v>116855</v>
      </c>
      <c r="O6" s="13">
        <v>1910227</v>
      </c>
      <c r="P6" s="13">
        <v>1718576</v>
      </c>
      <c r="Q6" s="13">
        <v>6355693</v>
      </c>
      <c r="R6" s="13">
        <v>0</v>
      </c>
      <c r="S6" s="13">
        <v>0</v>
      </c>
      <c r="T6" s="13">
        <v>12676</v>
      </c>
      <c r="U6" s="13">
        <v>8538190</v>
      </c>
      <c r="V6" s="13">
        <v>857550</v>
      </c>
      <c r="W6" s="13">
        <v>0</v>
      </c>
      <c r="X6" s="13">
        <v>61043</v>
      </c>
      <c r="Y6" s="13">
        <v>1320911</v>
      </c>
      <c r="Z6" s="13">
        <v>3715600</v>
      </c>
      <c r="AA6" s="13">
        <v>4151629</v>
      </c>
      <c r="AB6" s="13">
        <v>461</v>
      </c>
      <c r="AC6" s="13">
        <v>12450588</v>
      </c>
      <c r="AD6" s="13">
        <v>0</v>
      </c>
      <c r="AE6" s="19"/>
      <c r="AF6" s="13">
        <v>0</v>
      </c>
      <c r="AG6" s="13">
        <v>548391</v>
      </c>
      <c r="AH6" s="13">
        <v>323428</v>
      </c>
      <c r="AI6" s="13">
        <v>791179</v>
      </c>
      <c r="AJ6" s="13">
        <v>173146</v>
      </c>
      <c r="AK6" s="13">
        <v>108691</v>
      </c>
      <c r="AL6" s="13">
        <v>71</v>
      </c>
      <c r="AM6" s="13">
        <v>128786</v>
      </c>
      <c r="AN6" s="13">
        <v>2949304</v>
      </c>
      <c r="AO6" s="13">
        <v>225690</v>
      </c>
      <c r="AP6" s="13">
        <v>5231229</v>
      </c>
      <c r="AQ6" s="13">
        <v>894</v>
      </c>
      <c r="AR6" s="13">
        <v>76841</v>
      </c>
      <c r="AS6" s="13">
        <v>1848943</v>
      </c>
      <c r="AT6" s="13">
        <v>0</v>
      </c>
      <c r="AU6" s="13">
        <v>89862</v>
      </c>
      <c r="AV6" s="13">
        <v>65165</v>
      </c>
      <c r="AW6" s="13">
        <v>788749</v>
      </c>
      <c r="AX6" s="13">
        <v>680089</v>
      </c>
      <c r="AY6" s="13">
        <v>100474</v>
      </c>
      <c r="AZ6" s="13">
        <v>0</v>
      </c>
      <c r="BA6" s="13">
        <v>75935</v>
      </c>
      <c r="BB6" s="13">
        <v>13938876</v>
      </c>
      <c r="BC6" s="13">
        <v>13893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16329481</v>
      </c>
      <c r="D7" s="13">
        <v>79811832</v>
      </c>
      <c r="E7" s="13">
        <v>7513543</v>
      </c>
      <c r="F7" s="13">
        <v>13270683</v>
      </c>
      <c r="G7" s="2"/>
      <c r="H7" s="13">
        <v>52008</v>
      </c>
      <c r="I7" s="13">
        <v>7771087</v>
      </c>
      <c r="J7" s="13">
        <v>4171103</v>
      </c>
      <c r="K7" s="13">
        <v>1711085</v>
      </c>
      <c r="L7" s="13">
        <v>16712563</v>
      </c>
      <c r="M7" s="13">
        <v>100436</v>
      </c>
      <c r="N7" s="13">
        <v>130796</v>
      </c>
      <c r="O7" s="13">
        <v>2450687</v>
      </c>
      <c r="P7" s="13">
        <v>2216614</v>
      </c>
      <c r="Q7" s="13">
        <v>8949071</v>
      </c>
      <c r="R7" s="13">
        <v>0</v>
      </c>
      <c r="S7" s="13">
        <v>0</v>
      </c>
      <c r="T7" s="13">
        <v>15639</v>
      </c>
      <c r="U7" s="13">
        <v>10967812</v>
      </c>
      <c r="V7" s="13">
        <v>1108082</v>
      </c>
      <c r="W7" s="13">
        <v>0</v>
      </c>
      <c r="X7" s="13">
        <v>73911</v>
      </c>
      <c r="Y7" s="13">
        <v>1690610</v>
      </c>
      <c r="Z7" s="13">
        <v>6165180</v>
      </c>
      <c r="AA7" s="13">
        <v>6649177</v>
      </c>
      <c r="AB7" s="13">
        <v>461</v>
      </c>
      <c r="AC7" s="13">
        <v>15544441</v>
      </c>
      <c r="AD7" s="13">
        <v>0</v>
      </c>
      <c r="AE7" s="19"/>
      <c r="AF7" s="13">
        <v>0</v>
      </c>
      <c r="AG7" s="13">
        <v>702586</v>
      </c>
      <c r="AH7" s="13">
        <v>412419</v>
      </c>
      <c r="AI7" s="13">
        <v>987453</v>
      </c>
      <c r="AJ7" s="13">
        <v>231998</v>
      </c>
      <c r="AK7" s="13">
        <v>131397</v>
      </c>
      <c r="AL7" s="13">
        <v>71</v>
      </c>
      <c r="AM7" s="13">
        <v>146272</v>
      </c>
      <c r="AN7" s="13">
        <v>3641828</v>
      </c>
      <c r="AO7" s="13">
        <v>265161</v>
      </c>
      <c r="AP7" s="13">
        <v>6551814</v>
      </c>
      <c r="AQ7" s="13">
        <v>894</v>
      </c>
      <c r="AR7" s="13">
        <v>98956</v>
      </c>
      <c r="AS7" s="13">
        <v>2282106</v>
      </c>
      <c r="AT7" s="13">
        <v>0</v>
      </c>
      <c r="AU7" s="13">
        <v>128669</v>
      </c>
      <c r="AV7" s="13">
        <v>106117</v>
      </c>
      <c r="AW7" s="13">
        <v>993945</v>
      </c>
      <c r="AX7" s="13">
        <v>913808</v>
      </c>
      <c r="AY7" s="13">
        <v>125150</v>
      </c>
      <c r="AZ7" s="13">
        <v>0</v>
      </c>
      <c r="BA7" s="13">
        <v>94449</v>
      </c>
      <c r="BB7" s="13">
        <v>18011019</v>
      </c>
      <c r="BC7" s="13">
        <v>16120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21845868</v>
      </c>
      <c r="D9" s="13">
        <v>107002511</v>
      </c>
      <c r="E9" s="13">
        <v>7513543</v>
      </c>
      <c r="F9" s="13">
        <v>17706193</v>
      </c>
      <c r="G9" s="14"/>
      <c r="H9" s="13">
        <v>68825</v>
      </c>
      <c r="I9" s="13">
        <v>10041396</v>
      </c>
      <c r="J9" s="13">
        <v>4172557</v>
      </c>
      <c r="K9" s="13">
        <v>2266780</v>
      </c>
      <c r="L9" s="13">
        <v>19476738</v>
      </c>
      <c r="M9" s="13">
        <v>131959</v>
      </c>
      <c r="N9" s="13">
        <v>143941</v>
      </c>
      <c r="O9" s="13">
        <v>3083476</v>
      </c>
      <c r="P9" s="13">
        <v>2953124</v>
      </c>
      <c r="Q9" s="13">
        <v>10824498</v>
      </c>
      <c r="R9" s="13">
        <v>0</v>
      </c>
      <c r="S9" s="13">
        <v>0</v>
      </c>
      <c r="T9" s="13">
        <v>16663</v>
      </c>
      <c r="U9" s="13">
        <v>14688783</v>
      </c>
      <c r="V9" s="13">
        <v>1481781</v>
      </c>
      <c r="W9" s="13">
        <v>0</v>
      </c>
      <c r="X9" s="13">
        <v>119312</v>
      </c>
      <c r="Y9" s="13">
        <v>2237054</v>
      </c>
      <c r="Z9" s="13">
        <v>7165582</v>
      </c>
      <c r="AA9" s="13">
        <v>7274194</v>
      </c>
      <c r="AB9" s="13">
        <v>461</v>
      </c>
      <c r="AC9" s="13">
        <v>18945226</v>
      </c>
      <c r="AD9" s="13">
        <v>0</v>
      </c>
      <c r="AE9" s="19"/>
      <c r="AF9" s="13">
        <v>0</v>
      </c>
      <c r="AG9" s="13">
        <v>876247</v>
      </c>
      <c r="AH9" s="13">
        <v>540778</v>
      </c>
      <c r="AI9" s="13">
        <v>1296043</v>
      </c>
      <c r="AJ9" s="13">
        <v>307350</v>
      </c>
      <c r="AK9" s="13">
        <v>162979</v>
      </c>
      <c r="AL9" s="13">
        <v>71</v>
      </c>
      <c r="AM9" s="13">
        <v>166689</v>
      </c>
      <c r="AN9" s="13">
        <v>4438670</v>
      </c>
      <c r="AO9" s="13">
        <v>322753</v>
      </c>
      <c r="AP9" s="13">
        <v>8447589</v>
      </c>
      <c r="AQ9" s="13">
        <v>894</v>
      </c>
      <c r="AR9" s="13">
        <v>128599</v>
      </c>
      <c r="AS9" s="13">
        <v>2964491</v>
      </c>
      <c r="AT9" s="13">
        <v>0</v>
      </c>
      <c r="AU9" s="13">
        <v>137090</v>
      </c>
      <c r="AV9" s="13">
        <v>172502</v>
      </c>
      <c r="AW9" s="13">
        <v>1282813</v>
      </c>
      <c r="AX9" s="13">
        <v>1138935</v>
      </c>
      <c r="AY9" s="13">
        <v>158230</v>
      </c>
      <c r="AZ9" s="13">
        <v>0</v>
      </c>
      <c r="BA9" s="13">
        <v>115175</v>
      </c>
      <c r="BB9" s="13">
        <v>23713200</v>
      </c>
      <c r="BC9" s="13">
        <v>19986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6E06-3C84-41E5-88F3-D9165BD6ABA2}">
  <dimension ref="A1:BD9"/>
  <sheetViews>
    <sheetView workbookViewId="0">
      <selection activeCell="C9" sqref="C9:BD9"/>
    </sheetView>
  </sheetViews>
  <sheetFormatPr defaultColWidth="11.7109375" defaultRowHeight="15"/>
  <cols>
    <col min="7" max="7" width="12" customWidth="1"/>
  </cols>
  <sheetData>
    <row r="1" spans="1:56">
      <c r="A1" s="33" t="s">
        <v>401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5076348</v>
      </c>
      <c r="D4" s="13">
        <v>24294015</v>
      </c>
      <c r="E4" s="13">
        <v>3831492</v>
      </c>
      <c r="F4" s="13">
        <v>4429030</v>
      </c>
      <c r="G4" s="14"/>
      <c r="H4" s="13">
        <v>14145</v>
      </c>
      <c r="I4" s="13">
        <v>2295599</v>
      </c>
      <c r="J4" s="13">
        <v>151882</v>
      </c>
      <c r="K4" s="13">
        <v>571981</v>
      </c>
      <c r="L4" s="13">
        <v>4017323</v>
      </c>
      <c r="M4" s="13">
        <v>34628</v>
      </c>
      <c r="N4" s="13">
        <v>15441</v>
      </c>
      <c r="O4" s="13">
        <v>880771</v>
      </c>
      <c r="P4" s="13">
        <v>723641</v>
      </c>
      <c r="Q4" s="13">
        <v>2718141</v>
      </c>
      <c r="R4" s="13">
        <v>0</v>
      </c>
      <c r="S4" s="13">
        <v>0</v>
      </c>
      <c r="T4" s="13">
        <v>4884</v>
      </c>
      <c r="U4" s="13">
        <v>3483058</v>
      </c>
      <c r="V4" s="13">
        <v>355323</v>
      </c>
      <c r="W4" s="13">
        <v>0</v>
      </c>
      <c r="X4" s="13">
        <v>35088</v>
      </c>
      <c r="Y4" s="13">
        <v>503892</v>
      </c>
      <c r="Z4" s="13">
        <v>682</v>
      </c>
      <c r="AA4" s="13">
        <v>0</v>
      </c>
      <c r="AB4" s="13">
        <v>0</v>
      </c>
      <c r="AC4" s="13">
        <v>5210298</v>
      </c>
      <c r="AD4" s="13">
        <v>0</v>
      </c>
      <c r="AE4" s="19"/>
      <c r="AF4" s="13">
        <v>0</v>
      </c>
      <c r="AG4" s="13">
        <v>287192</v>
      </c>
      <c r="AH4" s="13">
        <v>134665</v>
      </c>
      <c r="AI4" s="13">
        <v>323601</v>
      </c>
      <c r="AJ4" s="13">
        <v>80631</v>
      </c>
      <c r="AK4" s="13">
        <v>38888</v>
      </c>
      <c r="AL4" s="13">
        <v>176</v>
      </c>
      <c r="AM4" s="13">
        <v>40860</v>
      </c>
      <c r="AN4" s="13">
        <v>1321549</v>
      </c>
      <c r="AO4" s="13">
        <v>70850</v>
      </c>
      <c r="AP4" s="13">
        <v>1917392</v>
      </c>
      <c r="AQ4" s="13">
        <v>2643</v>
      </c>
      <c r="AR4" s="13">
        <v>32340</v>
      </c>
      <c r="AS4" s="13">
        <v>740635</v>
      </c>
      <c r="AT4" s="13">
        <v>0</v>
      </c>
      <c r="AU4" s="13">
        <v>17476</v>
      </c>
      <c r="AV4" s="13">
        <v>19017</v>
      </c>
      <c r="AW4" s="13">
        <v>367721</v>
      </c>
      <c r="AX4" s="13">
        <v>336318</v>
      </c>
      <c r="AY4" s="13">
        <v>53086</v>
      </c>
      <c r="AZ4" s="13">
        <v>0</v>
      </c>
      <c r="BA4" s="13">
        <v>30578</v>
      </c>
      <c r="BB4" s="13">
        <v>5358852</v>
      </c>
      <c r="BC4" s="13">
        <v>3322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9260196</v>
      </c>
      <c r="D5" s="13">
        <v>44649822</v>
      </c>
      <c r="E5" s="13">
        <v>7133145</v>
      </c>
      <c r="F5" s="13">
        <v>8121932</v>
      </c>
      <c r="G5" s="14"/>
      <c r="H5" s="13">
        <v>29457</v>
      </c>
      <c r="I5" s="13">
        <v>4187832</v>
      </c>
      <c r="J5" s="13">
        <v>3050431</v>
      </c>
      <c r="K5" s="13">
        <v>1052654</v>
      </c>
      <c r="L5" s="13">
        <v>7668311</v>
      </c>
      <c r="M5" s="13">
        <v>61179</v>
      </c>
      <c r="N5" s="13">
        <v>27853</v>
      </c>
      <c r="O5" s="13">
        <v>1666122</v>
      </c>
      <c r="P5" s="13">
        <v>1332325</v>
      </c>
      <c r="Q5" s="13">
        <v>5904333</v>
      </c>
      <c r="R5" s="13">
        <v>0</v>
      </c>
      <c r="S5" s="13">
        <v>0</v>
      </c>
      <c r="T5" s="13">
        <v>51257</v>
      </c>
      <c r="U5" s="13">
        <v>7216729</v>
      </c>
      <c r="V5" s="13">
        <v>654086</v>
      </c>
      <c r="W5" s="13">
        <v>0</v>
      </c>
      <c r="X5" s="13">
        <v>67806</v>
      </c>
      <c r="Y5" s="13">
        <v>936464</v>
      </c>
      <c r="Z5" s="13">
        <v>2350633</v>
      </c>
      <c r="AA5" s="13">
        <v>725658</v>
      </c>
      <c r="AB5" s="13">
        <v>463</v>
      </c>
      <c r="AC5" s="13">
        <v>9309681</v>
      </c>
      <c r="AD5" s="13">
        <v>0</v>
      </c>
      <c r="AE5" s="19"/>
      <c r="AF5" s="13">
        <v>0</v>
      </c>
      <c r="AG5" s="13">
        <v>501799</v>
      </c>
      <c r="AH5" s="13">
        <v>244849</v>
      </c>
      <c r="AI5" s="13">
        <v>585726</v>
      </c>
      <c r="AJ5" s="13">
        <v>148024</v>
      </c>
      <c r="AK5" s="13">
        <v>76503</v>
      </c>
      <c r="AL5" s="13">
        <v>222</v>
      </c>
      <c r="AM5" s="13">
        <v>66300</v>
      </c>
      <c r="AN5" s="13">
        <v>2416184</v>
      </c>
      <c r="AO5" s="13">
        <v>120008</v>
      </c>
      <c r="AP5" s="13">
        <v>3575438</v>
      </c>
      <c r="AQ5" s="13">
        <v>2643</v>
      </c>
      <c r="AR5" s="13">
        <v>58893</v>
      </c>
      <c r="AS5" s="13">
        <v>1276441</v>
      </c>
      <c r="AT5" s="13">
        <v>0</v>
      </c>
      <c r="AU5" s="13">
        <v>35036</v>
      </c>
      <c r="AV5" s="13">
        <v>35367</v>
      </c>
      <c r="AW5" s="13">
        <v>667436</v>
      </c>
      <c r="AX5" s="13">
        <v>668231</v>
      </c>
      <c r="AY5" s="13">
        <v>94703</v>
      </c>
      <c r="AZ5" s="13">
        <v>0</v>
      </c>
      <c r="BA5" s="13">
        <v>59664</v>
      </c>
      <c r="BB5" s="13">
        <v>10305239</v>
      </c>
      <c r="BC5" s="13">
        <v>7591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11793483</v>
      </c>
      <c r="D6" s="13">
        <v>57555668</v>
      </c>
      <c r="E6" s="13">
        <v>7512261</v>
      </c>
      <c r="F6" s="13">
        <v>10337689</v>
      </c>
      <c r="G6" s="14"/>
      <c r="H6" s="13">
        <v>40199</v>
      </c>
      <c r="I6" s="13">
        <v>5484984</v>
      </c>
      <c r="J6" s="13">
        <v>5111441</v>
      </c>
      <c r="K6" s="13">
        <v>1332645</v>
      </c>
      <c r="L6" s="13">
        <v>12039094</v>
      </c>
      <c r="M6" s="13">
        <v>75195</v>
      </c>
      <c r="N6" s="13">
        <v>37582</v>
      </c>
      <c r="O6" s="13">
        <v>2155953</v>
      </c>
      <c r="P6" s="13">
        <v>1696913</v>
      </c>
      <c r="Q6" s="13">
        <v>8006783</v>
      </c>
      <c r="R6" s="13">
        <v>0</v>
      </c>
      <c r="S6" s="13">
        <v>0</v>
      </c>
      <c r="T6" s="13">
        <v>71919</v>
      </c>
      <c r="U6" s="13">
        <v>11008302</v>
      </c>
      <c r="V6" s="13">
        <v>836170</v>
      </c>
      <c r="W6" s="13">
        <v>0</v>
      </c>
      <c r="X6" s="13">
        <v>78497</v>
      </c>
      <c r="Y6" s="13">
        <v>1218474</v>
      </c>
      <c r="Z6" s="13">
        <v>4181888</v>
      </c>
      <c r="AA6" s="13">
        <v>2673106</v>
      </c>
      <c r="AB6" s="13">
        <v>463</v>
      </c>
      <c r="AC6" s="13">
        <v>12127710</v>
      </c>
      <c r="AD6" s="13">
        <v>0</v>
      </c>
      <c r="AE6" s="19"/>
      <c r="AF6" s="13">
        <v>0</v>
      </c>
      <c r="AG6" s="13">
        <v>653726</v>
      </c>
      <c r="AH6" s="13">
        <v>311329</v>
      </c>
      <c r="AI6" s="13">
        <v>757212</v>
      </c>
      <c r="AJ6" s="13">
        <v>184968</v>
      </c>
      <c r="AK6" s="13">
        <v>100382</v>
      </c>
      <c r="AL6" s="13">
        <v>222</v>
      </c>
      <c r="AM6" s="13">
        <v>85044</v>
      </c>
      <c r="AN6" s="13">
        <v>3113741</v>
      </c>
      <c r="AO6" s="13">
        <v>158584</v>
      </c>
      <c r="AP6" s="13">
        <v>4554354</v>
      </c>
      <c r="AQ6" s="13">
        <v>2643</v>
      </c>
      <c r="AR6" s="13">
        <v>76734</v>
      </c>
      <c r="AS6" s="13">
        <v>1564542</v>
      </c>
      <c r="AT6" s="13">
        <v>0</v>
      </c>
      <c r="AU6" s="13">
        <v>44798</v>
      </c>
      <c r="AV6" s="13">
        <v>43196</v>
      </c>
      <c r="AW6" s="13">
        <v>847205</v>
      </c>
      <c r="AX6" s="13">
        <v>871341</v>
      </c>
      <c r="AY6" s="13">
        <v>119858</v>
      </c>
      <c r="AZ6" s="13">
        <v>0</v>
      </c>
      <c r="BA6" s="13">
        <v>79762</v>
      </c>
      <c r="BB6" s="13">
        <v>14387319</v>
      </c>
      <c r="BC6" s="13">
        <v>12255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16493540</v>
      </c>
      <c r="D7" s="13">
        <v>74745738</v>
      </c>
      <c r="E7" s="13">
        <v>7512261</v>
      </c>
      <c r="F7" s="13">
        <v>13291742</v>
      </c>
      <c r="G7" s="2"/>
      <c r="H7" s="13">
        <v>56930</v>
      </c>
      <c r="I7" s="13">
        <v>7222087</v>
      </c>
      <c r="J7" s="13">
        <v>7323811</v>
      </c>
      <c r="K7" s="13">
        <v>1695020</v>
      </c>
      <c r="L7" s="13">
        <v>15215049</v>
      </c>
      <c r="M7" s="13">
        <v>93128</v>
      </c>
      <c r="N7" s="13">
        <v>51882</v>
      </c>
      <c r="O7" s="13">
        <v>2641456</v>
      </c>
      <c r="P7" s="13">
        <v>2173514</v>
      </c>
      <c r="Q7" s="13">
        <v>10192459</v>
      </c>
      <c r="R7" s="13">
        <v>0</v>
      </c>
      <c r="S7" s="13">
        <v>0</v>
      </c>
      <c r="T7" s="13">
        <v>96441</v>
      </c>
      <c r="U7" s="13">
        <v>15394492</v>
      </c>
      <c r="V7" s="13">
        <v>1087488</v>
      </c>
      <c r="W7" s="13">
        <v>0</v>
      </c>
      <c r="X7" s="13">
        <v>101316</v>
      </c>
      <c r="Y7" s="13">
        <v>1606566</v>
      </c>
      <c r="Z7" s="13">
        <v>5845552</v>
      </c>
      <c r="AA7" s="13">
        <v>4905489</v>
      </c>
      <c r="AB7" s="13">
        <v>463</v>
      </c>
      <c r="AC7" s="13">
        <v>14826043</v>
      </c>
      <c r="AD7" s="13">
        <v>0</v>
      </c>
      <c r="AE7" s="19"/>
      <c r="AF7" s="13">
        <v>0</v>
      </c>
      <c r="AG7" s="13">
        <v>801036</v>
      </c>
      <c r="AH7" s="13">
        <v>396204</v>
      </c>
      <c r="AI7" s="13">
        <v>966326</v>
      </c>
      <c r="AJ7" s="13">
        <v>230444</v>
      </c>
      <c r="AK7" s="13">
        <v>125859</v>
      </c>
      <c r="AL7" s="13">
        <v>223</v>
      </c>
      <c r="AM7" s="13">
        <v>103735</v>
      </c>
      <c r="AN7" s="13">
        <v>3787539</v>
      </c>
      <c r="AO7" s="13">
        <v>209168</v>
      </c>
      <c r="AP7" s="13">
        <v>5849726</v>
      </c>
      <c r="AQ7" s="13">
        <v>4381</v>
      </c>
      <c r="AR7" s="13">
        <v>96240</v>
      </c>
      <c r="AS7" s="13">
        <v>1991886</v>
      </c>
      <c r="AT7" s="13">
        <v>0</v>
      </c>
      <c r="AU7" s="13">
        <v>74036</v>
      </c>
      <c r="AV7" s="13">
        <v>77868</v>
      </c>
      <c r="AW7" s="13">
        <v>1059741</v>
      </c>
      <c r="AX7" s="13">
        <v>1087929</v>
      </c>
      <c r="AY7" s="13">
        <v>143359</v>
      </c>
      <c r="AZ7" s="13">
        <v>0</v>
      </c>
      <c r="BA7" s="13">
        <v>96131</v>
      </c>
      <c r="BB7" s="13">
        <v>19026915</v>
      </c>
      <c r="BC7" s="13">
        <v>14106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24931699</v>
      </c>
      <c r="D9" s="13">
        <v>100476587</v>
      </c>
      <c r="E9" s="13">
        <v>7512261</v>
      </c>
      <c r="F9" s="13">
        <v>17776655</v>
      </c>
      <c r="G9" s="14"/>
      <c r="H9" s="13">
        <v>100204</v>
      </c>
      <c r="I9" s="13">
        <v>9844279</v>
      </c>
      <c r="J9" s="13">
        <v>7489742</v>
      </c>
      <c r="K9" s="13">
        <v>2244364</v>
      </c>
      <c r="L9" s="13">
        <v>17817650</v>
      </c>
      <c r="M9" s="13">
        <v>122332</v>
      </c>
      <c r="N9" s="13">
        <v>79899</v>
      </c>
      <c r="O9" s="13">
        <v>3183386</v>
      </c>
      <c r="P9" s="13">
        <v>2891081</v>
      </c>
      <c r="Q9" s="13">
        <v>13097345</v>
      </c>
      <c r="R9" s="13">
        <v>0</v>
      </c>
      <c r="S9" s="13">
        <v>0</v>
      </c>
      <c r="T9" s="13">
        <v>133666</v>
      </c>
      <c r="U9" s="13">
        <v>19451541</v>
      </c>
      <c r="V9" s="13">
        <v>1467082</v>
      </c>
      <c r="W9" s="13">
        <v>0</v>
      </c>
      <c r="X9" s="13">
        <v>142215</v>
      </c>
      <c r="Y9" s="13">
        <v>2154530</v>
      </c>
      <c r="Z9" s="13">
        <v>6200189</v>
      </c>
      <c r="AA9" s="13">
        <v>4934850</v>
      </c>
      <c r="AB9" s="13">
        <v>830</v>
      </c>
      <c r="AC9" s="13">
        <v>17966215</v>
      </c>
      <c r="AD9" s="13">
        <v>0</v>
      </c>
      <c r="AE9" s="19"/>
      <c r="AF9" s="13">
        <v>0</v>
      </c>
      <c r="AG9" s="13">
        <v>959849</v>
      </c>
      <c r="AH9" s="13">
        <v>525293</v>
      </c>
      <c r="AI9" s="13">
        <v>1316381</v>
      </c>
      <c r="AJ9" s="13">
        <v>301838</v>
      </c>
      <c r="AK9" s="13">
        <v>168132</v>
      </c>
      <c r="AL9" s="13">
        <v>223</v>
      </c>
      <c r="AM9" s="13">
        <v>139426</v>
      </c>
      <c r="AN9" s="13">
        <v>4603729</v>
      </c>
      <c r="AO9" s="13">
        <v>292520</v>
      </c>
      <c r="AP9" s="13">
        <v>7720523</v>
      </c>
      <c r="AQ9" s="13">
        <v>73208</v>
      </c>
      <c r="AR9" s="13">
        <v>131223</v>
      </c>
      <c r="AS9" s="13">
        <v>2746267</v>
      </c>
      <c r="AT9" s="13">
        <v>0</v>
      </c>
      <c r="AU9" s="13">
        <v>88830</v>
      </c>
      <c r="AV9" s="13">
        <v>147686</v>
      </c>
      <c r="AW9" s="13">
        <v>1345145</v>
      </c>
      <c r="AX9" s="13">
        <v>1286746</v>
      </c>
      <c r="AY9" s="13">
        <v>175643</v>
      </c>
      <c r="AZ9" s="13">
        <v>0</v>
      </c>
      <c r="BA9" s="13">
        <v>110990</v>
      </c>
      <c r="BB9" s="13">
        <v>23455393</v>
      </c>
      <c r="BC9" s="13">
        <v>16266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DF42-EEF3-458A-BAF3-554CACAE6D0E}">
  <dimension ref="A1:BD9"/>
  <sheetViews>
    <sheetView topLeftCell="AJ1" workbookViewId="0">
      <selection activeCell="H9" sqref="H9:BD9"/>
    </sheetView>
  </sheetViews>
  <sheetFormatPr defaultColWidth="11.7109375" defaultRowHeight="15"/>
  <cols>
    <col min="7" max="7" width="12" customWidth="1"/>
  </cols>
  <sheetData>
    <row r="1" spans="1:56">
      <c r="A1" s="33" t="s">
        <v>402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17677815</v>
      </c>
      <c r="D4" s="13">
        <v>21955916</v>
      </c>
      <c r="E4" s="13">
        <v>3827955</v>
      </c>
      <c r="F4" s="13">
        <v>4242398</v>
      </c>
      <c r="G4" s="14"/>
      <c r="H4" s="13">
        <v>47095</v>
      </c>
      <c r="I4" s="13">
        <v>2601853</v>
      </c>
      <c r="J4" s="13">
        <v>2995076</v>
      </c>
      <c r="K4" s="13">
        <v>563592</v>
      </c>
      <c r="L4" s="13">
        <v>5018906</v>
      </c>
      <c r="M4" s="13">
        <v>44002</v>
      </c>
      <c r="N4" s="13">
        <v>62293</v>
      </c>
      <c r="O4" s="13">
        <v>851249</v>
      </c>
      <c r="P4" s="13">
        <v>714911</v>
      </c>
      <c r="Q4" s="13">
        <v>2816890</v>
      </c>
      <c r="R4" s="13">
        <v>0</v>
      </c>
      <c r="S4" s="13">
        <v>383</v>
      </c>
      <c r="T4" s="13">
        <v>79152</v>
      </c>
      <c r="U4" s="13">
        <v>4208499</v>
      </c>
      <c r="V4" s="13">
        <v>368495</v>
      </c>
      <c r="W4" s="13">
        <v>0</v>
      </c>
      <c r="X4" s="13">
        <v>29761</v>
      </c>
      <c r="Y4" s="13">
        <v>474021</v>
      </c>
      <c r="Z4" s="13">
        <v>2926333</v>
      </c>
      <c r="AA4" s="13">
        <v>3188757</v>
      </c>
      <c r="AB4" s="13">
        <v>0</v>
      </c>
      <c r="AC4" s="13">
        <v>5448273</v>
      </c>
      <c r="AD4" s="13">
        <v>0</v>
      </c>
      <c r="AE4" s="19"/>
      <c r="AF4" s="13">
        <v>2615</v>
      </c>
      <c r="AG4" s="13">
        <v>264491</v>
      </c>
      <c r="AH4" s="13">
        <v>136983</v>
      </c>
      <c r="AI4" s="13">
        <v>597730</v>
      </c>
      <c r="AJ4" s="13">
        <v>76126</v>
      </c>
      <c r="AK4" s="13">
        <v>55805</v>
      </c>
      <c r="AL4" s="13">
        <v>0</v>
      </c>
      <c r="AM4" s="13">
        <v>83867</v>
      </c>
      <c r="AN4" s="13">
        <v>1414017</v>
      </c>
      <c r="AO4" s="13">
        <v>125987</v>
      </c>
      <c r="AP4" s="13">
        <v>1824457</v>
      </c>
      <c r="AQ4" s="13">
        <v>2748918</v>
      </c>
      <c r="AR4" s="13">
        <v>59116</v>
      </c>
      <c r="AS4" s="13">
        <v>1208463</v>
      </c>
      <c r="AT4" s="13">
        <v>0</v>
      </c>
      <c r="AU4" s="13">
        <v>28673</v>
      </c>
      <c r="AV4" s="13">
        <v>35206</v>
      </c>
      <c r="AW4" s="13">
        <v>378648</v>
      </c>
      <c r="AX4" s="13">
        <v>334956</v>
      </c>
      <c r="AY4" s="13">
        <v>50553</v>
      </c>
      <c r="AZ4" s="13">
        <v>0</v>
      </c>
      <c r="BA4" s="13">
        <v>23333</v>
      </c>
      <c r="BB4" s="13">
        <v>7666955</v>
      </c>
      <c r="BC4" s="13">
        <v>3873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37205549</v>
      </c>
      <c r="D5" s="13">
        <v>40072129</v>
      </c>
      <c r="E5" s="13">
        <v>7133853</v>
      </c>
      <c r="F5" s="13">
        <v>7776085</v>
      </c>
      <c r="G5" s="14"/>
      <c r="H5" s="13">
        <v>100399</v>
      </c>
      <c r="I5" s="13">
        <v>4767916</v>
      </c>
      <c r="J5" s="13">
        <v>5640617</v>
      </c>
      <c r="K5" s="13">
        <v>1023542</v>
      </c>
      <c r="L5" s="13">
        <v>8537677</v>
      </c>
      <c r="M5" s="13">
        <v>78342</v>
      </c>
      <c r="N5" s="13">
        <v>111271</v>
      </c>
      <c r="O5" s="13">
        <v>1512446</v>
      </c>
      <c r="P5" s="13">
        <v>1293422</v>
      </c>
      <c r="Q5" s="13">
        <v>5741096</v>
      </c>
      <c r="R5" s="13">
        <v>0</v>
      </c>
      <c r="S5" s="13">
        <v>1684125</v>
      </c>
      <c r="T5" s="13">
        <v>2706435</v>
      </c>
      <c r="U5" s="13">
        <v>9983407</v>
      </c>
      <c r="V5" s="13">
        <v>671564</v>
      </c>
      <c r="W5" s="13">
        <v>0</v>
      </c>
      <c r="X5" s="13">
        <v>57053</v>
      </c>
      <c r="Y5" s="13">
        <v>843772</v>
      </c>
      <c r="Z5" s="13">
        <v>5418835</v>
      </c>
      <c r="AA5" s="13">
        <v>5820512</v>
      </c>
      <c r="AB5" s="13">
        <v>208080</v>
      </c>
      <c r="AC5" s="13">
        <v>9507458</v>
      </c>
      <c r="AD5" s="13">
        <v>0</v>
      </c>
      <c r="AE5" s="19"/>
      <c r="AF5" s="13">
        <v>4711</v>
      </c>
      <c r="AG5" s="13">
        <v>455091</v>
      </c>
      <c r="AH5" s="13">
        <v>250186</v>
      </c>
      <c r="AI5" s="13">
        <v>1060761</v>
      </c>
      <c r="AJ5" s="13">
        <v>128650</v>
      </c>
      <c r="AK5" s="13">
        <v>100436</v>
      </c>
      <c r="AL5" s="13">
        <v>1862</v>
      </c>
      <c r="AM5" s="13">
        <v>149382</v>
      </c>
      <c r="AN5" s="13">
        <v>2482811</v>
      </c>
      <c r="AO5" s="13">
        <v>224037</v>
      </c>
      <c r="AP5" s="13">
        <v>3429355</v>
      </c>
      <c r="AQ5" s="13">
        <v>5517632</v>
      </c>
      <c r="AR5" s="13">
        <v>104441</v>
      </c>
      <c r="AS5" s="13">
        <v>2140514</v>
      </c>
      <c r="AT5" s="13">
        <v>0</v>
      </c>
      <c r="AU5" s="13">
        <v>55817</v>
      </c>
      <c r="AV5" s="13">
        <v>55551</v>
      </c>
      <c r="AW5" s="13">
        <v>659116</v>
      </c>
      <c r="AX5" s="13">
        <v>573223</v>
      </c>
      <c r="AY5" s="13">
        <v>85747</v>
      </c>
      <c r="AZ5" s="13">
        <v>0</v>
      </c>
      <c r="BA5" s="13">
        <v>37937</v>
      </c>
      <c r="BB5" s="13">
        <v>14254751</v>
      </c>
      <c r="BC5" s="13">
        <v>8278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49150768</v>
      </c>
      <c r="D6" s="13">
        <v>50944010</v>
      </c>
      <c r="E6" s="13">
        <v>7515701</v>
      </c>
      <c r="F6" s="13">
        <v>9896385</v>
      </c>
      <c r="G6" s="14"/>
      <c r="H6" s="13">
        <v>132200</v>
      </c>
      <c r="I6" s="13">
        <v>6065683</v>
      </c>
      <c r="J6" s="13">
        <v>7504317</v>
      </c>
      <c r="K6" s="13">
        <v>1297668</v>
      </c>
      <c r="L6" s="13">
        <v>12992420</v>
      </c>
      <c r="M6" s="13">
        <v>93305</v>
      </c>
      <c r="N6" s="13">
        <v>134087</v>
      </c>
      <c r="O6" s="13">
        <v>2067374</v>
      </c>
      <c r="P6" s="13">
        <v>1646372</v>
      </c>
      <c r="Q6" s="13">
        <v>7823287</v>
      </c>
      <c r="R6" s="13">
        <v>0</v>
      </c>
      <c r="S6" s="13">
        <v>2943032</v>
      </c>
      <c r="T6" s="13">
        <v>4485204</v>
      </c>
      <c r="U6" s="13">
        <v>14476220</v>
      </c>
      <c r="V6" s="13">
        <v>857959</v>
      </c>
      <c r="W6" s="13">
        <v>0</v>
      </c>
      <c r="X6" s="13">
        <v>71230</v>
      </c>
      <c r="Y6" s="13">
        <v>1086266</v>
      </c>
      <c r="Z6" s="13">
        <v>7124714</v>
      </c>
      <c r="AA6" s="13">
        <v>7524096</v>
      </c>
      <c r="AB6" s="13">
        <v>614905</v>
      </c>
      <c r="AC6" s="13">
        <v>12561043</v>
      </c>
      <c r="AD6" s="13">
        <v>0</v>
      </c>
      <c r="AE6" s="19"/>
      <c r="AF6" s="13">
        <v>4711</v>
      </c>
      <c r="AG6" s="13">
        <v>601373</v>
      </c>
      <c r="AH6" s="13">
        <v>318494</v>
      </c>
      <c r="AI6" s="13">
        <v>1319404</v>
      </c>
      <c r="AJ6" s="13">
        <v>177104</v>
      </c>
      <c r="AK6" s="13">
        <v>126076</v>
      </c>
      <c r="AL6" s="13">
        <v>1893</v>
      </c>
      <c r="AM6" s="13">
        <v>194038</v>
      </c>
      <c r="AN6" s="13">
        <v>3211082</v>
      </c>
      <c r="AO6" s="13">
        <v>280284</v>
      </c>
      <c r="AP6" s="13">
        <v>4480008</v>
      </c>
      <c r="AQ6" s="13">
        <v>7642320</v>
      </c>
      <c r="AR6" s="13">
        <v>130211</v>
      </c>
      <c r="AS6" s="13">
        <v>2676300</v>
      </c>
      <c r="AT6" s="13">
        <v>0</v>
      </c>
      <c r="AU6" s="13">
        <v>75388</v>
      </c>
      <c r="AV6" s="13">
        <v>75338</v>
      </c>
      <c r="AW6" s="13">
        <v>852178</v>
      </c>
      <c r="AX6" s="13">
        <v>734160</v>
      </c>
      <c r="AY6" s="13">
        <v>109391</v>
      </c>
      <c r="AZ6" s="13">
        <v>0</v>
      </c>
      <c r="BA6" s="13">
        <v>56207</v>
      </c>
      <c r="BB6" s="13">
        <v>18429433</v>
      </c>
      <c r="BC6" s="13">
        <v>13538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65780811</v>
      </c>
      <c r="D7" s="13">
        <v>65367072</v>
      </c>
      <c r="E7" s="13">
        <v>7515701</v>
      </c>
      <c r="F7" s="13">
        <v>12723374</v>
      </c>
      <c r="G7" s="2"/>
      <c r="H7" s="13">
        <v>173698</v>
      </c>
      <c r="I7" s="13">
        <v>7812536</v>
      </c>
      <c r="J7" s="13">
        <v>9386721</v>
      </c>
      <c r="K7" s="13">
        <v>1681532</v>
      </c>
      <c r="L7" s="13">
        <v>16329284</v>
      </c>
      <c r="M7" s="13">
        <v>112457</v>
      </c>
      <c r="N7" s="13">
        <v>162605</v>
      </c>
      <c r="O7" s="13">
        <v>2601566</v>
      </c>
      <c r="P7" s="13">
        <v>2109677</v>
      </c>
      <c r="Q7" s="13">
        <v>10186921</v>
      </c>
      <c r="R7" s="13">
        <v>0</v>
      </c>
      <c r="S7" s="13">
        <v>3499339</v>
      </c>
      <c r="T7" s="13">
        <v>5236525</v>
      </c>
      <c r="U7" s="13">
        <v>18869383</v>
      </c>
      <c r="V7" s="13">
        <v>1104411</v>
      </c>
      <c r="W7" s="13">
        <v>0</v>
      </c>
      <c r="X7" s="13">
        <v>96725</v>
      </c>
      <c r="Y7" s="13">
        <v>1397833</v>
      </c>
      <c r="Z7" s="13">
        <v>8816842</v>
      </c>
      <c r="AA7" s="13">
        <v>9283524</v>
      </c>
      <c r="AB7" s="13">
        <v>623047</v>
      </c>
      <c r="AC7" s="13">
        <v>15513661</v>
      </c>
      <c r="AD7" s="13">
        <v>0</v>
      </c>
      <c r="AE7" s="19"/>
      <c r="AF7" s="13">
        <v>4711</v>
      </c>
      <c r="AG7" s="13">
        <v>751337</v>
      </c>
      <c r="AH7" s="13">
        <v>404652</v>
      </c>
      <c r="AI7" s="13">
        <v>1596439</v>
      </c>
      <c r="AJ7" s="13">
        <v>247329</v>
      </c>
      <c r="AK7" s="13">
        <v>160427</v>
      </c>
      <c r="AL7" s="13">
        <v>1893</v>
      </c>
      <c r="AM7" s="13">
        <v>240608</v>
      </c>
      <c r="AN7" s="13">
        <v>3928602</v>
      </c>
      <c r="AO7" s="13">
        <v>343145</v>
      </c>
      <c r="AP7" s="13">
        <v>5752406</v>
      </c>
      <c r="AQ7" s="13">
        <v>8725385</v>
      </c>
      <c r="AR7" s="13">
        <v>154348</v>
      </c>
      <c r="AS7" s="13">
        <v>3266993</v>
      </c>
      <c r="AT7" s="13">
        <v>0</v>
      </c>
      <c r="AU7" s="13">
        <v>156530</v>
      </c>
      <c r="AV7" s="13">
        <v>145903</v>
      </c>
      <c r="AW7" s="13">
        <v>1077667</v>
      </c>
      <c r="AX7" s="13">
        <v>970115</v>
      </c>
      <c r="AY7" s="13">
        <v>133186</v>
      </c>
      <c r="AZ7" s="13">
        <v>0</v>
      </c>
      <c r="BA7" s="13">
        <v>69817</v>
      </c>
      <c r="BB7" s="13">
        <v>23311810</v>
      </c>
      <c r="BC7" s="13">
        <v>15933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91028756</v>
      </c>
      <c r="D9" s="13">
        <v>87072833</v>
      </c>
      <c r="E9" s="13">
        <v>7515701</v>
      </c>
      <c r="F9" s="13">
        <v>16975935</v>
      </c>
      <c r="G9" s="14"/>
      <c r="H9" s="13">
        <v>205284</v>
      </c>
      <c r="I9" s="13">
        <v>10315182</v>
      </c>
      <c r="J9" s="13">
        <v>9405594</v>
      </c>
      <c r="K9" s="13">
        <v>2250722</v>
      </c>
      <c r="L9" s="13">
        <v>19078867</v>
      </c>
      <c r="M9" s="13">
        <v>140825</v>
      </c>
      <c r="N9" s="13">
        <v>220686</v>
      </c>
      <c r="O9" s="13">
        <v>3212426</v>
      </c>
      <c r="P9" s="13">
        <v>2813240</v>
      </c>
      <c r="Q9" s="13">
        <v>12544587</v>
      </c>
      <c r="R9" s="13">
        <v>0</v>
      </c>
      <c r="S9" s="13">
        <v>3499339</v>
      </c>
      <c r="T9" s="13">
        <v>5782619</v>
      </c>
      <c r="U9" s="13">
        <v>22537296</v>
      </c>
      <c r="V9" s="13">
        <v>1473512</v>
      </c>
      <c r="W9" s="13">
        <v>0</v>
      </c>
      <c r="X9" s="13">
        <v>144804</v>
      </c>
      <c r="Y9" s="13">
        <v>1981601</v>
      </c>
      <c r="Z9" s="13">
        <v>9048405</v>
      </c>
      <c r="AA9" s="13">
        <v>9302308</v>
      </c>
      <c r="AB9" s="13">
        <v>623538</v>
      </c>
      <c r="AC9" s="13">
        <v>18585226</v>
      </c>
      <c r="AD9" s="13">
        <v>0</v>
      </c>
      <c r="AE9" s="19"/>
      <c r="AF9" s="13">
        <v>4711</v>
      </c>
      <c r="AG9" s="13">
        <v>908652</v>
      </c>
      <c r="AH9" s="13">
        <v>529498</v>
      </c>
      <c r="AI9" s="13">
        <v>1975918</v>
      </c>
      <c r="AJ9" s="13">
        <v>328944</v>
      </c>
      <c r="AK9" s="13">
        <v>206769</v>
      </c>
      <c r="AL9" s="13">
        <v>1893</v>
      </c>
      <c r="AM9" s="13">
        <v>307886</v>
      </c>
      <c r="AN9" s="13">
        <v>4737578</v>
      </c>
      <c r="AO9" s="13">
        <v>437019</v>
      </c>
      <c r="AP9" s="13">
        <v>7667912</v>
      </c>
      <c r="AQ9" s="13">
        <v>8779550</v>
      </c>
      <c r="AR9" s="13">
        <v>194361</v>
      </c>
      <c r="AS9" s="13">
        <v>4297899</v>
      </c>
      <c r="AT9" s="13">
        <v>0</v>
      </c>
      <c r="AU9" s="13">
        <v>171077</v>
      </c>
      <c r="AV9" s="13">
        <v>223889</v>
      </c>
      <c r="AW9" s="13">
        <v>1364246</v>
      </c>
      <c r="AX9" s="13">
        <v>1189798</v>
      </c>
      <c r="AY9" s="13">
        <v>164630</v>
      </c>
      <c r="AZ9" s="13">
        <v>0</v>
      </c>
      <c r="BA9" s="13">
        <v>83528</v>
      </c>
      <c r="BB9" s="13">
        <v>27844164</v>
      </c>
      <c r="BC9" s="13">
        <v>18707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6EA2-AB4D-4C67-A896-11887B2FBE08}">
  <dimension ref="A1:BD9"/>
  <sheetViews>
    <sheetView topLeftCell="AI1" workbookViewId="0">
      <selection activeCell="BC16" sqref="BC16"/>
    </sheetView>
  </sheetViews>
  <sheetFormatPr defaultColWidth="11.7109375" defaultRowHeight="15"/>
  <cols>
    <col min="7" max="7" width="12" customWidth="1"/>
  </cols>
  <sheetData>
    <row r="1" spans="1:56">
      <c r="A1" s="33" t="s">
        <v>403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22978782</v>
      </c>
      <c r="D4" s="13">
        <v>22237485</v>
      </c>
      <c r="E4" s="13">
        <v>3789928</v>
      </c>
      <c r="F4" s="13">
        <v>4289633</v>
      </c>
      <c r="G4" s="14"/>
      <c r="H4" s="13">
        <v>48643</v>
      </c>
      <c r="I4" s="13">
        <v>2411020</v>
      </c>
      <c r="J4" s="13">
        <v>3447183</v>
      </c>
      <c r="K4" s="13">
        <v>558168</v>
      </c>
      <c r="L4" s="13">
        <v>4701524</v>
      </c>
      <c r="M4" s="13">
        <v>43211</v>
      </c>
      <c r="N4" s="13">
        <v>81902</v>
      </c>
      <c r="O4" s="13">
        <v>867916</v>
      </c>
      <c r="P4" s="13">
        <v>672834</v>
      </c>
      <c r="Q4" s="13">
        <v>3752792</v>
      </c>
      <c r="R4" s="13">
        <v>0</v>
      </c>
      <c r="S4" s="13">
        <v>130565</v>
      </c>
      <c r="T4" s="13">
        <v>3674744</v>
      </c>
      <c r="U4" s="13">
        <v>4921639</v>
      </c>
      <c r="V4" s="13">
        <v>359105</v>
      </c>
      <c r="W4" s="13">
        <v>0</v>
      </c>
      <c r="X4" s="13">
        <v>20754</v>
      </c>
      <c r="Y4" s="13">
        <v>431457</v>
      </c>
      <c r="Z4" s="13">
        <v>3120462</v>
      </c>
      <c r="AA4" s="13">
        <v>3826932</v>
      </c>
      <c r="AB4" s="13">
        <v>0</v>
      </c>
      <c r="AC4" s="13">
        <v>5163197</v>
      </c>
      <c r="AD4" s="13">
        <v>0</v>
      </c>
      <c r="AE4" s="19"/>
      <c r="AF4" s="13">
        <v>0</v>
      </c>
      <c r="AG4" s="13">
        <v>248550</v>
      </c>
      <c r="AH4" s="13">
        <v>129814</v>
      </c>
      <c r="AI4" s="13">
        <v>573346</v>
      </c>
      <c r="AJ4" s="13">
        <v>90972</v>
      </c>
      <c r="AK4" s="13">
        <v>71747</v>
      </c>
      <c r="AL4" s="13">
        <v>0</v>
      </c>
      <c r="AM4" s="13">
        <v>84418</v>
      </c>
      <c r="AN4" s="13">
        <v>1407605</v>
      </c>
      <c r="AO4" s="13">
        <v>122578</v>
      </c>
      <c r="AP4" s="13">
        <v>1941322</v>
      </c>
      <c r="AQ4" s="13">
        <v>3150359</v>
      </c>
      <c r="AR4" s="13">
        <v>58582</v>
      </c>
      <c r="AS4" s="13">
        <v>1175692</v>
      </c>
      <c r="AT4" s="13">
        <v>0</v>
      </c>
      <c r="AU4" s="13">
        <v>23452</v>
      </c>
      <c r="AV4" s="13">
        <v>30938</v>
      </c>
      <c r="AW4" s="13">
        <v>381623</v>
      </c>
      <c r="AX4" s="13">
        <v>312910</v>
      </c>
      <c r="AY4" s="13">
        <v>49859</v>
      </c>
      <c r="AZ4" s="13">
        <v>0</v>
      </c>
      <c r="BA4" s="13">
        <v>28161</v>
      </c>
      <c r="BB4" s="13">
        <v>8018594</v>
      </c>
      <c r="BC4" s="13">
        <v>3443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42025179</v>
      </c>
      <c r="D5" s="13">
        <v>40865188</v>
      </c>
      <c r="E5" s="13">
        <v>7092299</v>
      </c>
      <c r="F5" s="13">
        <v>7865995</v>
      </c>
      <c r="G5" s="14"/>
      <c r="H5" s="13">
        <v>102540</v>
      </c>
      <c r="I5" s="13">
        <v>4566483</v>
      </c>
      <c r="J5" s="13">
        <v>6534287</v>
      </c>
      <c r="K5" s="13">
        <v>1013630</v>
      </c>
      <c r="L5" s="13">
        <v>7721295</v>
      </c>
      <c r="M5" s="13">
        <v>77514</v>
      </c>
      <c r="N5" s="13">
        <v>137821</v>
      </c>
      <c r="O5" s="13">
        <v>1905687</v>
      </c>
      <c r="P5" s="13">
        <v>1237403</v>
      </c>
      <c r="Q5" s="13">
        <v>6392245</v>
      </c>
      <c r="R5" s="13">
        <v>0</v>
      </c>
      <c r="S5" s="13">
        <v>2909303</v>
      </c>
      <c r="T5" s="13">
        <v>6769600</v>
      </c>
      <c r="U5" s="13">
        <v>10163664</v>
      </c>
      <c r="V5" s="13">
        <v>657000</v>
      </c>
      <c r="W5" s="13">
        <v>0</v>
      </c>
      <c r="X5" s="13">
        <v>51024</v>
      </c>
      <c r="Y5" s="13">
        <v>798192</v>
      </c>
      <c r="Z5" s="13">
        <v>6102192</v>
      </c>
      <c r="AA5" s="13">
        <v>6888483</v>
      </c>
      <c r="AB5" s="13">
        <v>158135</v>
      </c>
      <c r="AC5" s="13">
        <v>8898057</v>
      </c>
      <c r="AD5" s="13">
        <v>0</v>
      </c>
      <c r="AE5" s="19"/>
      <c r="AF5" s="13">
        <v>0</v>
      </c>
      <c r="AG5" s="13">
        <v>421115</v>
      </c>
      <c r="AH5" s="13">
        <v>238768</v>
      </c>
      <c r="AI5" s="13">
        <v>993758</v>
      </c>
      <c r="AJ5" s="13">
        <v>141860</v>
      </c>
      <c r="AK5" s="13">
        <v>127041</v>
      </c>
      <c r="AL5" s="13">
        <v>0</v>
      </c>
      <c r="AM5" s="13">
        <v>152285</v>
      </c>
      <c r="AN5" s="13">
        <v>2423568</v>
      </c>
      <c r="AO5" s="13">
        <v>218630</v>
      </c>
      <c r="AP5" s="13">
        <v>3520450</v>
      </c>
      <c r="AQ5" s="13">
        <v>6371147</v>
      </c>
      <c r="AR5" s="13">
        <v>102225</v>
      </c>
      <c r="AS5" s="13">
        <v>2047658</v>
      </c>
      <c r="AT5" s="13">
        <v>0</v>
      </c>
      <c r="AU5" s="13">
        <v>41629</v>
      </c>
      <c r="AV5" s="13">
        <v>60066</v>
      </c>
      <c r="AW5" s="13">
        <v>659987</v>
      </c>
      <c r="AX5" s="13">
        <v>591585</v>
      </c>
      <c r="AY5" s="13">
        <v>83231</v>
      </c>
      <c r="AZ5" s="13">
        <v>0</v>
      </c>
      <c r="BA5" s="13">
        <v>46213</v>
      </c>
      <c r="BB5" s="13">
        <v>14705712</v>
      </c>
      <c r="BC5" s="13">
        <v>7129</v>
      </c>
      <c r="BD5" s="13">
        <v>225</v>
      </c>
    </row>
    <row r="6" spans="1:56" ht="15.75" thickBot="1">
      <c r="A6" s="12">
        <v>44434.291666666664</v>
      </c>
      <c r="B6" s="12">
        <v>44434.875</v>
      </c>
      <c r="C6" s="13">
        <v>53472528</v>
      </c>
      <c r="D6" s="13">
        <v>52102669</v>
      </c>
      <c r="E6" s="13">
        <v>7518851</v>
      </c>
      <c r="F6" s="13">
        <v>10011812</v>
      </c>
      <c r="G6" s="14"/>
      <c r="H6" s="13">
        <v>133489</v>
      </c>
      <c r="I6" s="13">
        <v>5858519</v>
      </c>
      <c r="J6" s="13">
        <v>8642518</v>
      </c>
      <c r="K6" s="13">
        <v>1273744</v>
      </c>
      <c r="L6" s="13">
        <v>11757337</v>
      </c>
      <c r="M6" s="13">
        <v>93271</v>
      </c>
      <c r="N6" s="13">
        <v>162197</v>
      </c>
      <c r="O6" s="13">
        <v>2504806</v>
      </c>
      <c r="P6" s="13">
        <v>1591320</v>
      </c>
      <c r="Q6" s="13">
        <v>8562899</v>
      </c>
      <c r="R6" s="13">
        <v>0</v>
      </c>
      <c r="S6" s="13">
        <v>5428763</v>
      </c>
      <c r="T6" s="13">
        <v>8718172</v>
      </c>
      <c r="U6" s="13">
        <v>14308106</v>
      </c>
      <c r="V6" s="13">
        <v>843336</v>
      </c>
      <c r="W6" s="13">
        <v>0</v>
      </c>
      <c r="X6" s="13">
        <v>62005</v>
      </c>
      <c r="Y6" s="13">
        <v>1092501</v>
      </c>
      <c r="Z6" s="13">
        <v>8400078</v>
      </c>
      <c r="AA6" s="13">
        <v>9211981</v>
      </c>
      <c r="AB6" s="13">
        <v>557342</v>
      </c>
      <c r="AC6" s="13">
        <v>11697854</v>
      </c>
      <c r="AD6" s="13">
        <v>0</v>
      </c>
      <c r="AE6" s="19"/>
      <c r="AF6" s="13">
        <v>0</v>
      </c>
      <c r="AG6" s="13">
        <v>560991</v>
      </c>
      <c r="AH6" s="13">
        <v>305599</v>
      </c>
      <c r="AI6" s="13">
        <v>1220468</v>
      </c>
      <c r="AJ6" s="13">
        <v>187038</v>
      </c>
      <c r="AK6" s="13">
        <v>158050</v>
      </c>
      <c r="AL6" s="13">
        <v>0</v>
      </c>
      <c r="AM6" s="13">
        <v>196193</v>
      </c>
      <c r="AN6" s="13">
        <v>3142426</v>
      </c>
      <c r="AO6" s="13">
        <v>272687</v>
      </c>
      <c r="AP6" s="13">
        <v>4527265</v>
      </c>
      <c r="AQ6" s="13">
        <v>8735584</v>
      </c>
      <c r="AR6" s="13">
        <v>130307</v>
      </c>
      <c r="AS6" s="13">
        <v>2540844</v>
      </c>
      <c r="AT6" s="13">
        <v>0</v>
      </c>
      <c r="AU6" s="13">
        <v>65600</v>
      </c>
      <c r="AV6" s="13">
        <v>79336</v>
      </c>
      <c r="AW6" s="13">
        <v>843382</v>
      </c>
      <c r="AX6" s="13">
        <v>759227</v>
      </c>
      <c r="AY6" s="13">
        <v>105637</v>
      </c>
      <c r="AZ6" s="13">
        <v>0</v>
      </c>
      <c r="BA6" s="13">
        <v>63295</v>
      </c>
      <c r="BB6" s="13">
        <v>18870142</v>
      </c>
      <c r="BC6" s="13">
        <v>11562</v>
      </c>
      <c r="BD6" s="13">
        <v>225</v>
      </c>
    </row>
    <row r="7" spans="1:56" ht="15.75" thickBot="1">
      <c r="A7" s="12">
        <v>44434.291666666664</v>
      </c>
      <c r="B7" s="12">
        <v>44434.041666666701</v>
      </c>
      <c r="C7" s="13">
        <v>68692658</v>
      </c>
      <c r="D7" s="13">
        <v>67028169</v>
      </c>
      <c r="E7" s="13">
        <v>7518851</v>
      </c>
      <c r="F7" s="13">
        <v>12871901</v>
      </c>
      <c r="G7" s="2"/>
      <c r="H7" s="13">
        <v>152206</v>
      </c>
      <c r="I7" s="13">
        <v>7607663</v>
      </c>
      <c r="J7" s="13">
        <v>10181154</v>
      </c>
      <c r="K7" s="13">
        <v>1642462</v>
      </c>
      <c r="L7" s="13">
        <v>14879722</v>
      </c>
      <c r="M7" s="13">
        <v>113040</v>
      </c>
      <c r="N7" s="13">
        <v>191620</v>
      </c>
      <c r="O7" s="13">
        <v>2978207</v>
      </c>
      <c r="P7" s="13">
        <v>2055303</v>
      </c>
      <c r="Q7" s="13">
        <v>11100103</v>
      </c>
      <c r="R7" s="13">
        <v>0</v>
      </c>
      <c r="S7" s="13">
        <v>6866085</v>
      </c>
      <c r="T7" s="13">
        <v>9500496</v>
      </c>
      <c r="U7" s="13">
        <v>19011561</v>
      </c>
      <c r="V7" s="13">
        <v>1089785</v>
      </c>
      <c r="W7" s="13">
        <v>0</v>
      </c>
      <c r="X7" s="13">
        <v>87979</v>
      </c>
      <c r="Y7" s="13">
        <v>1488643</v>
      </c>
      <c r="Z7" s="13">
        <v>10796801</v>
      </c>
      <c r="AA7" s="13">
        <v>11632989</v>
      </c>
      <c r="AB7" s="13">
        <v>563986</v>
      </c>
      <c r="AC7" s="13">
        <v>14446129</v>
      </c>
      <c r="AD7" s="13">
        <v>0</v>
      </c>
      <c r="AE7" s="19"/>
      <c r="AF7" s="13">
        <v>0</v>
      </c>
      <c r="AG7" s="13">
        <v>700623</v>
      </c>
      <c r="AH7" s="13">
        <v>391384</v>
      </c>
      <c r="AI7" s="13">
        <v>1455188</v>
      </c>
      <c r="AJ7" s="13">
        <v>256781</v>
      </c>
      <c r="AK7" s="13">
        <v>194656</v>
      </c>
      <c r="AL7" s="13">
        <v>0</v>
      </c>
      <c r="AM7" s="13">
        <v>239762</v>
      </c>
      <c r="AN7" s="13">
        <v>3818567</v>
      </c>
      <c r="AO7" s="13">
        <v>338366</v>
      </c>
      <c r="AP7" s="13">
        <v>5819429</v>
      </c>
      <c r="AQ7" s="13">
        <v>10104871</v>
      </c>
      <c r="AR7" s="13">
        <v>154102</v>
      </c>
      <c r="AS7" s="13">
        <v>3135211</v>
      </c>
      <c r="AT7" s="13">
        <v>0</v>
      </c>
      <c r="AU7" s="13">
        <v>114265</v>
      </c>
      <c r="AV7" s="13">
        <v>138093</v>
      </c>
      <c r="AW7" s="13">
        <v>1069234</v>
      </c>
      <c r="AX7" s="13">
        <v>967277</v>
      </c>
      <c r="AY7" s="13">
        <v>126932</v>
      </c>
      <c r="AZ7" s="13">
        <v>0</v>
      </c>
      <c r="BA7" s="13">
        <v>78149</v>
      </c>
      <c r="BB7" s="13">
        <v>23751303</v>
      </c>
      <c r="BC7" s="13">
        <v>13700</v>
      </c>
      <c r="BD7" s="13">
        <v>225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92574753</v>
      </c>
      <c r="D9" s="13">
        <v>89177278</v>
      </c>
      <c r="E9" s="13">
        <v>7518851</v>
      </c>
      <c r="F9" s="13">
        <v>16987076</v>
      </c>
      <c r="G9" s="14"/>
      <c r="H9" s="13">
        <v>190412</v>
      </c>
      <c r="I9" s="13">
        <v>10229525</v>
      </c>
      <c r="J9" s="13">
        <v>10335992</v>
      </c>
      <c r="K9" s="13">
        <v>2183744</v>
      </c>
      <c r="L9" s="13">
        <v>17507192</v>
      </c>
      <c r="M9" s="13">
        <v>142111</v>
      </c>
      <c r="N9" s="13">
        <v>241538</v>
      </c>
      <c r="O9" s="13">
        <v>3550671</v>
      </c>
      <c r="P9" s="13">
        <v>2792248</v>
      </c>
      <c r="Q9" s="13">
        <v>14239142</v>
      </c>
      <c r="R9" s="13">
        <v>0</v>
      </c>
      <c r="S9" s="13">
        <v>6867499</v>
      </c>
      <c r="T9" s="13">
        <v>9502931</v>
      </c>
      <c r="U9" s="13">
        <v>23391002</v>
      </c>
      <c r="V9" s="13">
        <v>1462272</v>
      </c>
      <c r="W9" s="13">
        <v>0</v>
      </c>
      <c r="X9" s="13">
        <v>136441</v>
      </c>
      <c r="Y9" s="13">
        <v>2056021</v>
      </c>
      <c r="Z9" s="13">
        <v>13836252</v>
      </c>
      <c r="AA9" s="13">
        <v>12041278</v>
      </c>
      <c r="AB9" s="13">
        <v>564401</v>
      </c>
      <c r="AC9" s="13">
        <v>17348970</v>
      </c>
      <c r="AD9" s="13">
        <v>0</v>
      </c>
      <c r="AE9" s="19"/>
      <c r="AF9" s="13">
        <v>0</v>
      </c>
      <c r="AG9" s="13">
        <v>850798</v>
      </c>
      <c r="AH9" s="13">
        <v>520934</v>
      </c>
      <c r="AI9" s="13">
        <v>1781766</v>
      </c>
      <c r="AJ9" s="13">
        <v>332408</v>
      </c>
      <c r="AK9" s="13">
        <v>246838</v>
      </c>
      <c r="AL9" s="13">
        <v>0</v>
      </c>
      <c r="AM9" s="13">
        <v>308401</v>
      </c>
      <c r="AN9" s="13">
        <v>4616043</v>
      </c>
      <c r="AO9" s="13">
        <v>437044</v>
      </c>
      <c r="AP9" s="13">
        <v>7514668</v>
      </c>
      <c r="AQ9" s="13">
        <v>10150010</v>
      </c>
      <c r="AR9" s="13">
        <v>192851</v>
      </c>
      <c r="AS9" s="13">
        <v>4121548</v>
      </c>
      <c r="AT9" s="13">
        <v>0</v>
      </c>
      <c r="AU9" s="13">
        <v>125894</v>
      </c>
      <c r="AV9" s="13">
        <v>217789</v>
      </c>
      <c r="AW9" s="13">
        <v>1363416</v>
      </c>
      <c r="AX9" s="13">
        <v>1168302</v>
      </c>
      <c r="AY9" s="13">
        <v>155935</v>
      </c>
      <c r="AZ9" s="13">
        <v>0</v>
      </c>
      <c r="BA9" s="13">
        <v>92166</v>
      </c>
      <c r="BB9" s="13">
        <v>28737787</v>
      </c>
      <c r="BC9" s="13">
        <v>16695</v>
      </c>
      <c r="BD9" s="13">
        <v>225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BE9C-A8F9-4512-9A29-AE8C3BA5D484}">
  <dimension ref="A1:BD9"/>
  <sheetViews>
    <sheetView workbookViewId="0">
      <selection activeCell="G1" sqref="A1:XFD10"/>
    </sheetView>
  </sheetViews>
  <sheetFormatPr defaultColWidth="11.7109375" defaultRowHeight="15"/>
  <cols>
    <col min="7" max="7" width="12" customWidth="1"/>
  </cols>
  <sheetData>
    <row r="1" spans="1:56">
      <c r="A1" s="33" t="s">
        <v>404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16916173</v>
      </c>
      <c r="D4" s="13">
        <v>22762712</v>
      </c>
      <c r="E4" s="13">
        <v>3850325</v>
      </c>
      <c r="F4" s="13">
        <v>4239318</v>
      </c>
      <c r="G4" s="14"/>
      <c r="H4" s="13">
        <v>57694</v>
      </c>
      <c r="I4" s="13">
        <v>2580417</v>
      </c>
      <c r="J4" s="13">
        <v>3858237</v>
      </c>
      <c r="K4" s="13">
        <v>553086</v>
      </c>
      <c r="L4" s="13">
        <v>4580698</v>
      </c>
      <c r="M4" s="13">
        <v>46532</v>
      </c>
      <c r="N4" s="13">
        <v>81744</v>
      </c>
      <c r="O4" s="13">
        <v>891544</v>
      </c>
      <c r="P4" s="13">
        <v>891544</v>
      </c>
      <c r="Q4" s="13">
        <v>3742715</v>
      </c>
      <c r="R4" s="13">
        <v>0</v>
      </c>
      <c r="S4" s="13">
        <v>860</v>
      </c>
      <c r="T4" s="13">
        <v>4504</v>
      </c>
      <c r="U4" s="13">
        <v>3469166</v>
      </c>
      <c r="V4" s="13">
        <v>369374</v>
      </c>
      <c r="W4" s="13">
        <v>0</v>
      </c>
      <c r="X4" s="13">
        <v>18247</v>
      </c>
      <c r="Y4" s="13">
        <v>437035</v>
      </c>
      <c r="Z4" s="13">
        <v>3778499</v>
      </c>
      <c r="AA4" s="13">
        <v>3761144</v>
      </c>
      <c r="AB4" s="13">
        <v>0</v>
      </c>
      <c r="AC4" s="13">
        <v>5201548</v>
      </c>
      <c r="AD4" s="13">
        <v>0</v>
      </c>
      <c r="AE4" s="19"/>
      <c r="AF4" s="13">
        <v>2885</v>
      </c>
      <c r="AG4" s="13">
        <v>267005</v>
      </c>
      <c r="AH4" s="13">
        <v>137764</v>
      </c>
      <c r="AI4" s="13">
        <v>543314</v>
      </c>
      <c r="AJ4" s="13">
        <v>74638</v>
      </c>
      <c r="AK4" s="13">
        <v>67810</v>
      </c>
      <c r="AL4" s="13">
        <v>0</v>
      </c>
      <c r="AM4" s="13">
        <v>80548</v>
      </c>
      <c r="AN4" s="13">
        <v>1479299</v>
      </c>
      <c r="AO4" s="13">
        <v>126936</v>
      </c>
      <c r="AP4" s="13">
        <v>1774245</v>
      </c>
      <c r="AQ4" s="13">
        <v>3279286</v>
      </c>
      <c r="AR4" s="13">
        <v>71037</v>
      </c>
      <c r="AS4" s="13">
        <v>1153238</v>
      </c>
      <c r="AT4" s="13">
        <v>0</v>
      </c>
      <c r="AU4" s="13">
        <v>29800</v>
      </c>
      <c r="AV4" s="13">
        <v>42163</v>
      </c>
      <c r="AW4" s="13">
        <v>387738</v>
      </c>
      <c r="AX4" s="13">
        <v>309894</v>
      </c>
      <c r="AY4" s="13">
        <v>51383</v>
      </c>
      <c r="AZ4" s="13">
        <v>0</v>
      </c>
      <c r="BA4" s="13">
        <v>25990</v>
      </c>
      <c r="BB4" s="13">
        <v>7918349</v>
      </c>
      <c r="BC4" s="13">
        <v>4003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27337079</v>
      </c>
      <c r="D5" s="13">
        <v>41783709</v>
      </c>
      <c r="E5" s="13">
        <v>7151593</v>
      </c>
      <c r="F5" s="13">
        <v>7774564</v>
      </c>
      <c r="G5" s="14"/>
      <c r="H5" s="13">
        <v>110302</v>
      </c>
      <c r="I5" s="13">
        <v>4729360</v>
      </c>
      <c r="J5" s="13">
        <v>6442576</v>
      </c>
      <c r="K5" s="13">
        <v>1012764</v>
      </c>
      <c r="L5" s="13">
        <v>7576633</v>
      </c>
      <c r="M5" s="13">
        <v>80888</v>
      </c>
      <c r="N5" s="13">
        <v>128174</v>
      </c>
      <c r="O5" s="13">
        <v>1599184</v>
      </c>
      <c r="P5" s="13">
        <v>1310949</v>
      </c>
      <c r="Q5" s="13">
        <v>6117793</v>
      </c>
      <c r="R5" s="13">
        <v>0</v>
      </c>
      <c r="S5" s="13">
        <v>4248</v>
      </c>
      <c r="T5" s="13">
        <v>13325</v>
      </c>
      <c r="U5" s="13">
        <v>8520771</v>
      </c>
      <c r="V5" s="13">
        <v>682122</v>
      </c>
      <c r="W5" s="13">
        <v>0</v>
      </c>
      <c r="X5" s="13">
        <v>47439</v>
      </c>
      <c r="Y5" s="13">
        <v>749812</v>
      </c>
      <c r="Z5" s="13">
        <v>6012247</v>
      </c>
      <c r="AA5" s="13">
        <v>6077424</v>
      </c>
      <c r="AB5" s="13">
        <v>0</v>
      </c>
      <c r="AC5" s="13">
        <v>9685065</v>
      </c>
      <c r="AD5" s="13">
        <v>0</v>
      </c>
      <c r="AE5" s="19"/>
      <c r="AF5" s="13">
        <v>3031</v>
      </c>
      <c r="AG5" s="13">
        <v>486054</v>
      </c>
      <c r="AH5" s="13">
        <v>249861</v>
      </c>
      <c r="AI5" s="13">
        <v>902601</v>
      </c>
      <c r="AJ5" s="13">
        <v>128713</v>
      </c>
      <c r="AK5" s="13">
        <v>109749</v>
      </c>
      <c r="AL5" s="13">
        <v>101</v>
      </c>
      <c r="AM5" s="13">
        <v>150371</v>
      </c>
      <c r="AN5" s="13">
        <v>2615768</v>
      </c>
      <c r="AO5" s="13">
        <v>220656</v>
      </c>
      <c r="AP5" s="13">
        <v>3273527</v>
      </c>
      <c r="AQ5" s="13">
        <v>4663291</v>
      </c>
      <c r="AR5" s="13">
        <v>117824</v>
      </c>
      <c r="AS5" s="13">
        <v>1998647</v>
      </c>
      <c r="AT5" s="13">
        <v>0</v>
      </c>
      <c r="AU5" s="13">
        <v>50766</v>
      </c>
      <c r="AV5" s="13">
        <v>65876</v>
      </c>
      <c r="AW5" s="13">
        <v>690199</v>
      </c>
      <c r="AX5" s="13">
        <v>555951</v>
      </c>
      <c r="AY5" s="13">
        <v>88328</v>
      </c>
      <c r="AZ5" s="13">
        <v>0</v>
      </c>
      <c r="BA5" s="13">
        <v>42430</v>
      </c>
      <c r="BB5" s="13">
        <v>14617168</v>
      </c>
      <c r="BC5" s="13">
        <v>8266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33592293</v>
      </c>
      <c r="D6" s="13">
        <v>53553448</v>
      </c>
      <c r="E6" s="13">
        <v>7518322</v>
      </c>
      <c r="F6" s="13">
        <v>9895449</v>
      </c>
      <c r="G6" s="14"/>
      <c r="H6" s="13">
        <v>139996</v>
      </c>
      <c r="I6" s="13">
        <v>6021379</v>
      </c>
      <c r="J6" s="13">
        <v>7642476</v>
      </c>
      <c r="K6" s="13">
        <v>1286730</v>
      </c>
      <c r="L6" s="13">
        <v>11251177</v>
      </c>
      <c r="M6" s="13">
        <v>95948</v>
      </c>
      <c r="N6" s="13">
        <v>152627</v>
      </c>
      <c r="O6" s="13">
        <v>2119437</v>
      </c>
      <c r="P6" s="13">
        <v>1655940</v>
      </c>
      <c r="Q6" s="13">
        <v>7293519</v>
      </c>
      <c r="R6" s="13">
        <v>0</v>
      </c>
      <c r="S6" s="13">
        <v>4248</v>
      </c>
      <c r="T6" s="13">
        <v>21586</v>
      </c>
      <c r="U6" s="13">
        <v>11433485</v>
      </c>
      <c r="V6" s="13">
        <v>871108</v>
      </c>
      <c r="W6" s="13">
        <v>0</v>
      </c>
      <c r="X6" s="13">
        <v>63797</v>
      </c>
      <c r="Y6" s="13">
        <v>940578</v>
      </c>
      <c r="Z6" s="13">
        <v>7215013</v>
      </c>
      <c r="AA6" s="13">
        <v>7430681</v>
      </c>
      <c r="AB6" s="13">
        <v>0</v>
      </c>
      <c r="AC6" s="13">
        <v>12506769</v>
      </c>
      <c r="AD6" s="13">
        <v>0</v>
      </c>
      <c r="AE6" s="19"/>
      <c r="AF6" s="13">
        <v>3031</v>
      </c>
      <c r="AG6" s="13">
        <v>631904</v>
      </c>
      <c r="AH6" s="13">
        <v>318563</v>
      </c>
      <c r="AI6" s="13">
        <v>1089053</v>
      </c>
      <c r="AJ6" s="13">
        <v>173018</v>
      </c>
      <c r="AK6" s="13">
        <v>133160</v>
      </c>
      <c r="AL6" s="13">
        <v>222</v>
      </c>
      <c r="AM6" s="13">
        <v>194763</v>
      </c>
      <c r="AN6" s="13">
        <v>3337870</v>
      </c>
      <c r="AO6" s="13">
        <v>274354</v>
      </c>
      <c r="AP6" s="13">
        <v>4087332</v>
      </c>
      <c r="AQ6" s="13">
        <v>4663291</v>
      </c>
      <c r="AR6" s="13">
        <v>146718</v>
      </c>
      <c r="AS6" s="13">
        <v>2501830</v>
      </c>
      <c r="AT6" s="13">
        <v>0</v>
      </c>
      <c r="AU6" s="13">
        <v>71286</v>
      </c>
      <c r="AV6" s="13">
        <v>88143</v>
      </c>
      <c r="AW6" s="13">
        <v>879654</v>
      </c>
      <c r="AX6" s="13">
        <v>760243</v>
      </c>
      <c r="AY6" s="13">
        <v>110582</v>
      </c>
      <c r="AZ6" s="13">
        <v>0</v>
      </c>
      <c r="BA6" s="13">
        <v>60599</v>
      </c>
      <c r="BB6" s="13">
        <v>18787944</v>
      </c>
      <c r="BC6" s="13">
        <v>12968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40687254</v>
      </c>
      <c r="D7" s="13">
        <v>69256091</v>
      </c>
      <c r="E7" s="13">
        <v>7518322</v>
      </c>
      <c r="F7" s="13">
        <v>12722447</v>
      </c>
      <c r="G7" s="2"/>
      <c r="H7" s="13">
        <v>179949</v>
      </c>
      <c r="I7" s="13">
        <v>7756980</v>
      </c>
      <c r="J7" s="13">
        <v>8453875</v>
      </c>
      <c r="K7" s="13">
        <v>1666666</v>
      </c>
      <c r="L7" s="13">
        <v>14032938</v>
      </c>
      <c r="M7" s="13">
        <v>113504</v>
      </c>
      <c r="N7" s="13">
        <v>184998</v>
      </c>
      <c r="O7" s="13">
        <v>2649337</v>
      </c>
      <c r="P7" s="13">
        <v>2131388</v>
      </c>
      <c r="Q7" s="13">
        <v>8442185</v>
      </c>
      <c r="R7" s="13">
        <v>0</v>
      </c>
      <c r="S7" s="13">
        <v>5141</v>
      </c>
      <c r="T7" s="13">
        <v>25021</v>
      </c>
      <c r="U7" s="13">
        <v>14341748</v>
      </c>
      <c r="V7" s="13">
        <v>1119798</v>
      </c>
      <c r="W7" s="13">
        <v>0</v>
      </c>
      <c r="X7" s="13">
        <v>80069</v>
      </c>
      <c r="Y7" s="13">
        <v>1210169</v>
      </c>
      <c r="Z7" s="13">
        <v>8079310</v>
      </c>
      <c r="AA7" s="13">
        <v>8735132</v>
      </c>
      <c r="AB7" s="13">
        <v>0</v>
      </c>
      <c r="AC7" s="13">
        <v>15213667</v>
      </c>
      <c r="AD7" s="13">
        <v>0</v>
      </c>
      <c r="AE7" s="19"/>
      <c r="AF7" s="13">
        <v>3031</v>
      </c>
      <c r="AG7" s="13">
        <v>783671</v>
      </c>
      <c r="AH7" s="13">
        <v>406569</v>
      </c>
      <c r="AI7" s="13">
        <v>1287573</v>
      </c>
      <c r="AJ7" s="13">
        <v>242473</v>
      </c>
      <c r="AK7" s="13">
        <v>166263</v>
      </c>
      <c r="AL7" s="13">
        <v>222</v>
      </c>
      <c r="AM7" s="13">
        <v>238474</v>
      </c>
      <c r="AN7" s="13">
        <v>4038212</v>
      </c>
      <c r="AO7" s="13">
        <v>333002</v>
      </c>
      <c r="AP7" s="13">
        <v>5008138</v>
      </c>
      <c r="AQ7" s="13">
        <v>4665094</v>
      </c>
      <c r="AR7" s="13">
        <v>171214</v>
      </c>
      <c r="AS7" s="13">
        <v>3078304</v>
      </c>
      <c r="AT7" s="13">
        <v>0</v>
      </c>
      <c r="AU7" s="13">
        <v>121118</v>
      </c>
      <c r="AV7" s="13">
        <v>144441</v>
      </c>
      <c r="AW7" s="13">
        <v>1101270</v>
      </c>
      <c r="AX7" s="13">
        <v>958286</v>
      </c>
      <c r="AY7" s="13">
        <v>132066</v>
      </c>
      <c r="AZ7" s="13">
        <v>0</v>
      </c>
      <c r="BA7" s="13">
        <v>73750</v>
      </c>
      <c r="BB7" s="13">
        <v>22274000</v>
      </c>
      <c r="BC7" s="13">
        <v>15170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52960579</v>
      </c>
      <c r="D9" s="13">
        <v>92968790</v>
      </c>
      <c r="E9" s="13">
        <v>7518322</v>
      </c>
      <c r="F9" s="13">
        <v>16990408</v>
      </c>
      <c r="G9" s="14"/>
      <c r="H9" s="13">
        <v>227871</v>
      </c>
      <c r="I9" s="13">
        <v>10327498</v>
      </c>
      <c r="J9" s="13">
        <v>8455548</v>
      </c>
      <c r="K9" s="13">
        <v>2234903</v>
      </c>
      <c r="L9" s="13">
        <v>16315597</v>
      </c>
      <c r="M9" s="13">
        <v>139807</v>
      </c>
      <c r="N9" s="13">
        <v>238078</v>
      </c>
      <c r="O9" s="13">
        <v>3196821</v>
      </c>
      <c r="P9" s="13">
        <v>2840401</v>
      </c>
      <c r="Q9" s="13">
        <v>10019995</v>
      </c>
      <c r="R9" s="13">
        <v>0</v>
      </c>
      <c r="S9" s="13">
        <v>5141</v>
      </c>
      <c r="T9" s="13">
        <v>27334</v>
      </c>
      <c r="U9" s="13">
        <v>16895328</v>
      </c>
      <c r="V9" s="13">
        <v>1494040</v>
      </c>
      <c r="W9" s="13">
        <v>0</v>
      </c>
      <c r="X9" s="13">
        <v>123535</v>
      </c>
      <c r="Y9" s="13">
        <v>1675180</v>
      </c>
      <c r="Z9" s="13">
        <v>8092050</v>
      </c>
      <c r="AA9" s="13">
        <v>9137362</v>
      </c>
      <c r="AB9" s="13">
        <v>398</v>
      </c>
      <c r="AC9" s="13">
        <v>18068452</v>
      </c>
      <c r="AD9" s="13">
        <v>0</v>
      </c>
      <c r="AE9" s="19"/>
      <c r="AF9" s="13">
        <v>3039</v>
      </c>
      <c r="AG9" s="13">
        <v>938852</v>
      </c>
      <c r="AH9" s="13">
        <v>534158</v>
      </c>
      <c r="AI9" s="13">
        <v>1596264</v>
      </c>
      <c r="AJ9" s="13">
        <v>321016</v>
      </c>
      <c r="AK9" s="13">
        <v>219771</v>
      </c>
      <c r="AL9" s="13">
        <v>222</v>
      </c>
      <c r="AM9" s="13">
        <v>300469</v>
      </c>
      <c r="AN9" s="13">
        <v>4837767</v>
      </c>
      <c r="AO9" s="13">
        <v>422427</v>
      </c>
      <c r="AP9" s="13">
        <v>6610781</v>
      </c>
      <c r="AQ9" s="13">
        <v>4694025</v>
      </c>
      <c r="AR9" s="13">
        <v>209351</v>
      </c>
      <c r="AS9" s="13">
        <v>3927496</v>
      </c>
      <c r="AT9" s="13">
        <v>0</v>
      </c>
      <c r="AU9" s="13">
        <v>134797</v>
      </c>
      <c r="AV9" s="13">
        <v>217205</v>
      </c>
      <c r="AW9" s="13">
        <v>1396418</v>
      </c>
      <c r="AX9" s="13">
        <v>1157660</v>
      </c>
      <c r="AY9" s="13">
        <v>159442</v>
      </c>
      <c r="AZ9" s="13">
        <v>0</v>
      </c>
      <c r="BA9" s="13">
        <v>83532</v>
      </c>
      <c r="BB9" s="13">
        <v>26335602</v>
      </c>
      <c r="BC9" s="13">
        <v>17401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13A4-FF0C-4D56-A09B-5D5774F9DBCC}">
  <sheetPr codeName="Sheet35"/>
  <dimension ref="A1:BC15"/>
  <sheetViews>
    <sheetView workbookViewId="0">
      <selection activeCell="I45" sqref="I45"/>
    </sheetView>
  </sheetViews>
  <sheetFormatPr defaultColWidth="11.7109375" defaultRowHeight="15"/>
  <sheetData>
    <row r="1" spans="1:55" ht="14.45" customHeight="1">
      <c r="A1" s="33" t="s">
        <v>89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32982490</v>
      </c>
      <c r="D4" s="13">
        <v>0</v>
      </c>
      <c r="E4" s="13">
        <v>3739310</v>
      </c>
      <c r="F4" s="13">
        <v>4498987</v>
      </c>
      <c r="G4" s="14"/>
      <c r="H4" s="13">
        <v>9915</v>
      </c>
      <c r="I4" s="13">
        <v>2749860</v>
      </c>
      <c r="J4" s="13">
        <v>0</v>
      </c>
      <c r="K4" s="13">
        <v>489574</v>
      </c>
      <c r="L4" s="13">
        <v>6022101</v>
      </c>
      <c r="M4" s="13">
        <v>35854</v>
      </c>
      <c r="N4" s="13">
        <v>42691</v>
      </c>
      <c r="O4" s="13">
        <v>928168</v>
      </c>
      <c r="P4" s="13">
        <v>693712</v>
      </c>
      <c r="Q4" s="13">
        <v>2769135</v>
      </c>
      <c r="R4" s="13">
        <v>0</v>
      </c>
      <c r="S4" s="13">
        <v>0</v>
      </c>
      <c r="T4" s="13">
        <v>1767649</v>
      </c>
      <c r="U4" s="13">
        <v>12584</v>
      </c>
      <c r="V4" s="13">
        <v>384888</v>
      </c>
      <c r="W4" s="13">
        <v>0</v>
      </c>
      <c r="X4" s="13">
        <v>1082910</v>
      </c>
      <c r="Y4" s="13">
        <v>0</v>
      </c>
      <c r="Z4" s="13">
        <v>0</v>
      </c>
      <c r="AA4" s="13">
        <v>3423586</v>
      </c>
      <c r="AB4" s="13">
        <v>0</v>
      </c>
      <c r="AC4" s="13">
        <v>5030450</v>
      </c>
      <c r="AD4" s="13">
        <v>0</v>
      </c>
      <c r="AE4" s="19"/>
      <c r="AF4" s="13">
        <v>0</v>
      </c>
      <c r="AG4" s="13">
        <v>339040</v>
      </c>
      <c r="AH4" s="13">
        <v>128222</v>
      </c>
      <c r="AI4" s="13">
        <v>266350</v>
      </c>
      <c r="AJ4" s="13">
        <v>73154</v>
      </c>
      <c r="AK4" s="13">
        <v>47949</v>
      </c>
      <c r="AL4" s="13">
        <v>0</v>
      </c>
      <c r="AM4" s="13">
        <v>26183</v>
      </c>
      <c r="AN4" s="13">
        <v>1354802</v>
      </c>
      <c r="AO4" s="13">
        <v>90853</v>
      </c>
      <c r="AP4" s="13">
        <v>67244</v>
      </c>
      <c r="AQ4" s="13">
        <v>3699166</v>
      </c>
      <c r="AR4" s="13">
        <v>36069</v>
      </c>
      <c r="AS4" s="13">
        <v>1025882</v>
      </c>
      <c r="AT4" s="13">
        <v>0</v>
      </c>
      <c r="AU4" s="13">
        <v>27762</v>
      </c>
      <c r="AV4" s="13">
        <v>36231</v>
      </c>
      <c r="AW4" s="13">
        <v>339821</v>
      </c>
      <c r="AX4" s="13">
        <v>355436</v>
      </c>
      <c r="AY4" s="13">
        <v>52662</v>
      </c>
      <c r="AZ4" s="13">
        <v>0</v>
      </c>
      <c r="BA4" s="13">
        <v>10243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60253439</v>
      </c>
      <c r="D5" s="13">
        <v>0</v>
      </c>
      <c r="E5" s="13">
        <v>7010422</v>
      </c>
      <c r="F5" s="13">
        <v>8249755</v>
      </c>
      <c r="G5" s="14"/>
      <c r="H5" s="13">
        <v>13302</v>
      </c>
      <c r="I5" s="13">
        <v>5039842</v>
      </c>
      <c r="J5" s="13">
        <v>0</v>
      </c>
      <c r="K5" s="13">
        <v>896252</v>
      </c>
      <c r="L5" s="13">
        <v>10961753</v>
      </c>
      <c r="M5" s="13">
        <v>63661</v>
      </c>
      <c r="N5" s="13">
        <v>68372</v>
      </c>
      <c r="O5" s="13">
        <v>1572566</v>
      </c>
      <c r="P5" s="13">
        <v>1257665</v>
      </c>
      <c r="Q5" s="13">
        <v>6195501</v>
      </c>
      <c r="R5" s="13">
        <v>0</v>
      </c>
      <c r="S5" s="13">
        <v>0</v>
      </c>
      <c r="T5" s="13">
        <v>4563829</v>
      </c>
      <c r="U5" s="13">
        <v>1796072</v>
      </c>
      <c r="V5" s="13">
        <v>709198</v>
      </c>
      <c r="W5" s="13">
        <v>0</v>
      </c>
      <c r="X5" s="13">
        <v>2019929</v>
      </c>
      <c r="Y5" s="13">
        <v>0</v>
      </c>
      <c r="Z5" s="13">
        <v>1725711</v>
      </c>
      <c r="AA5" s="13">
        <v>7288225</v>
      </c>
      <c r="AB5" s="13">
        <v>0</v>
      </c>
      <c r="AC5" s="13">
        <v>9145833</v>
      </c>
      <c r="AD5" s="13">
        <v>1783000</v>
      </c>
      <c r="AE5" s="19"/>
      <c r="AF5" s="13">
        <v>0</v>
      </c>
      <c r="AG5" s="13">
        <v>556437</v>
      </c>
      <c r="AH5" s="13">
        <v>237316</v>
      </c>
      <c r="AI5" s="13">
        <v>483247</v>
      </c>
      <c r="AJ5" s="13">
        <v>117957</v>
      </c>
      <c r="AK5" s="13">
        <v>98975</v>
      </c>
      <c r="AL5" s="13">
        <v>0</v>
      </c>
      <c r="AM5" s="13">
        <v>43635</v>
      </c>
      <c r="AN5" s="13">
        <v>2301277</v>
      </c>
      <c r="AO5" s="13">
        <v>154223</v>
      </c>
      <c r="AP5" s="13">
        <v>73467</v>
      </c>
      <c r="AQ5" s="13">
        <v>7234062</v>
      </c>
      <c r="AR5" s="13">
        <v>55726</v>
      </c>
      <c r="AS5" s="13">
        <v>1770012</v>
      </c>
      <c r="AT5" s="13">
        <v>0</v>
      </c>
      <c r="AU5" s="13">
        <v>57232</v>
      </c>
      <c r="AV5" s="13">
        <v>51844</v>
      </c>
      <c r="AW5" s="13">
        <v>613970</v>
      </c>
      <c r="AX5" s="13">
        <v>606240</v>
      </c>
      <c r="AY5" s="13">
        <v>85251</v>
      </c>
      <c r="AZ5" s="13">
        <v>0</v>
      </c>
      <c r="BA5" s="13">
        <v>17663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76585289</v>
      </c>
      <c r="D6" s="13">
        <v>0</v>
      </c>
      <c r="E6" s="13">
        <v>7505449</v>
      </c>
      <c r="F6" s="13">
        <v>10501319</v>
      </c>
      <c r="G6" s="14"/>
      <c r="H6" s="13">
        <v>14974</v>
      </c>
      <c r="I6" s="13">
        <v>6406836</v>
      </c>
      <c r="J6" s="13">
        <v>0</v>
      </c>
      <c r="K6" s="13">
        <v>1142767</v>
      </c>
      <c r="L6" s="13">
        <v>16791325</v>
      </c>
      <c r="M6" s="13">
        <v>80459</v>
      </c>
      <c r="N6" s="13">
        <v>84201</v>
      </c>
      <c r="O6" s="13">
        <v>2115262</v>
      </c>
      <c r="P6" s="13">
        <v>1596946</v>
      </c>
      <c r="Q6" s="13">
        <v>7834565</v>
      </c>
      <c r="R6" s="13">
        <v>0</v>
      </c>
      <c r="S6" s="13">
        <v>0</v>
      </c>
      <c r="T6" s="13">
        <v>7149132</v>
      </c>
      <c r="U6" s="13">
        <v>3317817</v>
      </c>
      <c r="V6" s="13">
        <v>902709</v>
      </c>
      <c r="W6" s="13">
        <v>0</v>
      </c>
      <c r="X6" s="13">
        <v>2588243</v>
      </c>
      <c r="Y6" s="13">
        <v>0</v>
      </c>
      <c r="Z6" s="13">
        <v>3765099</v>
      </c>
      <c r="AA6" s="13">
        <v>9113356</v>
      </c>
      <c r="AB6" s="13">
        <v>0</v>
      </c>
      <c r="AC6" s="13">
        <v>12336732</v>
      </c>
      <c r="AD6" s="13">
        <v>3913650</v>
      </c>
      <c r="AE6" s="19"/>
      <c r="AF6" s="13">
        <v>0</v>
      </c>
      <c r="AG6" s="13">
        <v>737420</v>
      </c>
      <c r="AH6" s="13">
        <v>303739</v>
      </c>
      <c r="AI6" s="13">
        <v>618464</v>
      </c>
      <c r="AJ6" s="13">
        <v>150637</v>
      </c>
      <c r="AK6" s="13">
        <v>129280</v>
      </c>
      <c r="AL6" s="13">
        <v>0</v>
      </c>
      <c r="AM6" s="13">
        <v>55749</v>
      </c>
      <c r="AN6" s="13">
        <v>2976587</v>
      </c>
      <c r="AO6" s="13">
        <v>190996</v>
      </c>
      <c r="AP6" s="13">
        <v>76214</v>
      </c>
      <c r="AQ6" s="13">
        <v>9359540</v>
      </c>
      <c r="AR6" s="13">
        <v>68205</v>
      </c>
      <c r="AS6" s="13">
        <v>2230044</v>
      </c>
      <c r="AT6" s="13">
        <v>0</v>
      </c>
      <c r="AU6" s="13">
        <v>73156</v>
      </c>
      <c r="AV6" s="13">
        <v>62011</v>
      </c>
      <c r="AW6" s="13">
        <v>795360</v>
      </c>
      <c r="AX6" s="13">
        <v>757372</v>
      </c>
      <c r="AY6" s="13">
        <v>107761</v>
      </c>
      <c r="AZ6" s="13">
        <v>0</v>
      </c>
      <c r="BA6" s="13">
        <v>22273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99931576</v>
      </c>
      <c r="D7" s="13">
        <v>0</v>
      </c>
      <c r="E7" s="13">
        <v>7505449</v>
      </c>
      <c r="F7" s="13">
        <v>13503628</v>
      </c>
      <c r="G7" s="14"/>
      <c r="H7" s="13">
        <v>17099</v>
      </c>
      <c r="I7" s="13">
        <v>8203659</v>
      </c>
      <c r="J7" s="13">
        <v>0</v>
      </c>
      <c r="K7" s="13">
        <v>1484630</v>
      </c>
      <c r="L7" s="13">
        <v>21072615</v>
      </c>
      <c r="M7" s="13">
        <v>105106</v>
      </c>
      <c r="N7" s="13">
        <v>94594</v>
      </c>
      <c r="O7" s="13">
        <v>2704450</v>
      </c>
      <c r="P7" s="13">
        <v>2047182</v>
      </c>
      <c r="Q7" s="13">
        <v>9249220</v>
      </c>
      <c r="R7" s="13">
        <v>0</v>
      </c>
      <c r="S7" s="13">
        <v>0</v>
      </c>
      <c r="T7" s="13">
        <v>10231811</v>
      </c>
      <c r="U7" s="13">
        <v>5138234</v>
      </c>
      <c r="V7" s="13">
        <v>1156085</v>
      </c>
      <c r="W7" s="13">
        <v>0</v>
      </c>
      <c r="X7" s="13">
        <v>3363007</v>
      </c>
      <c r="Y7" s="13">
        <v>0</v>
      </c>
      <c r="Z7" s="13">
        <v>5563220</v>
      </c>
      <c r="AA7" s="13">
        <v>10673175</v>
      </c>
      <c r="AB7" s="13">
        <v>0</v>
      </c>
      <c r="AC7" s="13">
        <v>15854624</v>
      </c>
      <c r="AD7" s="13">
        <v>5742848</v>
      </c>
      <c r="AE7" s="19"/>
      <c r="AF7" s="13">
        <v>0</v>
      </c>
      <c r="AG7" s="13">
        <v>932535</v>
      </c>
      <c r="AH7" s="13">
        <v>388851</v>
      </c>
      <c r="AI7" s="13">
        <v>794129</v>
      </c>
      <c r="AJ7" s="13">
        <v>203229</v>
      </c>
      <c r="AK7" s="13">
        <v>162701</v>
      </c>
      <c r="AL7" s="13">
        <v>0</v>
      </c>
      <c r="AM7" s="13">
        <v>68393</v>
      </c>
      <c r="AN7" s="13">
        <v>3697588</v>
      </c>
      <c r="AO7" s="13">
        <v>231210</v>
      </c>
      <c r="AP7" s="13">
        <v>82456</v>
      </c>
      <c r="AQ7" s="13">
        <v>10355385</v>
      </c>
      <c r="AR7" s="13">
        <v>84014</v>
      </c>
      <c r="AS7" s="13">
        <v>2762076</v>
      </c>
      <c r="AT7" s="13">
        <v>0</v>
      </c>
      <c r="AU7" s="13">
        <v>106987</v>
      </c>
      <c r="AV7" s="13">
        <v>116066</v>
      </c>
      <c r="AW7" s="13">
        <v>1002182</v>
      </c>
      <c r="AX7" s="13">
        <v>924676</v>
      </c>
      <c r="AY7" s="13">
        <v>130087</v>
      </c>
      <c r="AZ7" s="13">
        <v>3183247</v>
      </c>
      <c r="BA7" s="13">
        <v>26939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136340381</v>
      </c>
      <c r="D9" s="13">
        <v>0</v>
      </c>
      <c r="E9" s="13">
        <v>7505568</v>
      </c>
      <c r="F9" s="13">
        <v>18005143</v>
      </c>
      <c r="G9" s="14"/>
      <c r="H9" s="13">
        <v>26558</v>
      </c>
      <c r="I9" s="13">
        <v>10914412</v>
      </c>
      <c r="J9" s="13">
        <v>0</v>
      </c>
      <c r="K9" s="13">
        <v>1982238</v>
      </c>
      <c r="L9" s="13">
        <v>24870568</v>
      </c>
      <c r="M9" s="13">
        <v>141107</v>
      </c>
      <c r="N9" s="13">
        <v>107261</v>
      </c>
      <c r="O9" s="13">
        <v>3408752</v>
      </c>
      <c r="P9" s="13">
        <v>2726147</v>
      </c>
      <c r="Q9" s="13">
        <v>11099992</v>
      </c>
      <c r="R9" s="13">
        <v>0</v>
      </c>
      <c r="S9" s="13">
        <v>0</v>
      </c>
      <c r="T9" s="13">
        <v>12016100</v>
      </c>
      <c r="U9" s="13">
        <v>7662706</v>
      </c>
      <c r="V9" s="13">
        <v>1536158</v>
      </c>
      <c r="W9" s="13">
        <v>0</v>
      </c>
      <c r="X9" s="13">
        <v>4597684</v>
      </c>
      <c r="Y9" s="13">
        <v>0</v>
      </c>
      <c r="Z9" s="13">
        <v>5864869</v>
      </c>
      <c r="AA9" s="13">
        <v>10673850</v>
      </c>
      <c r="AB9" s="13">
        <v>33</v>
      </c>
      <c r="AC9" s="13">
        <v>20327912</v>
      </c>
      <c r="AD9" s="13">
        <v>6147057</v>
      </c>
      <c r="AE9" s="19"/>
      <c r="AF9" s="13">
        <v>0</v>
      </c>
      <c r="AG9" s="13">
        <v>1191082</v>
      </c>
      <c r="AH9" s="13">
        <v>515651</v>
      </c>
      <c r="AI9" s="13">
        <v>1073948</v>
      </c>
      <c r="AJ9" s="13">
        <v>265614</v>
      </c>
      <c r="AK9" s="13">
        <v>200603</v>
      </c>
      <c r="AL9" s="13">
        <v>0</v>
      </c>
      <c r="AM9" s="13">
        <v>83655</v>
      </c>
      <c r="AN9" s="13">
        <v>4494027</v>
      </c>
      <c r="AO9" s="13">
        <v>288342</v>
      </c>
      <c r="AP9" s="13">
        <v>175046</v>
      </c>
      <c r="AQ9" s="13">
        <v>10357319</v>
      </c>
      <c r="AR9" s="13">
        <v>105908</v>
      </c>
      <c r="AS9" s="13">
        <v>3612237</v>
      </c>
      <c r="AT9" s="13">
        <v>0</v>
      </c>
      <c r="AU9" s="13">
        <v>119384</v>
      </c>
      <c r="AV9" s="13">
        <v>168921</v>
      </c>
      <c r="AW9" s="13">
        <v>1283998</v>
      </c>
      <c r="AX9" s="13">
        <v>1139491</v>
      </c>
      <c r="AY9" s="13">
        <v>160692</v>
      </c>
      <c r="AZ9" s="13">
        <v>9694158</v>
      </c>
      <c r="BA9" s="13">
        <v>33361</v>
      </c>
      <c r="BB9" s="13">
        <v>0</v>
      </c>
      <c r="BC9" s="13">
        <v>0</v>
      </c>
    </row>
    <row r="15" spans="1:55">
      <c r="BB15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10ED-9D83-4BA5-A662-D77245C6FC31}">
  <dimension ref="A1:BD9"/>
  <sheetViews>
    <sheetView workbookViewId="0">
      <selection activeCell="G1" sqref="A1:XFD9"/>
    </sheetView>
  </sheetViews>
  <sheetFormatPr defaultRowHeight="15"/>
  <cols>
    <col min="6" max="6" width="10" customWidth="1"/>
    <col min="7" max="7" width="2.85546875" customWidth="1"/>
  </cols>
  <sheetData>
    <row r="1" spans="1:56">
      <c r="A1" s="33" t="s">
        <v>405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18513007</v>
      </c>
      <c r="D4" s="13">
        <v>15312215</v>
      </c>
      <c r="E4" s="13">
        <v>3742928</v>
      </c>
      <c r="F4" s="13">
        <v>4287501</v>
      </c>
      <c r="G4" s="14"/>
      <c r="H4" s="13">
        <v>59301</v>
      </c>
      <c r="I4" s="13">
        <v>2572479</v>
      </c>
      <c r="J4" s="13">
        <v>762998</v>
      </c>
      <c r="K4" s="13">
        <v>563410</v>
      </c>
      <c r="L4" s="13">
        <v>4300732</v>
      </c>
      <c r="M4" s="13">
        <v>37546</v>
      </c>
      <c r="N4" s="13">
        <v>83147</v>
      </c>
      <c r="O4" s="13">
        <v>702701</v>
      </c>
      <c r="P4" s="13">
        <v>703343</v>
      </c>
      <c r="Q4" s="13">
        <v>1984585</v>
      </c>
      <c r="R4" s="13">
        <v>0</v>
      </c>
      <c r="S4" s="13">
        <v>46042</v>
      </c>
      <c r="T4" s="13">
        <v>3645</v>
      </c>
      <c r="U4" s="13">
        <v>4166060</v>
      </c>
      <c r="V4" s="13">
        <v>353041</v>
      </c>
      <c r="W4" s="13">
        <v>0</v>
      </c>
      <c r="X4" s="13">
        <v>38994</v>
      </c>
      <c r="Y4" s="13">
        <v>419989</v>
      </c>
      <c r="Z4" s="13">
        <v>2385888</v>
      </c>
      <c r="AA4" s="13">
        <v>2781037</v>
      </c>
      <c r="AB4" s="13">
        <v>603</v>
      </c>
      <c r="AC4" s="13">
        <v>4628882</v>
      </c>
      <c r="AD4" s="13">
        <v>0</v>
      </c>
      <c r="AE4" s="19"/>
      <c r="AF4" s="13">
        <v>4501</v>
      </c>
      <c r="AG4" s="13">
        <v>236329</v>
      </c>
      <c r="AH4" s="13">
        <v>119802</v>
      </c>
      <c r="AI4" s="13">
        <v>499561</v>
      </c>
      <c r="AJ4" s="13">
        <v>63355</v>
      </c>
      <c r="AK4" s="13">
        <v>69709</v>
      </c>
      <c r="AL4" s="13">
        <v>411</v>
      </c>
      <c r="AM4" s="13">
        <v>79334</v>
      </c>
      <c r="AN4" s="13">
        <v>1339122</v>
      </c>
      <c r="AO4" s="13">
        <v>116960</v>
      </c>
      <c r="AP4" s="13">
        <v>1659028</v>
      </c>
      <c r="AQ4" s="13">
        <v>2141409</v>
      </c>
      <c r="AR4" s="13">
        <v>80198</v>
      </c>
      <c r="AS4" s="13">
        <v>1007526</v>
      </c>
      <c r="AT4" s="13">
        <v>0</v>
      </c>
      <c r="AU4" s="13">
        <v>21979</v>
      </c>
      <c r="AV4" s="13">
        <v>37877</v>
      </c>
      <c r="AW4" s="13">
        <v>367919</v>
      </c>
      <c r="AX4" s="13">
        <v>357847</v>
      </c>
      <c r="AY4" s="13">
        <v>40274</v>
      </c>
      <c r="AZ4" s="13">
        <v>0</v>
      </c>
      <c r="BA4" s="13">
        <v>17392</v>
      </c>
      <c r="BB4" s="13">
        <v>6515268</v>
      </c>
      <c r="BC4" s="13">
        <v>2189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34483192</v>
      </c>
      <c r="D5" s="13">
        <v>27864942</v>
      </c>
      <c r="E5" s="13">
        <v>7049398</v>
      </c>
      <c r="F5" s="13">
        <v>7918325</v>
      </c>
      <c r="G5" s="14"/>
      <c r="H5" s="13">
        <v>105291</v>
      </c>
      <c r="I5" s="13">
        <v>4710227</v>
      </c>
      <c r="J5" s="13">
        <v>3109503</v>
      </c>
      <c r="K5" s="13">
        <v>1012863</v>
      </c>
      <c r="L5" s="13">
        <v>7042954</v>
      </c>
      <c r="M5" s="13">
        <v>69083</v>
      </c>
      <c r="N5" s="13">
        <v>138551</v>
      </c>
      <c r="O5" s="13">
        <v>1248994</v>
      </c>
      <c r="P5" s="13">
        <v>1289999</v>
      </c>
      <c r="Q5" s="13">
        <v>3223643</v>
      </c>
      <c r="R5" s="13">
        <v>0</v>
      </c>
      <c r="S5" s="13">
        <v>274185</v>
      </c>
      <c r="T5" s="13">
        <v>6667</v>
      </c>
      <c r="U5" s="13">
        <v>8717711</v>
      </c>
      <c r="V5" s="13">
        <v>663147</v>
      </c>
      <c r="W5" s="13">
        <v>0</v>
      </c>
      <c r="X5" s="13">
        <v>77007</v>
      </c>
      <c r="Y5" s="13">
        <v>754215</v>
      </c>
      <c r="Z5" s="13">
        <v>4740531</v>
      </c>
      <c r="AA5" s="13">
        <v>3659472</v>
      </c>
      <c r="AB5" s="13">
        <v>631</v>
      </c>
      <c r="AC5" s="13">
        <v>8134548</v>
      </c>
      <c r="AD5" s="13">
        <v>3392</v>
      </c>
      <c r="AE5" s="19"/>
      <c r="AF5" s="13">
        <v>4786</v>
      </c>
      <c r="AG5" s="13">
        <v>375199</v>
      </c>
      <c r="AH5" s="13">
        <v>230520</v>
      </c>
      <c r="AI5" s="13">
        <v>840033</v>
      </c>
      <c r="AJ5" s="13">
        <v>116451</v>
      </c>
      <c r="AK5" s="13">
        <v>122494</v>
      </c>
      <c r="AL5" s="13">
        <v>2873</v>
      </c>
      <c r="AM5" s="13">
        <v>139800</v>
      </c>
      <c r="AN5" s="13">
        <v>2256966</v>
      </c>
      <c r="AO5" s="13">
        <v>206001</v>
      </c>
      <c r="AP5" s="13">
        <v>2718499</v>
      </c>
      <c r="AQ5" s="13">
        <v>4344796</v>
      </c>
      <c r="AR5" s="13">
        <v>138177</v>
      </c>
      <c r="AS5" s="13">
        <v>1835117</v>
      </c>
      <c r="AT5" s="13">
        <v>0</v>
      </c>
      <c r="AU5" s="13">
        <v>47002</v>
      </c>
      <c r="AV5" s="13">
        <v>69351</v>
      </c>
      <c r="AW5" s="13">
        <v>661487</v>
      </c>
      <c r="AX5" s="13">
        <v>556297</v>
      </c>
      <c r="AY5" s="13">
        <v>59602</v>
      </c>
      <c r="AZ5" s="13">
        <v>0</v>
      </c>
      <c r="BA5" s="13">
        <v>29012</v>
      </c>
      <c r="BB5" s="13">
        <v>11795446</v>
      </c>
      <c r="BC5" s="13">
        <v>5663</v>
      </c>
      <c r="BD5" s="13">
        <v>272</v>
      </c>
    </row>
    <row r="6" spans="1:56" ht="15.75" thickBot="1">
      <c r="A6" s="12">
        <v>44434.291666666664</v>
      </c>
      <c r="B6" s="12">
        <v>44434.875</v>
      </c>
      <c r="C6" s="13">
        <v>42257213</v>
      </c>
      <c r="D6" s="13">
        <v>36546278</v>
      </c>
      <c r="E6" s="13">
        <v>7514842</v>
      </c>
      <c r="F6" s="13">
        <v>10092242</v>
      </c>
      <c r="G6" s="14"/>
      <c r="H6" s="13">
        <v>135902</v>
      </c>
      <c r="I6" s="13">
        <v>5996537</v>
      </c>
      <c r="J6" s="13">
        <v>4872138</v>
      </c>
      <c r="K6" s="13">
        <v>1290274</v>
      </c>
      <c r="L6" s="13">
        <v>10227337</v>
      </c>
      <c r="M6" s="13">
        <v>84120</v>
      </c>
      <c r="N6" s="13">
        <v>165108</v>
      </c>
      <c r="O6" s="13">
        <v>1654690</v>
      </c>
      <c r="P6" s="13">
        <v>1639030</v>
      </c>
      <c r="Q6" s="13">
        <v>3974623</v>
      </c>
      <c r="R6" s="13">
        <v>0</v>
      </c>
      <c r="S6" s="13">
        <v>274250</v>
      </c>
      <c r="T6" s="13">
        <v>23580</v>
      </c>
      <c r="U6" s="13">
        <v>11824018</v>
      </c>
      <c r="V6" s="13">
        <v>850225</v>
      </c>
      <c r="W6" s="13">
        <v>0</v>
      </c>
      <c r="X6" s="13">
        <v>88420</v>
      </c>
      <c r="Y6" s="13">
        <v>994825</v>
      </c>
      <c r="Z6" s="13">
        <v>6550002</v>
      </c>
      <c r="AA6" s="13">
        <v>3659472</v>
      </c>
      <c r="AB6" s="13">
        <v>631</v>
      </c>
      <c r="AC6" s="13">
        <v>10580655</v>
      </c>
      <c r="AD6" s="13">
        <v>3392</v>
      </c>
      <c r="AE6" s="19"/>
      <c r="AF6" s="13">
        <v>4786</v>
      </c>
      <c r="AG6" s="13">
        <v>492154</v>
      </c>
      <c r="AH6" s="13">
        <v>297551</v>
      </c>
      <c r="AI6" s="13">
        <v>1020107</v>
      </c>
      <c r="AJ6" s="13">
        <v>151282</v>
      </c>
      <c r="AK6" s="13">
        <v>151454</v>
      </c>
      <c r="AL6" s="13">
        <v>3032</v>
      </c>
      <c r="AM6" s="13">
        <v>182676</v>
      </c>
      <c r="AN6" s="13">
        <v>2885382</v>
      </c>
      <c r="AO6" s="13">
        <v>258022</v>
      </c>
      <c r="AP6" s="13">
        <v>3349342</v>
      </c>
      <c r="AQ6" s="13">
        <v>5779365</v>
      </c>
      <c r="AR6" s="13">
        <v>170944</v>
      </c>
      <c r="AS6" s="13">
        <v>2321060</v>
      </c>
      <c r="AT6" s="13">
        <v>0</v>
      </c>
      <c r="AU6" s="13">
        <v>66277</v>
      </c>
      <c r="AV6" s="13">
        <v>86298</v>
      </c>
      <c r="AW6" s="13">
        <v>837741</v>
      </c>
      <c r="AX6" s="13">
        <v>689312</v>
      </c>
      <c r="AY6" s="13">
        <v>74116</v>
      </c>
      <c r="AZ6" s="13">
        <v>0</v>
      </c>
      <c r="BA6" s="13">
        <v>43002</v>
      </c>
      <c r="BB6" s="13">
        <v>15857539</v>
      </c>
      <c r="BC6" s="13">
        <v>10262</v>
      </c>
      <c r="BD6" s="13">
        <v>272</v>
      </c>
    </row>
    <row r="7" spans="1:56" ht="15.75" thickBot="1">
      <c r="A7" s="12">
        <v>44434.291666666664</v>
      </c>
      <c r="B7" s="12">
        <v>44434.041666666701</v>
      </c>
      <c r="C7" s="13">
        <v>50147083</v>
      </c>
      <c r="D7" s="13">
        <v>48269816</v>
      </c>
      <c r="E7" s="13">
        <v>7514842</v>
      </c>
      <c r="F7" s="13">
        <v>13038229</v>
      </c>
      <c r="G7" s="2"/>
      <c r="H7" s="13">
        <v>175166</v>
      </c>
      <c r="I7" s="13">
        <v>7724637</v>
      </c>
      <c r="J7" s="13">
        <v>5782865</v>
      </c>
      <c r="K7" s="13">
        <v>1660073</v>
      </c>
      <c r="L7" s="13">
        <v>12719252</v>
      </c>
      <c r="M7" s="13">
        <v>99977</v>
      </c>
      <c r="N7" s="13">
        <v>202259</v>
      </c>
      <c r="O7" s="13">
        <v>2103586</v>
      </c>
      <c r="P7" s="13">
        <v>2105613</v>
      </c>
      <c r="Q7" s="13">
        <v>4945414</v>
      </c>
      <c r="R7" s="13">
        <v>0</v>
      </c>
      <c r="S7" s="13">
        <v>274250</v>
      </c>
      <c r="T7" s="13">
        <v>70634</v>
      </c>
      <c r="U7" s="13">
        <v>13705911</v>
      </c>
      <c r="V7" s="13">
        <v>1097279</v>
      </c>
      <c r="W7" s="13">
        <v>0</v>
      </c>
      <c r="X7" s="13">
        <v>118648</v>
      </c>
      <c r="Y7" s="13">
        <v>1342562</v>
      </c>
      <c r="Z7" s="13">
        <v>7515856</v>
      </c>
      <c r="AA7" s="13">
        <v>3659472</v>
      </c>
      <c r="AB7" s="13">
        <v>631</v>
      </c>
      <c r="AC7" s="13">
        <v>13008482</v>
      </c>
      <c r="AD7" s="13">
        <v>3392</v>
      </c>
      <c r="AE7" s="19"/>
      <c r="AF7" s="13">
        <v>4786</v>
      </c>
      <c r="AG7" s="13">
        <v>607491</v>
      </c>
      <c r="AH7" s="13">
        <v>371462</v>
      </c>
      <c r="AI7" s="13">
        <v>1224967</v>
      </c>
      <c r="AJ7" s="13">
        <v>214332</v>
      </c>
      <c r="AK7" s="13">
        <v>185841</v>
      </c>
      <c r="AL7" s="13">
        <v>3148</v>
      </c>
      <c r="AM7" s="13">
        <v>226405</v>
      </c>
      <c r="AN7" s="13">
        <v>3470187</v>
      </c>
      <c r="AO7" s="13">
        <v>317577</v>
      </c>
      <c r="AP7" s="13">
        <v>4232494</v>
      </c>
      <c r="AQ7" s="13">
        <v>6001574</v>
      </c>
      <c r="AR7" s="13">
        <v>195301</v>
      </c>
      <c r="AS7" s="13">
        <v>2915962</v>
      </c>
      <c r="AT7" s="13">
        <v>0</v>
      </c>
      <c r="AU7" s="13">
        <v>114573</v>
      </c>
      <c r="AV7" s="13">
        <v>130139</v>
      </c>
      <c r="AW7" s="13">
        <v>1031814</v>
      </c>
      <c r="AX7" s="13">
        <v>866790</v>
      </c>
      <c r="AY7" s="13">
        <v>86205</v>
      </c>
      <c r="AZ7" s="13">
        <v>0</v>
      </c>
      <c r="BA7" s="13">
        <v>53853</v>
      </c>
      <c r="BB7" s="13">
        <v>20331214</v>
      </c>
      <c r="BC7" s="13">
        <v>12267</v>
      </c>
      <c r="BD7" s="13">
        <v>272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62749770</v>
      </c>
      <c r="D9" s="13">
        <v>65911155</v>
      </c>
      <c r="E9" s="13">
        <v>7514842</v>
      </c>
      <c r="F9" s="13">
        <v>17450647</v>
      </c>
      <c r="G9" s="14"/>
      <c r="H9" s="13">
        <v>217579</v>
      </c>
      <c r="I9" s="13">
        <v>10046124</v>
      </c>
      <c r="J9" s="13">
        <v>5783093</v>
      </c>
      <c r="K9" s="13">
        <v>2211361</v>
      </c>
      <c r="L9" s="13">
        <v>14754703</v>
      </c>
      <c r="M9" s="13">
        <v>124592</v>
      </c>
      <c r="N9" s="13">
        <v>253385</v>
      </c>
      <c r="O9" s="13">
        <v>2543700</v>
      </c>
      <c r="P9" s="13">
        <v>2809980</v>
      </c>
      <c r="Q9" s="13">
        <v>7277194</v>
      </c>
      <c r="R9" s="13">
        <v>0</v>
      </c>
      <c r="S9" s="13">
        <v>274250</v>
      </c>
      <c r="T9" s="13">
        <v>130095</v>
      </c>
      <c r="U9" s="13">
        <v>16559787</v>
      </c>
      <c r="V9" s="13">
        <v>1466725</v>
      </c>
      <c r="W9" s="13">
        <v>0</v>
      </c>
      <c r="X9" s="13">
        <v>169738</v>
      </c>
      <c r="Y9" s="13">
        <v>1820975</v>
      </c>
      <c r="Z9" s="13">
        <v>7529234</v>
      </c>
      <c r="AA9" s="13">
        <v>3677690</v>
      </c>
      <c r="AB9" s="13">
        <v>470428</v>
      </c>
      <c r="AC9" s="13">
        <v>15603891</v>
      </c>
      <c r="AD9" s="13">
        <v>3392</v>
      </c>
      <c r="AE9" s="19"/>
      <c r="AF9" s="13">
        <v>4862</v>
      </c>
      <c r="AG9" s="13">
        <v>717658</v>
      </c>
      <c r="AH9" s="13">
        <v>498492</v>
      </c>
      <c r="AI9" s="13">
        <v>1527631</v>
      </c>
      <c r="AJ9" s="13">
        <v>282883</v>
      </c>
      <c r="AK9" s="13">
        <v>236730</v>
      </c>
      <c r="AL9" s="13">
        <v>3148</v>
      </c>
      <c r="AM9" s="13">
        <v>288504</v>
      </c>
      <c r="AN9" s="13">
        <v>4097956</v>
      </c>
      <c r="AO9" s="13">
        <v>406431</v>
      </c>
      <c r="AP9" s="13">
        <v>5511871</v>
      </c>
      <c r="AQ9" s="13">
        <v>6043316</v>
      </c>
      <c r="AR9" s="13">
        <v>224894</v>
      </c>
      <c r="AS9" s="13">
        <v>3824267</v>
      </c>
      <c r="AT9" s="13">
        <v>0</v>
      </c>
      <c r="AU9" s="13">
        <v>126719</v>
      </c>
      <c r="AV9" s="13">
        <v>225481</v>
      </c>
      <c r="AW9" s="13">
        <v>1316444</v>
      </c>
      <c r="AX9" s="13">
        <v>1029315</v>
      </c>
      <c r="AY9" s="13">
        <v>98103</v>
      </c>
      <c r="AZ9" s="13">
        <v>0</v>
      </c>
      <c r="BA9" s="13">
        <v>61628</v>
      </c>
      <c r="BB9" s="13">
        <v>24822872</v>
      </c>
      <c r="BC9" s="13">
        <v>14693</v>
      </c>
      <c r="BD9" s="13">
        <v>272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0706-7274-4E2D-90BE-FF6B9D5C278D}">
  <dimension ref="A1:BD9"/>
  <sheetViews>
    <sheetView workbookViewId="0">
      <selection activeCell="A4" sqref="A4"/>
    </sheetView>
  </sheetViews>
  <sheetFormatPr defaultColWidth="11.7109375" defaultRowHeight="15"/>
  <sheetData>
    <row r="1" spans="1:56">
      <c r="A1" s="33" t="s">
        <v>406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14722490</v>
      </c>
      <c r="D4" s="13">
        <v>16298756</v>
      </c>
      <c r="E4" s="13">
        <v>3858593</v>
      </c>
      <c r="F4" s="13">
        <v>4494536</v>
      </c>
      <c r="G4" s="14"/>
      <c r="H4" s="13">
        <v>56588</v>
      </c>
      <c r="I4" s="13">
        <v>1827702</v>
      </c>
      <c r="J4" s="13">
        <v>0</v>
      </c>
      <c r="K4" s="13">
        <v>538007</v>
      </c>
      <c r="L4" s="13">
        <v>3578486</v>
      </c>
      <c r="M4" s="13">
        <v>40190</v>
      </c>
      <c r="N4" s="13">
        <v>57015</v>
      </c>
      <c r="O4" s="13">
        <v>607174</v>
      </c>
      <c r="P4" s="13">
        <v>702608</v>
      </c>
      <c r="Q4" s="13">
        <v>3055834</v>
      </c>
      <c r="R4" s="13">
        <v>0</v>
      </c>
      <c r="S4" s="13">
        <v>0</v>
      </c>
      <c r="T4" s="13">
        <v>605818</v>
      </c>
      <c r="U4" s="13">
        <v>3159974</v>
      </c>
      <c r="V4" s="13">
        <v>376259</v>
      </c>
      <c r="W4" s="13">
        <v>0</v>
      </c>
      <c r="X4" s="13">
        <v>36736</v>
      </c>
      <c r="Y4" s="13">
        <v>459416</v>
      </c>
      <c r="Z4" s="13">
        <v>2681044</v>
      </c>
      <c r="AA4" s="13">
        <v>2889032</v>
      </c>
      <c r="AB4" s="13">
        <v>4717</v>
      </c>
      <c r="AC4" s="13">
        <v>5041942</v>
      </c>
      <c r="AD4" s="13">
        <v>190</v>
      </c>
      <c r="AE4" s="19"/>
      <c r="AF4" s="13">
        <v>4886</v>
      </c>
      <c r="AG4" s="13">
        <v>222021</v>
      </c>
      <c r="AH4" s="13">
        <v>106024</v>
      </c>
      <c r="AI4" s="13">
        <v>509785</v>
      </c>
      <c r="AJ4" s="13">
        <v>75897</v>
      </c>
      <c r="AK4" s="13">
        <v>47398</v>
      </c>
      <c r="AL4" s="13">
        <v>1456</v>
      </c>
      <c r="AM4" s="13">
        <v>81699</v>
      </c>
      <c r="AN4" s="13">
        <v>1116312</v>
      </c>
      <c r="AO4" s="13">
        <v>119785</v>
      </c>
      <c r="AP4" s="13">
        <v>1381566</v>
      </c>
      <c r="AQ4" s="13">
        <v>2345344</v>
      </c>
      <c r="AR4" s="13">
        <v>77062</v>
      </c>
      <c r="AS4" s="13">
        <v>1004275</v>
      </c>
      <c r="AT4" s="13">
        <v>0</v>
      </c>
      <c r="AU4" s="13">
        <v>27408</v>
      </c>
      <c r="AV4" s="13">
        <v>35923</v>
      </c>
      <c r="AW4" s="13">
        <v>342204</v>
      </c>
      <c r="AX4" s="13">
        <v>268205</v>
      </c>
      <c r="AY4" s="13">
        <v>28370</v>
      </c>
      <c r="AZ4" s="13">
        <v>0</v>
      </c>
      <c r="BA4" s="13">
        <v>15178</v>
      </c>
      <c r="BB4" s="13">
        <v>8064902</v>
      </c>
      <c r="BC4" s="13">
        <v>1975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27058606</v>
      </c>
      <c r="D5" s="13">
        <v>29934190</v>
      </c>
      <c r="E5" s="13">
        <v>7160048</v>
      </c>
      <c r="F5" s="13">
        <v>8244373</v>
      </c>
      <c r="G5" s="14"/>
      <c r="H5" s="13">
        <v>108764</v>
      </c>
      <c r="I5" s="13">
        <v>3873469</v>
      </c>
      <c r="J5" s="13">
        <v>0</v>
      </c>
      <c r="K5" s="13">
        <v>990939</v>
      </c>
      <c r="L5" s="13">
        <v>5908595</v>
      </c>
      <c r="M5" s="13">
        <v>78148</v>
      </c>
      <c r="N5" s="13">
        <v>99603</v>
      </c>
      <c r="O5" s="13">
        <v>1208882</v>
      </c>
      <c r="P5" s="13">
        <v>1290277</v>
      </c>
      <c r="Q5" s="13">
        <v>5824122</v>
      </c>
      <c r="R5" s="13">
        <v>0</v>
      </c>
      <c r="S5" s="13">
        <v>0</v>
      </c>
      <c r="T5" s="13">
        <v>2528424</v>
      </c>
      <c r="U5" s="13">
        <v>6045402</v>
      </c>
      <c r="V5" s="13">
        <v>689570</v>
      </c>
      <c r="W5" s="13">
        <v>0</v>
      </c>
      <c r="X5" s="13">
        <v>68458</v>
      </c>
      <c r="Y5" s="13">
        <v>855833</v>
      </c>
      <c r="Z5" s="13">
        <v>5512093</v>
      </c>
      <c r="AA5" s="13">
        <v>5765956</v>
      </c>
      <c r="AB5" s="13">
        <v>4717</v>
      </c>
      <c r="AC5" s="13">
        <v>9630876</v>
      </c>
      <c r="AD5" s="13">
        <v>786</v>
      </c>
      <c r="AE5" s="19"/>
      <c r="AF5" s="13">
        <v>4886</v>
      </c>
      <c r="AG5" s="13">
        <v>454096</v>
      </c>
      <c r="AH5" s="13">
        <v>211613</v>
      </c>
      <c r="AI5" s="13">
        <v>868488</v>
      </c>
      <c r="AJ5" s="13">
        <v>128917</v>
      </c>
      <c r="AK5" s="13">
        <v>85086</v>
      </c>
      <c r="AL5" s="13">
        <v>2828</v>
      </c>
      <c r="AM5" s="13">
        <v>149118</v>
      </c>
      <c r="AN5" s="13">
        <v>2097825</v>
      </c>
      <c r="AO5" s="13">
        <v>202642</v>
      </c>
      <c r="AP5" s="13">
        <v>2934360</v>
      </c>
      <c r="AQ5" s="13">
        <v>5355349</v>
      </c>
      <c r="AR5" s="13">
        <v>134068</v>
      </c>
      <c r="AS5" s="13">
        <v>1769476</v>
      </c>
      <c r="AT5" s="13">
        <v>0</v>
      </c>
      <c r="AU5" s="13">
        <v>47654</v>
      </c>
      <c r="AV5" s="13">
        <v>60269</v>
      </c>
      <c r="AW5" s="13">
        <v>625612</v>
      </c>
      <c r="AX5" s="13">
        <v>587827</v>
      </c>
      <c r="AY5" s="13">
        <v>54914</v>
      </c>
      <c r="AZ5" s="13">
        <v>0</v>
      </c>
      <c r="BA5" s="13">
        <v>29012</v>
      </c>
      <c r="BB5" s="13">
        <v>14808210</v>
      </c>
      <c r="BC5" s="13">
        <v>5699</v>
      </c>
      <c r="BD5" s="13">
        <v>21</v>
      </c>
    </row>
    <row r="6" spans="1:56" ht="15.75" thickBot="1">
      <c r="A6" s="12">
        <v>44434.291666666664</v>
      </c>
      <c r="B6" s="12">
        <v>44434.875</v>
      </c>
      <c r="C6" s="13">
        <v>34142498</v>
      </c>
      <c r="D6" s="13">
        <v>38011536</v>
      </c>
      <c r="E6" s="13">
        <v>7519811</v>
      </c>
      <c r="F6" s="13">
        <v>10495681</v>
      </c>
      <c r="G6" s="14"/>
      <c r="H6" s="13">
        <v>140770</v>
      </c>
      <c r="I6" s="13">
        <v>5159949</v>
      </c>
      <c r="J6" s="13">
        <v>0</v>
      </c>
      <c r="K6" s="13">
        <v>1265594</v>
      </c>
      <c r="L6" s="13">
        <v>8624144</v>
      </c>
      <c r="M6" s="13">
        <v>96680</v>
      </c>
      <c r="N6" s="13">
        <v>122501</v>
      </c>
      <c r="O6" s="13">
        <v>1647627</v>
      </c>
      <c r="P6" s="13">
        <v>1654512</v>
      </c>
      <c r="Q6" s="13">
        <v>6903593</v>
      </c>
      <c r="R6" s="13">
        <v>0</v>
      </c>
      <c r="S6" s="13">
        <v>0</v>
      </c>
      <c r="T6" s="13">
        <v>4250397</v>
      </c>
      <c r="U6" s="13">
        <v>7415689</v>
      </c>
      <c r="V6" s="13">
        <v>877206</v>
      </c>
      <c r="W6" s="13">
        <v>1222</v>
      </c>
      <c r="X6" s="13">
        <v>86532</v>
      </c>
      <c r="Y6" s="13">
        <v>1131546</v>
      </c>
      <c r="Z6" s="13">
        <v>6729604</v>
      </c>
      <c r="AA6" s="13">
        <v>7173604</v>
      </c>
      <c r="AB6" s="13">
        <v>4717</v>
      </c>
      <c r="AC6" s="13">
        <v>12649625</v>
      </c>
      <c r="AD6" s="13">
        <v>786</v>
      </c>
      <c r="AE6" s="19"/>
      <c r="AF6" s="13">
        <v>4886</v>
      </c>
      <c r="AG6" s="13">
        <v>602535</v>
      </c>
      <c r="AH6" s="13">
        <v>276909</v>
      </c>
      <c r="AI6" s="13">
        <v>1056672</v>
      </c>
      <c r="AJ6" s="13">
        <v>168886</v>
      </c>
      <c r="AK6" s="13">
        <v>105456</v>
      </c>
      <c r="AL6" s="13">
        <v>2878</v>
      </c>
      <c r="AM6" s="13">
        <v>185709</v>
      </c>
      <c r="AN6" s="13">
        <v>2721861</v>
      </c>
      <c r="AO6" s="13">
        <v>252925</v>
      </c>
      <c r="AP6" s="13">
        <v>4003274</v>
      </c>
      <c r="AQ6" s="13">
        <v>6225893</v>
      </c>
      <c r="AR6" s="13">
        <v>168079</v>
      </c>
      <c r="AS6" s="13">
        <v>2252334</v>
      </c>
      <c r="AT6" s="13">
        <v>0</v>
      </c>
      <c r="AU6" s="13">
        <v>60949</v>
      </c>
      <c r="AV6" s="13">
        <v>79102</v>
      </c>
      <c r="AW6" s="13">
        <v>786096</v>
      </c>
      <c r="AX6" s="13">
        <v>793657</v>
      </c>
      <c r="AY6" s="13">
        <v>72973</v>
      </c>
      <c r="AZ6" s="13">
        <v>0</v>
      </c>
      <c r="BA6" s="13">
        <v>42264</v>
      </c>
      <c r="BB6" s="13">
        <v>18973479</v>
      </c>
      <c r="BC6" s="13">
        <v>10013</v>
      </c>
      <c r="BD6" s="13">
        <v>21</v>
      </c>
    </row>
    <row r="7" spans="1:56" ht="15.75" thickBot="1">
      <c r="A7" s="12">
        <v>44434.291666666664</v>
      </c>
      <c r="B7" s="12">
        <v>44434.041666666701</v>
      </c>
      <c r="C7" s="13">
        <v>42813602</v>
      </c>
      <c r="D7" s="13">
        <v>48742249</v>
      </c>
      <c r="E7" s="13">
        <v>7519811</v>
      </c>
      <c r="F7" s="13">
        <v>13495104</v>
      </c>
      <c r="G7" s="2"/>
      <c r="H7" s="13">
        <v>182873</v>
      </c>
      <c r="I7" s="13">
        <v>6877449</v>
      </c>
      <c r="J7" s="13">
        <v>0</v>
      </c>
      <c r="K7" s="13">
        <v>1634748</v>
      </c>
      <c r="L7" s="13">
        <v>10785208</v>
      </c>
      <c r="M7" s="13">
        <v>119833</v>
      </c>
      <c r="N7" s="13">
        <v>150090</v>
      </c>
      <c r="O7" s="13">
        <v>2105490</v>
      </c>
      <c r="P7" s="13">
        <v>2147735</v>
      </c>
      <c r="Q7" s="13">
        <v>8684058</v>
      </c>
      <c r="R7" s="13">
        <v>0</v>
      </c>
      <c r="S7" s="13">
        <v>3</v>
      </c>
      <c r="T7" s="13">
        <v>6687322</v>
      </c>
      <c r="U7" s="13">
        <v>9214598</v>
      </c>
      <c r="V7" s="13">
        <v>1126532</v>
      </c>
      <c r="W7" s="13">
        <v>1222</v>
      </c>
      <c r="X7" s="13">
        <v>108372</v>
      </c>
      <c r="Y7" s="13">
        <v>1497727</v>
      </c>
      <c r="Z7" s="13">
        <v>7425889</v>
      </c>
      <c r="AA7" s="13">
        <v>7605590</v>
      </c>
      <c r="AB7" s="13">
        <v>4717</v>
      </c>
      <c r="AC7" s="13">
        <v>15750070</v>
      </c>
      <c r="AD7" s="13">
        <v>786</v>
      </c>
      <c r="AE7" s="19"/>
      <c r="AF7" s="13">
        <v>4886</v>
      </c>
      <c r="AG7" s="13">
        <v>760710</v>
      </c>
      <c r="AH7" s="13">
        <v>360748</v>
      </c>
      <c r="AI7" s="13">
        <v>1264770</v>
      </c>
      <c r="AJ7" s="13">
        <v>245594</v>
      </c>
      <c r="AK7" s="13">
        <v>136449</v>
      </c>
      <c r="AL7" s="13">
        <v>2878</v>
      </c>
      <c r="AM7" s="13">
        <v>218195</v>
      </c>
      <c r="AN7" s="13">
        <v>3320076</v>
      </c>
      <c r="AO7" s="13">
        <v>310907</v>
      </c>
      <c r="AP7" s="13">
        <v>5398167</v>
      </c>
      <c r="AQ7" s="13">
        <v>6225893</v>
      </c>
      <c r="AR7" s="13">
        <v>197695</v>
      </c>
      <c r="AS7" s="13">
        <v>2879149</v>
      </c>
      <c r="AT7" s="13">
        <v>0</v>
      </c>
      <c r="AU7" s="13">
        <v>117024</v>
      </c>
      <c r="AV7" s="13">
        <v>134729</v>
      </c>
      <c r="AW7" s="13">
        <v>968503</v>
      </c>
      <c r="AX7" s="13">
        <v>993620</v>
      </c>
      <c r="AY7" s="13">
        <v>92501</v>
      </c>
      <c r="AZ7" s="13">
        <v>0</v>
      </c>
      <c r="BA7" s="13">
        <v>52325</v>
      </c>
      <c r="BB7" s="13">
        <v>23194152</v>
      </c>
      <c r="BC7" s="13">
        <v>11921</v>
      </c>
      <c r="BD7" s="13">
        <v>21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54887093</v>
      </c>
      <c r="D9" s="13">
        <v>64885947</v>
      </c>
      <c r="E9" s="13">
        <v>7519811</v>
      </c>
      <c r="F9" s="13">
        <v>17927408</v>
      </c>
      <c r="G9" s="14"/>
      <c r="H9" s="13">
        <v>218394</v>
      </c>
      <c r="I9" s="13">
        <v>9473998</v>
      </c>
      <c r="J9" s="13">
        <v>40</v>
      </c>
      <c r="K9" s="13">
        <v>2194538</v>
      </c>
      <c r="L9" s="13">
        <v>12634347</v>
      </c>
      <c r="M9" s="13">
        <v>151111</v>
      </c>
      <c r="N9" s="13">
        <v>184170</v>
      </c>
      <c r="O9" s="13">
        <v>2640906</v>
      </c>
      <c r="P9" s="13">
        <v>2885115</v>
      </c>
      <c r="Q9" s="13">
        <v>8971513</v>
      </c>
      <c r="R9" s="13">
        <v>0</v>
      </c>
      <c r="S9" s="13">
        <v>3</v>
      </c>
      <c r="T9" s="13">
        <v>8833878</v>
      </c>
      <c r="U9" s="13">
        <v>12894439</v>
      </c>
      <c r="V9" s="13">
        <v>1493492</v>
      </c>
      <c r="W9" s="13">
        <v>1222</v>
      </c>
      <c r="X9" s="13">
        <v>147986</v>
      </c>
      <c r="Y9" s="13">
        <v>2126129</v>
      </c>
      <c r="Z9" s="13">
        <v>7425889</v>
      </c>
      <c r="AA9" s="13">
        <v>7605590</v>
      </c>
      <c r="AB9" s="13">
        <v>447399</v>
      </c>
      <c r="AC9" s="13">
        <v>19024731</v>
      </c>
      <c r="AD9" s="13">
        <v>786</v>
      </c>
      <c r="AE9" s="19"/>
      <c r="AF9" s="13">
        <v>4886</v>
      </c>
      <c r="AG9" s="13">
        <v>930281</v>
      </c>
      <c r="AH9" s="13">
        <v>478911</v>
      </c>
      <c r="AI9" s="13">
        <v>1526649</v>
      </c>
      <c r="AJ9" s="13">
        <v>325168</v>
      </c>
      <c r="AK9" s="13">
        <v>184650</v>
      </c>
      <c r="AL9" s="13">
        <v>2885</v>
      </c>
      <c r="AM9" s="13">
        <v>265601</v>
      </c>
      <c r="AN9" s="13">
        <v>3969095</v>
      </c>
      <c r="AO9" s="13">
        <v>401459</v>
      </c>
      <c r="AP9" s="13">
        <v>7493548</v>
      </c>
      <c r="AQ9" s="13">
        <v>6227191</v>
      </c>
      <c r="AR9" s="13">
        <v>225219</v>
      </c>
      <c r="AS9" s="13">
        <v>3808481</v>
      </c>
      <c r="AT9" s="13">
        <v>0</v>
      </c>
      <c r="AU9" s="13">
        <v>131141</v>
      </c>
      <c r="AV9" s="13">
        <v>200183</v>
      </c>
      <c r="AW9" s="13">
        <v>1241411</v>
      </c>
      <c r="AX9" s="13">
        <v>1231044</v>
      </c>
      <c r="AY9" s="13">
        <v>118237</v>
      </c>
      <c r="AZ9" s="13">
        <v>0</v>
      </c>
      <c r="BA9" s="13">
        <v>59738</v>
      </c>
      <c r="BB9" s="13">
        <v>23204415</v>
      </c>
      <c r="BC9" s="13">
        <v>14394</v>
      </c>
      <c r="BD9" s="13">
        <v>21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77BB-2A43-4DD4-B21B-FB786AE15E73}">
  <dimension ref="A1:BD9"/>
  <sheetViews>
    <sheetView workbookViewId="0">
      <selection activeCell="G1" sqref="A1:XFD9"/>
    </sheetView>
  </sheetViews>
  <sheetFormatPr defaultColWidth="11.7109375" defaultRowHeight="15"/>
  <sheetData>
    <row r="1" spans="1:56">
      <c r="A1" s="33" t="s">
        <v>407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5918397</v>
      </c>
      <c r="D4" s="13">
        <v>15329472</v>
      </c>
      <c r="E4" s="13">
        <v>3884900</v>
      </c>
      <c r="F4" s="13">
        <v>4738471</v>
      </c>
      <c r="G4" s="14"/>
      <c r="H4" s="13">
        <v>14631</v>
      </c>
      <c r="I4" s="13">
        <v>2616002</v>
      </c>
      <c r="J4" s="13">
        <v>0</v>
      </c>
      <c r="K4" s="13">
        <v>556334</v>
      </c>
      <c r="L4" s="13">
        <v>3653017</v>
      </c>
      <c r="M4" s="13">
        <v>37125</v>
      </c>
      <c r="N4" s="13">
        <v>48775</v>
      </c>
      <c r="O4" s="13">
        <v>883930</v>
      </c>
      <c r="P4" s="13">
        <v>745134</v>
      </c>
      <c r="Q4" s="13">
        <v>2939900</v>
      </c>
      <c r="R4" s="13">
        <v>0</v>
      </c>
      <c r="S4" s="13">
        <v>0</v>
      </c>
      <c r="T4" s="13">
        <v>2158811</v>
      </c>
      <c r="U4" s="13">
        <v>3099970</v>
      </c>
      <c r="V4" s="13">
        <v>138556</v>
      </c>
      <c r="W4" s="13">
        <v>0</v>
      </c>
      <c r="X4" s="13">
        <v>30076</v>
      </c>
      <c r="Y4" s="13">
        <v>543057</v>
      </c>
      <c r="Z4" s="13">
        <v>274</v>
      </c>
      <c r="AA4" s="13">
        <v>4829</v>
      </c>
      <c r="AB4" s="13">
        <v>3946</v>
      </c>
      <c r="AC4" s="13">
        <v>5706072</v>
      </c>
      <c r="AD4" s="13">
        <v>0</v>
      </c>
      <c r="AE4" s="19"/>
      <c r="AF4" s="13">
        <v>0</v>
      </c>
      <c r="AG4" s="13">
        <v>308801</v>
      </c>
      <c r="AH4" s="13">
        <v>130428</v>
      </c>
      <c r="AI4" s="13">
        <v>246695</v>
      </c>
      <c r="AJ4" s="13">
        <v>87201</v>
      </c>
      <c r="AK4" s="13">
        <v>57140</v>
      </c>
      <c r="AL4" s="13">
        <v>2742</v>
      </c>
      <c r="AM4" s="13">
        <v>73876</v>
      </c>
      <c r="AN4" s="13">
        <v>1258423</v>
      </c>
      <c r="AO4" s="13">
        <v>100477</v>
      </c>
      <c r="AP4" s="13">
        <v>2176865</v>
      </c>
      <c r="AQ4" s="13">
        <v>408013</v>
      </c>
      <c r="AR4" s="13">
        <v>32425</v>
      </c>
      <c r="AS4" s="13">
        <v>860475</v>
      </c>
      <c r="AT4" s="13">
        <v>0</v>
      </c>
      <c r="AU4" s="13">
        <v>24751</v>
      </c>
      <c r="AV4" s="13">
        <v>31173</v>
      </c>
      <c r="AW4" s="13">
        <v>343549</v>
      </c>
      <c r="AX4" s="13">
        <v>368588</v>
      </c>
      <c r="AY4" s="13">
        <v>46804</v>
      </c>
      <c r="AZ4" s="13">
        <v>0</v>
      </c>
      <c r="BA4" s="13">
        <v>14830</v>
      </c>
      <c r="BB4" s="13">
        <v>0</v>
      </c>
      <c r="BC4" s="13">
        <v>1286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10317348</v>
      </c>
      <c r="D5" s="13">
        <v>28468190</v>
      </c>
      <c r="E5" s="13">
        <v>7202020</v>
      </c>
      <c r="F5" s="13">
        <v>8693971</v>
      </c>
      <c r="G5" s="14"/>
      <c r="H5" s="13">
        <v>28983</v>
      </c>
      <c r="I5" s="13">
        <v>4801654</v>
      </c>
      <c r="J5" s="13">
        <v>0</v>
      </c>
      <c r="K5" s="13">
        <v>964639</v>
      </c>
      <c r="L5" s="13">
        <v>7407103</v>
      </c>
      <c r="M5" s="13">
        <v>71216</v>
      </c>
      <c r="N5" s="13">
        <v>88707</v>
      </c>
      <c r="O5" s="13">
        <v>1638943</v>
      </c>
      <c r="P5" s="13">
        <v>1338742</v>
      </c>
      <c r="Q5" s="13">
        <v>5027470</v>
      </c>
      <c r="R5" s="13">
        <v>0</v>
      </c>
      <c r="S5" s="13">
        <v>0</v>
      </c>
      <c r="T5" s="13">
        <v>5104798</v>
      </c>
      <c r="U5" s="13">
        <v>5442644</v>
      </c>
      <c r="V5" s="13">
        <v>328673</v>
      </c>
      <c r="W5" s="13">
        <v>0</v>
      </c>
      <c r="X5" s="13">
        <v>56700</v>
      </c>
      <c r="Y5" s="13">
        <v>981158</v>
      </c>
      <c r="Z5" s="13">
        <v>740007</v>
      </c>
      <c r="AA5" s="13">
        <v>2046495</v>
      </c>
      <c r="AB5" s="13">
        <v>4410</v>
      </c>
      <c r="AC5" s="13">
        <v>10723368</v>
      </c>
      <c r="AD5" s="13">
        <v>0</v>
      </c>
      <c r="AE5" s="19"/>
      <c r="AF5" s="13">
        <v>0</v>
      </c>
      <c r="AG5" s="13">
        <v>567254</v>
      </c>
      <c r="AH5" s="13">
        <v>246926</v>
      </c>
      <c r="AI5" s="13">
        <v>444724</v>
      </c>
      <c r="AJ5" s="13">
        <v>155064</v>
      </c>
      <c r="AK5" s="13">
        <v>96662</v>
      </c>
      <c r="AL5" s="13">
        <v>5906</v>
      </c>
      <c r="AM5" s="13">
        <v>131891</v>
      </c>
      <c r="AN5" s="13">
        <v>2397423</v>
      </c>
      <c r="AO5" s="13">
        <v>162863</v>
      </c>
      <c r="AP5" s="13">
        <v>3927286</v>
      </c>
      <c r="AQ5" s="13">
        <v>3079076</v>
      </c>
      <c r="AR5" s="13">
        <v>56659</v>
      </c>
      <c r="AS5" s="13">
        <v>1562573</v>
      </c>
      <c r="AT5" s="13">
        <v>0</v>
      </c>
      <c r="AU5" s="13">
        <v>44214</v>
      </c>
      <c r="AV5" s="13">
        <v>53816</v>
      </c>
      <c r="AW5" s="13">
        <v>660844</v>
      </c>
      <c r="AX5" s="13">
        <v>726927</v>
      </c>
      <c r="AY5" s="13">
        <v>85350</v>
      </c>
      <c r="AZ5" s="13">
        <v>0</v>
      </c>
      <c r="BA5" s="13">
        <v>35380</v>
      </c>
      <c r="BB5" s="13">
        <v>0</v>
      </c>
      <c r="BC5" s="13">
        <v>7931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12663554</v>
      </c>
      <c r="D6" s="13">
        <v>37746564</v>
      </c>
      <c r="E6" s="13">
        <v>7523116</v>
      </c>
      <c r="F6" s="13">
        <v>11067810</v>
      </c>
      <c r="G6" s="14"/>
      <c r="H6" s="13">
        <v>34939</v>
      </c>
      <c r="I6" s="13">
        <v>6122512</v>
      </c>
      <c r="J6" s="13">
        <v>0</v>
      </c>
      <c r="K6" s="13">
        <v>1129613</v>
      </c>
      <c r="L6" s="13">
        <v>12054116</v>
      </c>
      <c r="M6" s="13">
        <v>90248</v>
      </c>
      <c r="N6" s="13">
        <v>108866</v>
      </c>
      <c r="O6" s="13">
        <v>2103961</v>
      </c>
      <c r="P6" s="13">
        <v>1706532</v>
      </c>
      <c r="Q6" s="13">
        <v>6925672</v>
      </c>
      <c r="R6" s="13">
        <v>0</v>
      </c>
      <c r="S6" s="13">
        <v>0</v>
      </c>
      <c r="T6" s="13">
        <v>6691167</v>
      </c>
      <c r="U6" s="13">
        <v>7007722</v>
      </c>
      <c r="V6" s="13">
        <v>516453</v>
      </c>
      <c r="W6" s="13">
        <v>0</v>
      </c>
      <c r="X6" s="13">
        <v>74127</v>
      </c>
      <c r="Y6" s="13">
        <v>1243977</v>
      </c>
      <c r="Z6" s="13">
        <v>2038408</v>
      </c>
      <c r="AA6" s="13">
        <v>3614685</v>
      </c>
      <c r="AB6" s="13">
        <v>4410</v>
      </c>
      <c r="AC6" s="13">
        <v>13842194</v>
      </c>
      <c r="AD6" s="13">
        <v>0</v>
      </c>
      <c r="AE6" s="19"/>
      <c r="AF6" s="13">
        <v>0</v>
      </c>
      <c r="AG6" s="13">
        <v>723635</v>
      </c>
      <c r="AH6" s="13">
        <v>317469</v>
      </c>
      <c r="AI6" s="13">
        <v>558797</v>
      </c>
      <c r="AJ6" s="13">
        <v>201174</v>
      </c>
      <c r="AK6" s="13">
        <v>117189</v>
      </c>
      <c r="AL6" s="13">
        <v>7498</v>
      </c>
      <c r="AM6" s="13">
        <v>161071</v>
      </c>
      <c r="AN6" s="13">
        <v>3096056</v>
      </c>
      <c r="AO6" s="13">
        <v>194747</v>
      </c>
      <c r="AP6" s="13">
        <v>5011797</v>
      </c>
      <c r="AQ6" s="13">
        <v>4515603</v>
      </c>
      <c r="AR6" s="13">
        <v>71348</v>
      </c>
      <c r="AS6" s="13">
        <v>1949294</v>
      </c>
      <c r="AT6" s="13">
        <v>0</v>
      </c>
      <c r="AU6" s="13">
        <v>52820</v>
      </c>
      <c r="AV6" s="13">
        <v>72574</v>
      </c>
      <c r="AW6" s="13">
        <v>838780</v>
      </c>
      <c r="AX6" s="13">
        <v>937242</v>
      </c>
      <c r="AY6" s="13">
        <v>107445</v>
      </c>
      <c r="AZ6" s="13">
        <v>0</v>
      </c>
      <c r="BA6" s="13">
        <v>51481</v>
      </c>
      <c r="BB6" s="13">
        <v>0</v>
      </c>
      <c r="BC6" s="13">
        <v>11140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18475655</v>
      </c>
      <c r="D7" s="13">
        <v>50122162</v>
      </c>
      <c r="E7" s="13">
        <v>7523116</v>
      </c>
      <c r="F7" s="13">
        <v>14232862</v>
      </c>
      <c r="G7" s="2"/>
      <c r="H7" s="13">
        <v>47680</v>
      </c>
      <c r="I7" s="13">
        <v>7888873</v>
      </c>
      <c r="J7" s="13">
        <v>0</v>
      </c>
      <c r="K7" s="13">
        <v>1378290</v>
      </c>
      <c r="L7" s="13">
        <v>15603103</v>
      </c>
      <c r="M7" s="13">
        <v>115155</v>
      </c>
      <c r="N7" s="13">
        <v>122862</v>
      </c>
      <c r="O7" s="13">
        <v>2608306</v>
      </c>
      <c r="P7" s="13">
        <v>2188681</v>
      </c>
      <c r="Q7" s="13">
        <v>8323240</v>
      </c>
      <c r="R7" s="13">
        <v>0</v>
      </c>
      <c r="S7" s="13">
        <v>0</v>
      </c>
      <c r="T7" s="13">
        <v>8267096</v>
      </c>
      <c r="U7" s="13">
        <v>8870603</v>
      </c>
      <c r="V7" s="13">
        <v>760456</v>
      </c>
      <c r="W7" s="13">
        <v>0</v>
      </c>
      <c r="X7" s="13">
        <v>92769</v>
      </c>
      <c r="Y7" s="13">
        <v>1530191</v>
      </c>
      <c r="Z7" s="13">
        <v>3581173</v>
      </c>
      <c r="AA7" s="13">
        <v>4671599</v>
      </c>
      <c r="AB7" s="13">
        <v>4410</v>
      </c>
      <c r="AC7" s="13">
        <v>16994676</v>
      </c>
      <c r="AD7" s="13">
        <v>0</v>
      </c>
      <c r="AE7" s="19"/>
      <c r="AF7" s="13">
        <v>0</v>
      </c>
      <c r="AG7" s="13">
        <v>885501</v>
      </c>
      <c r="AH7" s="13">
        <v>402102</v>
      </c>
      <c r="AI7" s="13">
        <v>699826</v>
      </c>
      <c r="AJ7" s="13">
        <v>253416</v>
      </c>
      <c r="AK7" s="13">
        <v>135741</v>
      </c>
      <c r="AL7" s="13">
        <v>8326</v>
      </c>
      <c r="AM7" s="13">
        <v>187182</v>
      </c>
      <c r="AN7" s="13">
        <v>3781659</v>
      </c>
      <c r="AO7" s="13">
        <v>234309</v>
      </c>
      <c r="AP7" s="13">
        <v>6479127</v>
      </c>
      <c r="AQ7" s="13">
        <v>4964740</v>
      </c>
      <c r="AR7" s="13">
        <v>89104</v>
      </c>
      <c r="AS7" s="13">
        <v>2433307</v>
      </c>
      <c r="AT7" s="13">
        <v>0</v>
      </c>
      <c r="AU7" s="13">
        <v>102025</v>
      </c>
      <c r="AV7" s="13">
        <v>130823</v>
      </c>
      <c r="AW7" s="13">
        <v>1029346</v>
      </c>
      <c r="AX7" s="13">
        <v>1176127</v>
      </c>
      <c r="AY7" s="13">
        <v>129937</v>
      </c>
      <c r="AZ7" s="13">
        <v>0</v>
      </c>
      <c r="BA7" s="13">
        <v>65528</v>
      </c>
      <c r="BB7" s="13">
        <v>0</v>
      </c>
      <c r="BC7" s="13">
        <v>13793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34669214</v>
      </c>
      <c r="D9" s="13">
        <v>68380420</v>
      </c>
      <c r="E9" s="13">
        <v>7523116</v>
      </c>
      <c r="F9" s="13">
        <v>18979257</v>
      </c>
      <c r="G9" s="14"/>
      <c r="H9" s="13">
        <v>64404</v>
      </c>
      <c r="I9" s="13">
        <v>10220796</v>
      </c>
      <c r="J9" s="13">
        <v>0</v>
      </c>
      <c r="K9" s="13">
        <v>1814044</v>
      </c>
      <c r="L9" s="13">
        <v>18535513</v>
      </c>
      <c r="M9" s="13">
        <v>153426</v>
      </c>
      <c r="N9" s="13">
        <v>137206</v>
      </c>
      <c r="O9" s="13">
        <v>3195261</v>
      </c>
      <c r="P9" s="13">
        <v>2925564</v>
      </c>
      <c r="Q9" s="13">
        <v>10088902</v>
      </c>
      <c r="R9" s="13">
        <v>0</v>
      </c>
      <c r="S9" s="13">
        <v>0</v>
      </c>
      <c r="T9" s="13">
        <v>8336434</v>
      </c>
      <c r="U9" s="13">
        <v>11573901</v>
      </c>
      <c r="V9" s="13">
        <v>1132782</v>
      </c>
      <c r="W9" s="13">
        <v>0</v>
      </c>
      <c r="X9" s="13">
        <v>135116</v>
      </c>
      <c r="Y9" s="13">
        <v>1998315</v>
      </c>
      <c r="Z9" s="13">
        <v>3581173</v>
      </c>
      <c r="AA9" s="13">
        <v>4671599</v>
      </c>
      <c r="AB9" s="13">
        <v>695081</v>
      </c>
      <c r="AC9" s="13">
        <v>20486372</v>
      </c>
      <c r="AD9" s="13">
        <v>0</v>
      </c>
      <c r="AE9" s="19"/>
      <c r="AF9" s="13">
        <v>0</v>
      </c>
      <c r="AG9" s="13">
        <v>1057484</v>
      </c>
      <c r="AH9" s="13">
        <v>525632</v>
      </c>
      <c r="AI9" s="13">
        <v>879397</v>
      </c>
      <c r="AJ9" s="13">
        <v>326299</v>
      </c>
      <c r="AK9" s="13">
        <v>165812</v>
      </c>
      <c r="AL9" s="13">
        <v>8327</v>
      </c>
      <c r="AM9" s="13">
        <v>212107</v>
      </c>
      <c r="AN9" s="13">
        <v>4540047</v>
      </c>
      <c r="AO9" s="13">
        <v>295334</v>
      </c>
      <c r="AP9" s="13">
        <v>8695011</v>
      </c>
      <c r="AQ9" s="13">
        <v>4966080</v>
      </c>
      <c r="AR9" s="13">
        <v>114196</v>
      </c>
      <c r="AS9" s="13">
        <v>3153276</v>
      </c>
      <c r="AT9" s="13">
        <v>0</v>
      </c>
      <c r="AU9" s="13">
        <v>112518</v>
      </c>
      <c r="AV9" s="13">
        <v>198012</v>
      </c>
      <c r="AW9" s="13">
        <v>1294633</v>
      </c>
      <c r="AX9" s="13">
        <v>1436840</v>
      </c>
      <c r="AY9" s="13">
        <v>157624</v>
      </c>
      <c r="AZ9" s="13">
        <v>0</v>
      </c>
      <c r="BA9" s="13">
        <v>78957</v>
      </c>
      <c r="BB9" s="13">
        <v>0</v>
      </c>
      <c r="BC9" s="13">
        <v>18230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2027-80AA-4941-9D2B-67D5C8E62D90}">
  <dimension ref="A1:BD9"/>
  <sheetViews>
    <sheetView workbookViewId="0">
      <selection activeCell="G1" sqref="A1:XFD9"/>
    </sheetView>
  </sheetViews>
  <sheetFormatPr defaultColWidth="11.7109375" defaultRowHeight="15"/>
  <sheetData>
    <row r="1" spans="1:56">
      <c r="A1" s="33" t="s">
        <v>408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6717054</v>
      </c>
      <c r="D4" s="13">
        <v>15359348</v>
      </c>
      <c r="E4" s="13">
        <v>3912352</v>
      </c>
      <c r="F4" s="13">
        <v>4614393</v>
      </c>
      <c r="G4" s="14"/>
      <c r="H4" s="13">
        <v>18339</v>
      </c>
      <c r="I4" s="13">
        <v>2327283</v>
      </c>
      <c r="J4" s="13">
        <v>0</v>
      </c>
      <c r="K4" s="13">
        <v>394084</v>
      </c>
      <c r="L4" s="13">
        <v>5250780</v>
      </c>
      <c r="M4" s="13">
        <v>40989</v>
      </c>
      <c r="N4" s="13">
        <v>15479</v>
      </c>
      <c r="O4" s="13">
        <v>923258</v>
      </c>
      <c r="P4" s="13">
        <v>710476</v>
      </c>
      <c r="Q4" s="13">
        <v>1957184</v>
      </c>
      <c r="R4" s="13">
        <v>0</v>
      </c>
      <c r="S4" s="13">
        <v>0</v>
      </c>
      <c r="T4" s="13">
        <v>69071</v>
      </c>
      <c r="U4" s="13">
        <v>2679162</v>
      </c>
      <c r="V4" s="13">
        <v>373818</v>
      </c>
      <c r="W4" s="13">
        <v>0</v>
      </c>
      <c r="X4" s="13">
        <v>21093</v>
      </c>
      <c r="Y4" s="13">
        <v>490089</v>
      </c>
      <c r="Z4" s="13">
        <v>0</v>
      </c>
      <c r="AA4" s="13">
        <v>2109</v>
      </c>
      <c r="AB4" s="13">
        <v>6199</v>
      </c>
      <c r="AC4" s="13">
        <v>5288450</v>
      </c>
      <c r="AD4" s="13">
        <v>0</v>
      </c>
      <c r="AE4" s="19"/>
      <c r="AF4" s="13">
        <v>0</v>
      </c>
      <c r="AG4" s="13">
        <v>281448</v>
      </c>
      <c r="AH4" s="13">
        <v>139692</v>
      </c>
      <c r="AI4" s="13">
        <v>212600</v>
      </c>
      <c r="AJ4" s="13">
        <v>87430</v>
      </c>
      <c r="AK4" s="13">
        <v>33383</v>
      </c>
      <c r="AL4" s="13">
        <v>523</v>
      </c>
      <c r="AM4" s="13">
        <v>44306</v>
      </c>
      <c r="AN4" s="13">
        <v>1321846</v>
      </c>
      <c r="AO4" s="13">
        <v>71979</v>
      </c>
      <c r="AP4" s="13">
        <v>2122176</v>
      </c>
      <c r="AQ4" s="13">
        <v>0</v>
      </c>
      <c r="AR4" s="13">
        <v>26938</v>
      </c>
      <c r="AS4" s="13">
        <v>628563</v>
      </c>
      <c r="AT4" s="13">
        <v>0</v>
      </c>
      <c r="AU4" s="13">
        <v>23004</v>
      </c>
      <c r="AV4" s="13">
        <v>29150</v>
      </c>
      <c r="AW4" s="13">
        <v>335444</v>
      </c>
      <c r="AX4" s="13">
        <v>316533</v>
      </c>
      <c r="AY4" s="13">
        <v>48891</v>
      </c>
      <c r="AZ4" s="13">
        <v>0</v>
      </c>
      <c r="BA4" s="13">
        <v>21769</v>
      </c>
      <c r="BB4" s="13">
        <v>0</v>
      </c>
      <c r="BC4" s="13">
        <v>7789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10926450</v>
      </c>
      <c r="D5" s="13">
        <v>28358721</v>
      </c>
      <c r="E5" s="13">
        <v>7228641</v>
      </c>
      <c r="F5" s="13">
        <v>8458179</v>
      </c>
      <c r="G5" s="14"/>
      <c r="H5" s="13">
        <v>31983</v>
      </c>
      <c r="I5" s="13">
        <v>4294272</v>
      </c>
      <c r="J5" s="13">
        <v>744033</v>
      </c>
      <c r="K5" s="13">
        <v>761216</v>
      </c>
      <c r="L5" s="13">
        <v>10319716</v>
      </c>
      <c r="M5" s="13">
        <v>71191</v>
      </c>
      <c r="N5" s="13">
        <v>28606</v>
      </c>
      <c r="O5" s="13">
        <v>1726382</v>
      </c>
      <c r="P5" s="13">
        <v>1303561</v>
      </c>
      <c r="Q5" s="13">
        <v>3838549</v>
      </c>
      <c r="R5" s="13">
        <v>0</v>
      </c>
      <c r="S5" s="13">
        <v>0</v>
      </c>
      <c r="T5" s="13">
        <v>127001</v>
      </c>
      <c r="U5" s="13">
        <v>5018899</v>
      </c>
      <c r="V5" s="13">
        <v>685748</v>
      </c>
      <c r="W5" s="13">
        <v>0</v>
      </c>
      <c r="X5" s="13">
        <v>44897</v>
      </c>
      <c r="Y5" s="13">
        <v>917615</v>
      </c>
      <c r="Z5" s="13">
        <v>695658</v>
      </c>
      <c r="AA5" s="13">
        <v>891915</v>
      </c>
      <c r="AB5" s="13">
        <v>6701</v>
      </c>
      <c r="AC5" s="13">
        <v>9533432</v>
      </c>
      <c r="AD5" s="13">
        <v>0</v>
      </c>
      <c r="AE5" s="19"/>
      <c r="AF5" s="13">
        <v>0</v>
      </c>
      <c r="AG5" s="13">
        <v>502484</v>
      </c>
      <c r="AH5" s="13">
        <v>255373</v>
      </c>
      <c r="AI5" s="13">
        <v>386808</v>
      </c>
      <c r="AJ5" s="13">
        <v>152461</v>
      </c>
      <c r="AK5" s="13">
        <v>60019</v>
      </c>
      <c r="AL5" s="13">
        <v>1634</v>
      </c>
      <c r="AM5" s="13">
        <v>74300</v>
      </c>
      <c r="AN5" s="13">
        <v>2329020</v>
      </c>
      <c r="AO5" s="13">
        <v>127835</v>
      </c>
      <c r="AP5" s="13">
        <v>3969428</v>
      </c>
      <c r="AQ5" s="13">
        <v>0</v>
      </c>
      <c r="AR5" s="13">
        <v>49354</v>
      </c>
      <c r="AS5" s="13">
        <v>1211145</v>
      </c>
      <c r="AT5" s="13">
        <v>0</v>
      </c>
      <c r="AU5" s="13">
        <v>43758</v>
      </c>
      <c r="AV5" s="13">
        <v>41739</v>
      </c>
      <c r="AW5" s="13">
        <v>597635</v>
      </c>
      <c r="AX5" s="13">
        <v>609719</v>
      </c>
      <c r="AY5" s="13">
        <v>86220</v>
      </c>
      <c r="AZ5" s="13">
        <v>0</v>
      </c>
      <c r="BA5" s="13">
        <v>40442</v>
      </c>
      <c r="BB5" s="13">
        <v>0</v>
      </c>
      <c r="BC5" s="13">
        <v>12012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13454899</v>
      </c>
      <c r="D6" s="13">
        <v>37415805</v>
      </c>
      <c r="E6" s="13">
        <v>7520745</v>
      </c>
      <c r="F6" s="13">
        <v>10764091</v>
      </c>
      <c r="G6" s="14"/>
      <c r="H6" s="13">
        <v>35633</v>
      </c>
      <c r="I6" s="13">
        <v>5621996</v>
      </c>
      <c r="J6" s="13">
        <v>2307559</v>
      </c>
      <c r="K6" s="13">
        <v>984423</v>
      </c>
      <c r="L6" s="13">
        <v>15545389</v>
      </c>
      <c r="M6" s="13">
        <v>89399</v>
      </c>
      <c r="N6" s="13">
        <v>35107</v>
      </c>
      <c r="O6" s="13">
        <v>2243779</v>
      </c>
      <c r="P6" s="13">
        <v>1667929</v>
      </c>
      <c r="Q6" s="13">
        <v>5319035</v>
      </c>
      <c r="R6" s="13">
        <v>0</v>
      </c>
      <c r="S6" s="13">
        <v>0</v>
      </c>
      <c r="T6" s="13">
        <v>161773</v>
      </c>
      <c r="U6" s="13">
        <v>6682884</v>
      </c>
      <c r="V6" s="13">
        <v>874723</v>
      </c>
      <c r="W6" s="13">
        <v>0</v>
      </c>
      <c r="X6" s="13">
        <v>55486</v>
      </c>
      <c r="Y6" s="13">
        <v>1158157</v>
      </c>
      <c r="Z6" s="13">
        <v>2773060</v>
      </c>
      <c r="AA6" s="13">
        <v>2757476</v>
      </c>
      <c r="AB6" s="13">
        <v>6701</v>
      </c>
      <c r="AC6" s="13">
        <v>12796898</v>
      </c>
      <c r="AD6" s="13">
        <v>0</v>
      </c>
      <c r="AE6" s="19"/>
      <c r="AF6" s="13">
        <v>0</v>
      </c>
      <c r="AG6" s="13">
        <v>660458</v>
      </c>
      <c r="AH6" s="13">
        <v>327088</v>
      </c>
      <c r="AI6" s="13">
        <v>500551</v>
      </c>
      <c r="AJ6" s="13">
        <v>196313</v>
      </c>
      <c r="AK6" s="13">
        <v>77269</v>
      </c>
      <c r="AL6" s="13">
        <v>3444</v>
      </c>
      <c r="AM6" s="13">
        <v>95738</v>
      </c>
      <c r="AN6" s="13">
        <v>3035038</v>
      </c>
      <c r="AO6" s="13">
        <v>169397</v>
      </c>
      <c r="AP6" s="13">
        <v>5089353</v>
      </c>
      <c r="AQ6" s="13">
        <v>2690</v>
      </c>
      <c r="AR6" s="13">
        <v>64210</v>
      </c>
      <c r="AS6" s="13">
        <v>1574717</v>
      </c>
      <c r="AT6" s="13">
        <v>0</v>
      </c>
      <c r="AU6" s="13">
        <v>60207</v>
      </c>
      <c r="AV6" s="13">
        <v>48362</v>
      </c>
      <c r="AW6" s="13">
        <v>789796</v>
      </c>
      <c r="AX6" s="13">
        <v>788493</v>
      </c>
      <c r="AY6" s="13">
        <v>110702</v>
      </c>
      <c r="AZ6" s="13">
        <v>0</v>
      </c>
      <c r="BA6" s="13">
        <v>58632</v>
      </c>
      <c r="BB6" s="13">
        <v>0</v>
      </c>
      <c r="BC6" s="13">
        <v>15564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19052627</v>
      </c>
      <c r="D7" s="13">
        <v>49486207</v>
      </c>
      <c r="E7" s="13">
        <v>7520745</v>
      </c>
      <c r="F7" s="13">
        <v>13838218</v>
      </c>
      <c r="G7" s="2"/>
      <c r="H7" s="13">
        <v>46699</v>
      </c>
      <c r="I7" s="13">
        <v>7401914</v>
      </c>
      <c r="J7" s="13">
        <v>2317787</v>
      </c>
      <c r="K7" s="13">
        <v>1285548</v>
      </c>
      <c r="L7" s="13">
        <v>19380380</v>
      </c>
      <c r="M7" s="13">
        <v>113715</v>
      </c>
      <c r="N7" s="13">
        <v>43770</v>
      </c>
      <c r="O7" s="13">
        <v>2796785</v>
      </c>
      <c r="P7" s="13">
        <v>2153565</v>
      </c>
      <c r="Q7" s="13">
        <v>6473114</v>
      </c>
      <c r="R7" s="13">
        <v>0</v>
      </c>
      <c r="S7" s="13">
        <v>0</v>
      </c>
      <c r="T7" s="13">
        <v>208024</v>
      </c>
      <c r="U7" s="13">
        <v>8545414</v>
      </c>
      <c r="V7" s="13">
        <v>1127628</v>
      </c>
      <c r="W7" s="13">
        <v>0</v>
      </c>
      <c r="X7" s="13">
        <v>81709</v>
      </c>
      <c r="Y7" s="13">
        <v>1468481</v>
      </c>
      <c r="Z7" s="13">
        <v>4481641</v>
      </c>
      <c r="AA7" s="13">
        <v>4182331</v>
      </c>
      <c r="AB7" s="13">
        <v>6701</v>
      </c>
      <c r="AC7" s="13">
        <v>16220739</v>
      </c>
      <c r="AD7" s="13">
        <v>0</v>
      </c>
      <c r="AE7" s="19"/>
      <c r="AF7" s="13">
        <v>0</v>
      </c>
      <c r="AG7" s="13">
        <v>829438</v>
      </c>
      <c r="AH7" s="13">
        <v>419299</v>
      </c>
      <c r="AI7" s="13">
        <v>650314</v>
      </c>
      <c r="AJ7" s="13">
        <v>250791</v>
      </c>
      <c r="AK7" s="13">
        <v>97007</v>
      </c>
      <c r="AL7" s="13">
        <v>3681</v>
      </c>
      <c r="AM7" s="13">
        <v>117538</v>
      </c>
      <c r="AN7" s="13">
        <v>3752723</v>
      </c>
      <c r="AO7" s="13">
        <v>224933</v>
      </c>
      <c r="AP7" s="13">
        <v>6595870</v>
      </c>
      <c r="AQ7" s="13">
        <v>2690</v>
      </c>
      <c r="AR7" s="13">
        <v>81727</v>
      </c>
      <c r="AS7" s="13">
        <v>1997617</v>
      </c>
      <c r="AT7" s="13">
        <v>0</v>
      </c>
      <c r="AU7" s="13">
        <v>86113</v>
      </c>
      <c r="AV7" s="13">
        <v>95742</v>
      </c>
      <c r="AW7" s="13">
        <v>1006885</v>
      </c>
      <c r="AX7" s="13">
        <v>1036393</v>
      </c>
      <c r="AY7" s="13">
        <v>136656</v>
      </c>
      <c r="AZ7" s="13">
        <v>0</v>
      </c>
      <c r="BA7" s="13">
        <v>75053</v>
      </c>
      <c r="BB7" s="13">
        <v>0</v>
      </c>
      <c r="BC7" s="13">
        <v>18142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27575020</v>
      </c>
      <c r="D9" s="13">
        <v>67406125</v>
      </c>
      <c r="E9" s="13">
        <v>7520745</v>
      </c>
      <c r="F9" s="13">
        <v>18448357</v>
      </c>
      <c r="G9" s="14"/>
      <c r="H9" s="13">
        <v>64025</v>
      </c>
      <c r="I9" s="13">
        <v>10066652</v>
      </c>
      <c r="J9" s="13">
        <v>2317787</v>
      </c>
      <c r="K9" s="13">
        <v>1736214</v>
      </c>
      <c r="L9" s="13">
        <v>22853093</v>
      </c>
      <c r="M9" s="13">
        <v>153711</v>
      </c>
      <c r="N9" s="13">
        <v>71116</v>
      </c>
      <c r="O9" s="13">
        <v>3467804</v>
      </c>
      <c r="P9" s="13">
        <v>2877265</v>
      </c>
      <c r="Q9" s="13">
        <v>8208598</v>
      </c>
      <c r="R9" s="13">
        <v>0</v>
      </c>
      <c r="S9" s="13">
        <v>0</v>
      </c>
      <c r="T9" s="13">
        <v>277479</v>
      </c>
      <c r="U9" s="13">
        <v>11308887</v>
      </c>
      <c r="V9" s="13">
        <v>1508729</v>
      </c>
      <c r="W9" s="13">
        <v>0</v>
      </c>
      <c r="X9" s="13">
        <v>116138</v>
      </c>
      <c r="Y9" s="13">
        <v>1887937</v>
      </c>
      <c r="Z9" s="13">
        <v>7161554</v>
      </c>
      <c r="AA9" s="13">
        <v>4182331</v>
      </c>
      <c r="AB9" s="13">
        <v>6701</v>
      </c>
      <c r="AC9" s="13">
        <v>20357637</v>
      </c>
      <c r="AD9" s="13">
        <v>0</v>
      </c>
      <c r="AE9" s="19"/>
      <c r="AF9" s="13">
        <v>0</v>
      </c>
      <c r="AG9" s="13">
        <v>1039024</v>
      </c>
      <c r="AH9" s="13">
        <v>557920</v>
      </c>
      <c r="AI9" s="13">
        <v>916055</v>
      </c>
      <c r="AJ9" s="13">
        <v>331930</v>
      </c>
      <c r="AK9" s="13">
        <v>132343</v>
      </c>
      <c r="AL9" s="13">
        <v>3681</v>
      </c>
      <c r="AM9" s="13">
        <v>152977</v>
      </c>
      <c r="AN9" s="13">
        <v>4683974</v>
      </c>
      <c r="AO9" s="13">
        <v>314653</v>
      </c>
      <c r="AP9" s="13">
        <v>8853565</v>
      </c>
      <c r="AQ9" s="13">
        <v>3901</v>
      </c>
      <c r="AR9" s="13">
        <v>127114</v>
      </c>
      <c r="AS9" s="13">
        <v>2755214</v>
      </c>
      <c r="AT9" s="13">
        <v>0</v>
      </c>
      <c r="AU9" s="13">
        <v>103535</v>
      </c>
      <c r="AV9" s="13">
        <v>164081</v>
      </c>
      <c r="AW9" s="13">
        <v>1305055</v>
      </c>
      <c r="AX9" s="13">
        <v>1334716</v>
      </c>
      <c r="AY9" s="13">
        <v>174407</v>
      </c>
      <c r="AZ9" s="13">
        <v>0</v>
      </c>
      <c r="BA9" s="13">
        <v>92150</v>
      </c>
      <c r="BB9" s="13">
        <v>45185</v>
      </c>
      <c r="BC9" s="13">
        <v>23315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B77C-8FEE-4993-8587-05976FEE1286}">
  <dimension ref="A1:BD9"/>
  <sheetViews>
    <sheetView workbookViewId="0">
      <selection sqref="A1:XFD1048576"/>
    </sheetView>
  </sheetViews>
  <sheetFormatPr defaultColWidth="11.7109375" defaultRowHeight="15"/>
  <cols>
    <col min="16" max="16" width="14.85546875" bestFit="1" customWidth="1"/>
  </cols>
  <sheetData>
    <row r="1" spans="1:56">
      <c r="A1" s="33" t="s">
        <v>409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310037</v>
      </c>
      <c r="D4" s="13">
        <v>28416083</v>
      </c>
      <c r="E4" s="13">
        <v>3843396</v>
      </c>
      <c r="F4" s="13">
        <v>5065529</v>
      </c>
      <c r="G4" s="14"/>
      <c r="H4" s="13">
        <v>16990</v>
      </c>
      <c r="I4" s="13">
        <v>2619535</v>
      </c>
      <c r="J4" s="13">
        <v>1432</v>
      </c>
      <c r="K4" s="13">
        <v>526026</v>
      </c>
      <c r="L4" s="13">
        <v>6345288</v>
      </c>
      <c r="M4" s="13">
        <v>52111</v>
      </c>
      <c r="N4" s="13">
        <v>69440</v>
      </c>
      <c r="O4" s="13">
        <v>942286</v>
      </c>
      <c r="P4" s="13">
        <v>726637</v>
      </c>
      <c r="Q4" s="13">
        <v>2145079</v>
      </c>
      <c r="R4" s="13">
        <v>0</v>
      </c>
      <c r="S4" s="13">
        <v>0</v>
      </c>
      <c r="T4" s="13">
        <v>70955</v>
      </c>
      <c r="U4" s="13">
        <v>2704590</v>
      </c>
      <c r="V4" s="13">
        <v>391996</v>
      </c>
      <c r="W4" s="13">
        <v>0</v>
      </c>
      <c r="X4" s="13">
        <v>19290</v>
      </c>
      <c r="Y4" s="13">
        <v>603150</v>
      </c>
      <c r="Z4" s="13">
        <v>2944926</v>
      </c>
      <c r="AA4" s="13">
        <v>7280</v>
      </c>
      <c r="AB4" s="13">
        <v>0</v>
      </c>
      <c r="AC4" s="13">
        <v>6667003</v>
      </c>
      <c r="AD4" s="13">
        <v>0</v>
      </c>
      <c r="AE4" s="19"/>
      <c r="AF4" s="13">
        <v>0</v>
      </c>
      <c r="AG4" s="13">
        <v>331470</v>
      </c>
      <c r="AH4" s="13">
        <v>142342</v>
      </c>
      <c r="AI4" s="13">
        <v>492788</v>
      </c>
      <c r="AJ4" s="13">
        <v>86269</v>
      </c>
      <c r="AK4" s="13">
        <v>39784</v>
      </c>
      <c r="AL4" s="13">
        <v>585</v>
      </c>
      <c r="AM4" s="13">
        <v>68230</v>
      </c>
      <c r="AN4" s="13">
        <v>1680880</v>
      </c>
      <c r="AO4" s="13">
        <v>148665</v>
      </c>
      <c r="AP4" s="13">
        <v>2000497</v>
      </c>
      <c r="AQ4" s="13">
        <v>16456</v>
      </c>
      <c r="AR4" s="13">
        <v>90346</v>
      </c>
      <c r="AS4" s="13">
        <v>1018031</v>
      </c>
      <c r="AT4" s="13">
        <v>0</v>
      </c>
      <c r="AU4" s="13">
        <v>30497</v>
      </c>
      <c r="AV4" s="13">
        <v>41697</v>
      </c>
      <c r="AW4" s="13">
        <v>427727</v>
      </c>
      <c r="AX4" s="13">
        <v>417209</v>
      </c>
      <c r="AY4" s="13">
        <v>64304</v>
      </c>
      <c r="AZ4" s="13">
        <v>0</v>
      </c>
      <c r="BA4" s="13">
        <v>28597</v>
      </c>
      <c r="BB4" s="13">
        <v>4448576</v>
      </c>
      <c r="BC4" s="13">
        <v>8570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4124906</v>
      </c>
      <c r="D5" s="13">
        <v>52528574</v>
      </c>
      <c r="E5" s="13">
        <v>7155074</v>
      </c>
      <c r="F5" s="13">
        <v>9290762</v>
      </c>
      <c r="G5" s="14"/>
      <c r="H5" s="13">
        <v>32068</v>
      </c>
      <c r="I5" s="13">
        <v>4790335</v>
      </c>
      <c r="J5" s="13">
        <v>2885</v>
      </c>
      <c r="K5" s="13">
        <v>1005387</v>
      </c>
      <c r="L5" s="13">
        <v>10898887</v>
      </c>
      <c r="M5" s="13">
        <v>92193</v>
      </c>
      <c r="N5" s="13">
        <v>114835</v>
      </c>
      <c r="O5" s="13">
        <v>1777477</v>
      </c>
      <c r="P5" s="13">
        <v>1317444</v>
      </c>
      <c r="Q5" s="13">
        <v>4337311</v>
      </c>
      <c r="R5" s="13">
        <v>0</v>
      </c>
      <c r="S5" s="13">
        <v>0</v>
      </c>
      <c r="T5" s="13">
        <v>1066029</v>
      </c>
      <c r="U5" s="13">
        <v>5495922</v>
      </c>
      <c r="V5" s="13">
        <v>709451</v>
      </c>
      <c r="W5" s="13">
        <v>0</v>
      </c>
      <c r="X5" s="13">
        <v>453663</v>
      </c>
      <c r="Y5" s="13">
        <v>1291615</v>
      </c>
      <c r="Z5" s="13">
        <v>5217175</v>
      </c>
      <c r="AA5" s="13">
        <v>1720589</v>
      </c>
      <c r="AB5" s="13">
        <v>180322</v>
      </c>
      <c r="AC5" s="13">
        <v>11606409</v>
      </c>
      <c r="AD5" s="13">
        <v>0</v>
      </c>
      <c r="AE5" s="19"/>
      <c r="AF5" s="13">
        <v>0</v>
      </c>
      <c r="AG5" s="13">
        <v>569382</v>
      </c>
      <c r="AH5" s="13">
        <v>259445</v>
      </c>
      <c r="AI5" s="13">
        <v>842952</v>
      </c>
      <c r="AJ5" s="13">
        <v>148999</v>
      </c>
      <c r="AK5" s="13">
        <v>82089</v>
      </c>
      <c r="AL5" s="13">
        <v>1184</v>
      </c>
      <c r="AM5" s="13">
        <v>131421</v>
      </c>
      <c r="AN5" s="13">
        <v>2934149</v>
      </c>
      <c r="AO5" s="13">
        <v>255754</v>
      </c>
      <c r="AP5" s="13">
        <v>3797269</v>
      </c>
      <c r="AQ5" s="13">
        <v>979664</v>
      </c>
      <c r="AR5" s="13">
        <v>151440</v>
      </c>
      <c r="AS5" s="13">
        <v>1797131</v>
      </c>
      <c r="AT5" s="13">
        <v>0</v>
      </c>
      <c r="AU5" s="13">
        <v>54878</v>
      </c>
      <c r="AV5" s="13">
        <v>69209</v>
      </c>
      <c r="AW5" s="13">
        <v>745218</v>
      </c>
      <c r="AX5" s="13">
        <v>751844</v>
      </c>
      <c r="AY5" s="13">
        <v>106836</v>
      </c>
      <c r="AZ5" s="13">
        <v>0</v>
      </c>
      <c r="BA5" s="13">
        <v>45606</v>
      </c>
      <c r="BB5" s="13">
        <v>9509706</v>
      </c>
      <c r="BC5" s="13">
        <v>13000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6663302</v>
      </c>
      <c r="D6" s="13">
        <v>67109327</v>
      </c>
      <c r="E6" s="13">
        <v>7511126</v>
      </c>
      <c r="F6" s="13">
        <v>11827136</v>
      </c>
      <c r="G6" s="14"/>
      <c r="H6" s="13">
        <v>36046</v>
      </c>
      <c r="I6" s="13">
        <v>6088980</v>
      </c>
      <c r="J6" s="13">
        <v>3015</v>
      </c>
      <c r="K6" s="13">
        <v>1281263</v>
      </c>
      <c r="L6" s="13">
        <v>16388498</v>
      </c>
      <c r="M6" s="13">
        <v>112935</v>
      </c>
      <c r="N6" s="13">
        <v>138242</v>
      </c>
      <c r="O6" s="13">
        <v>2393079</v>
      </c>
      <c r="P6" s="13">
        <v>1672665</v>
      </c>
      <c r="Q6" s="13">
        <v>5890597</v>
      </c>
      <c r="R6" s="13">
        <v>0</v>
      </c>
      <c r="S6" s="13">
        <v>0</v>
      </c>
      <c r="T6" s="13">
        <v>3048004</v>
      </c>
      <c r="U6" s="13">
        <v>7135741</v>
      </c>
      <c r="V6" s="13">
        <v>899818</v>
      </c>
      <c r="W6" s="13">
        <v>0</v>
      </c>
      <c r="X6" s="13">
        <v>804847</v>
      </c>
      <c r="Y6" s="13">
        <v>1759145</v>
      </c>
      <c r="Z6" s="13">
        <v>6609830</v>
      </c>
      <c r="AA6" s="13">
        <v>3327100</v>
      </c>
      <c r="AB6" s="13">
        <v>330240</v>
      </c>
      <c r="AC6" s="13">
        <v>15033829</v>
      </c>
      <c r="AD6" s="13">
        <v>0</v>
      </c>
      <c r="AE6" s="19"/>
      <c r="AF6" s="13">
        <v>0</v>
      </c>
      <c r="AG6" s="13">
        <v>744491</v>
      </c>
      <c r="AH6" s="13">
        <v>330601</v>
      </c>
      <c r="AI6" s="13">
        <v>1027423</v>
      </c>
      <c r="AJ6" s="13">
        <v>188956</v>
      </c>
      <c r="AK6" s="13">
        <v>106648</v>
      </c>
      <c r="AL6" s="13">
        <v>3009</v>
      </c>
      <c r="AM6" s="13">
        <v>173214</v>
      </c>
      <c r="AN6" s="13">
        <v>3747816</v>
      </c>
      <c r="AO6" s="13">
        <v>315170</v>
      </c>
      <c r="AP6" s="13">
        <v>4931149</v>
      </c>
      <c r="AQ6" s="13">
        <v>3064927</v>
      </c>
      <c r="AR6" s="13">
        <v>184883</v>
      </c>
      <c r="AS6" s="13">
        <v>2249757</v>
      </c>
      <c r="AT6" s="13">
        <v>0</v>
      </c>
      <c r="AU6" s="13">
        <v>67495</v>
      </c>
      <c r="AV6" s="13">
        <v>88340</v>
      </c>
      <c r="AW6" s="13">
        <v>938843</v>
      </c>
      <c r="AX6" s="13">
        <v>977055</v>
      </c>
      <c r="AY6" s="13">
        <v>135363</v>
      </c>
      <c r="AZ6" s="13">
        <v>0</v>
      </c>
      <c r="BA6" s="13">
        <v>66544</v>
      </c>
      <c r="BB6" s="13">
        <v>12956054</v>
      </c>
      <c r="BC6" s="13">
        <v>16991</v>
      </c>
      <c r="BD6" s="13">
        <v>521</v>
      </c>
    </row>
    <row r="7" spans="1:56" ht="15.75" thickBot="1">
      <c r="A7" s="12">
        <v>44434.291666666664</v>
      </c>
      <c r="B7" s="12">
        <v>44434.041666666701</v>
      </c>
      <c r="C7" s="13">
        <v>11586440</v>
      </c>
      <c r="D7" s="13">
        <v>85834404</v>
      </c>
      <c r="E7" s="13">
        <v>7511126</v>
      </c>
      <c r="F7" s="13">
        <v>15210819</v>
      </c>
      <c r="G7" s="2"/>
      <c r="H7" s="13">
        <v>42848</v>
      </c>
      <c r="I7" s="13">
        <v>7849950</v>
      </c>
      <c r="J7" s="13">
        <v>3015</v>
      </c>
      <c r="K7" s="13">
        <v>1622901</v>
      </c>
      <c r="L7" s="13">
        <v>20533231</v>
      </c>
      <c r="M7" s="13">
        <v>138144</v>
      </c>
      <c r="N7" s="13">
        <v>168602</v>
      </c>
      <c r="O7" s="13">
        <v>3005724</v>
      </c>
      <c r="P7" s="13">
        <v>2149377</v>
      </c>
      <c r="Q7" s="13">
        <v>7718176</v>
      </c>
      <c r="R7" s="13">
        <v>0</v>
      </c>
      <c r="S7" s="13">
        <v>0</v>
      </c>
      <c r="T7" s="13">
        <v>4751474</v>
      </c>
      <c r="U7" s="13">
        <v>9142598</v>
      </c>
      <c r="V7" s="13">
        <v>1156483</v>
      </c>
      <c r="W7" s="13">
        <v>0</v>
      </c>
      <c r="X7" s="13">
        <v>1298872</v>
      </c>
      <c r="Y7" s="13">
        <v>2389166</v>
      </c>
      <c r="Z7" s="13">
        <v>8512595</v>
      </c>
      <c r="AA7" s="13">
        <v>4220477</v>
      </c>
      <c r="AB7" s="13">
        <v>359762</v>
      </c>
      <c r="AC7" s="13">
        <v>18420090</v>
      </c>
      <c r="AD7" s="13">
        <v>0</v>
      </c>
      <c r="AE7" s="19"/>
      <c r="AF7" s="13">
        <v>0</v>
      </c>
      <c r="AG7" s="13">
        <v>928781</v>
      </c>
      <c r="AH7" s="13">
        <v>398581</v>
      </c>
      <c r="AI7" s="13">
        <v>1222367</v>
      </c>
      <c r="AJ7" s="13">
        <v>270627</v>
      </c>
      <c r="AK7" s="13">
        <v>140299</v>
      </c>
      <c r="AL7" s="13">
        <v>3509</v>
      </c>
      <c r="AM7" s="13">
        <v>221246</v>
      </c>
      <c r="AN7" s="13">
        <v>4592749</v>
      </c>
      <c r="AO7" s="13">
        <v>379393</v>
      </c>
      <c r="AP7" s="13">
        <v>6475584</v>
      </c>
      <c r="AQ7" s="13">
        <v>3593845</v>
      </c>
      <c r="AR7" s="13">
        <v>213158</v>
      </c>
      <c r="AS7" s="13">
        <v>2848182</v>
      </c>
      <c r="AT7" s="13">
        <v>0</v>
      </c>
      <c r="AU7" s="13">
        <v>121304</v>
      </c>
      <c r="AV7" s="13">
        <v>148010</v>
      </c>
      <c r="AW7" s="13">
        <v>1175456</v>
      </c>
      <c r="AX7" s="13">
        <v>1221896</v>
      </c>
      <c r="AY7" s="13">
        <v>164288</v>
      </c>
      <c r="AZ7" s="13">
        <v>0</v>
      </c>
      <c r="BA7" s="13">
        <v>83488</v>
      </c>
      <c r="BB7" s="13">
        <v>17869052</v>
      </c>
      <c r="BC7" s="13">
        <v>20522</v>
      </c>
      <c r="BD7" s="13">
        <v>521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25467739</v>
      </c>
      <c r="D9" s="13">
        <v>113658605</v>
      </c>
      <c r="E9" s="13">
        <v>7511126</v>
      </c>
      <c r="F9" s="13">
        <v>20295916</v>
      </c>
      <c r="G9" s="14"/>
      <c r="H9" s="13">
        <v>53248</v>
      </c>
      <c r="I9" s="13">
        <v>9698660</v>
      </c>
      <c r="J9" s="13">
        <v>3510</v>
      </c>
      <c r="K9" s="13">
        <v>2147156</v>
      </c>
      <c r="L9" s="13">
        <v>23945762</v>
      </c>
      <c r="M9" s="13">
        <v>176569</v>
      </c>
      <c r="N9" s="13">
        <v>219967</v>
      </c>
      <c r="O9" s="13">
        <v>3643142</v>
      </c>
      <c r="P9" s="13">
        <v>2874161</v>
      </c>
      <c r="Q9" s="13">
        <v>9222526</v>
      </c>
      <c r="R9" s="13">
        <v>0</v>
      </c>
      <c r="S9" s="13">
        <v>0</v>
      </c>
      <c r="T9" s="13">
        <v>5167441</v>
      </c>
      <c r="U9" s="13">
        <v>12065091</v>
      </c>
      <c r="V9" s="13">
        <v>1538975</v>
      </c>
      <c r="W9" s="13">
        <v>0</v>
      </c>
      <c r="X9" s="13">
        <v>2052269</v>
      </c>
      <c r="Y9" s="13">
        <v>3331134</v>
      </c>
      <c r="Z9" s="13">
        <v>10926974</v>
      </c>
      <c r="AA9" s="13">
        <v>4632537</v>
      </c>
      <c r="AB9" s="13">
        <v>989063</v>
      </c>
      <c r="AC9" s="13">
        <v>22059366</v>
      </c>
      <c r="AD9" s="13">
        <v>0</v>
      </c>
      <c r="AE9" s="19"/>
      <c r="AF9" s="13">
        <v>0</v>
      </c>
      <c r="AG9" s="13">
        <v>1137564</v>
      </c>
      <c r="AH9" s="13">
        <v>525295</v>
      </c>
      <c r="AI9" s="13">
        <v>1485188</v>
      </c>
      <c r="AJ9" s="13">
        <v>357341</v>
      </c>
      <c r="AK9" s="13">
        <v>184387</v>
      </c>
      <c r="AL9" s="13">
        <v>3509</v>
      </c>
      <c r="AM9" s="13">
        <v>282112</v>
      </c>
      <c r="AN9" s="13">
        <v>5586522</v>
      </c>
      <c r="AO9" s="13">
        <v>485677</v>
      </c>
      <c r="AP9" s="13">
        <v>8802747</v>
      </c>
      <c r="AQ9" s="13">
        <v>3594955</v>
      </c>
      <c r="AR9" s="13">
        <v>252559</v>
      </c>
      <c r="AS9" s="13">
        <v>3746068</v>
      </c>
      <c r="AT9" s="13">
        <v>0</v>
      </c>
      <c r="AU9" s="13">
        <v>141476</v>
      </c>
      <c r="AV9" s="13">
        <v>227823</v>
      </c>
      <c r="AW9" s="13">
        <v>1475433</v>
      </c>
      <c r="AX9" s="13">
        <v>1482277</v>
      </c>
      <c r="AY9" s="13">
        <v>204044</v>
      </c>
      <c r="AZ9" s="13">
        <v>0</v>
      </c>
      <c r="BA9" s="13">
        <v>101658</v>
      </c>
      <c r="BB9" s="13">
        <v>22658707</v>
      </c>
      <c r="BC9" s="13">
        <v>21768</v>
      </c>
      <c r="BD9" s="13">
        <v>521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4C92B-4082-40E3-8791-8425F87F6372}">
  <dimension ref="A1:BD9"/>
  <sheetViews>
    <sheetView workbookViewId="0">
      <selection activeCell="G1" sqref="A1:XFD9"/>
    </sheetView>
  </sheetViews>
  <sheetFormatPr defaultColWidth="11.7109375" defaultRowHeight="15"/>
  <cols>
    <col min="16" max="16" width="14.85546875" bestFit="1" customWidth="1"/>
  </cols>
  <sheetData>
    <row r="1" spans="1:56">
      <c r="A1" s="33" t="s">
        <v>410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10091085</v>
      </c>
      <c r="D4" s="13">
        <v>26882822</v>
      </c>
      <c r="E4" s="13">
        <v>3845767</v>
      </c>
      <c r="F4" s="13">
        <v>4831135</v>
      </c>
      <c r="G4" s="14"/>
      <c r="H4" s="13">
        <v>13264</v>
      </c>
      <c r="I4" s="13">
        <v>1799828</v>
      </c>
      <c r="J4" s="13">
        <v>0</v>
      </c>
      <c r="K4" s="13">
        <v>520838</v>
      </c>
      <c r="L4" s="13">
        <v>5652025</v>
      </c>
      <c r="M4" s="13">
        <v>45754</v>
      </c>
      <c r="N4" s="13">
        <v>74994</v>
      </c>
      <c r="O4" s="13">
        <v>934809</v>
      </c>
      <c r="P4" s="13">
        <v>710200</v>
      </c>
      <c r="Q4" s="13">
        <v>2094088</v>
      </c>
      <c r="R4" s="13">
        <v>0</v>
      </c>
      <c r="S4" s="13">
        <v>0</v>
      </c>
      <c r="T4" s="13">
        <v>37790</v>
      </c>
      <c r="U4" s="13">
        <v>2981527</v>
      </c>
      <c r="V4" s="13">
        <v>365045</v>
      </c>
      <c r="W4" s="13">
        <v>0</v>
      </c>
      <c r="X4" s="13">
        <v>725324</v>
      </c>
      <c r="Y4" s="13">
        <v>940377</v>
      </c>
      <c r="Z4" s="13">
        <v>2534601</v>
      </c>
      <c r="AA4" s="13">
        <v>2942535</v>
      </c>
      <c r="AB4" s="13">
        <v>6232</v>
      </c>
      <c r="AC4" s="13">
        <v>5840719</v>
      </c>
      <c r="AD4" s="13">
        <v>0</v>
      </c>
      <c r="AE4" s="19"/>
      <c r="AF4" s="13">
        <v>0</v>
      </c>
      <c r="AG4" s="13">
        <v>312648</v>
      </c>
      <c r="AH4" s="13">
        <v>119329</v>
      </c>
      <c r="AI4" s="13">
        <v>455670</v>
      </c>
      <c r="AJ4" s="13">
        <v>76609</v>
      </c>
      <c r="AK4" s="13">
        <v>45700</v>
      </c>
      <c r="AL4" s="13">
        <v>16899</v>
      </c>
      <c r="AM4" s="13">
        <v>77696</v>
      </c>
      <c r="AN4" s="13">
        <v>1630882</v>
      </c>
      <c r="AO4" s="13">
        <v>146359</v>
      </c>
      <c r="AP4" s="13">
        <v>2177280</v>
      </c>
      <c r="AQ4" s="13">
        <v>28124</v>
      </c>
      <c r="AR4" s="13">
        <v>83004</v>
      </c>
      <c r="AS4" s="13">
        <v>1130438</v>
      </c>
      <c r="AT4" s="13">
        <v>0</v>
      </c>
      <c r="AU4" s="13">
        <v>31581</v>
      </c>
      <c r="AV4" s="13">
        <v>45563</v>
      </c>
      <c r="AW4" s="13">
        <v>421341</v>
      </c>
      <c r="AX4" s="13">
        <v>413450</v>
      </c>
      <c r="AY4" s="13">
        <v>60246</v>
      </c>
      <c r="AZ4" s="13">
        <v>0</v>
      </c>
      <c r="BA4" s="13">
        <v>26125</v>
      </c>
      <c r="BB4" s="13">
        <v>7908612</v>
      </c>
      <c r="BC4" s="13">
        <v>3689</v>
      </c>
      <c r="BD4" s="13">
        <v>462</v>
      </c>
    </row>
    <row r="5" spans="1:56" ht="15.75" thickBot="1">
      <c r="A5" s="12">
        <v>44434.291666666664</v>
      </c>
      <c r="B5" s="12">
        <v>44434.75</v>
      </c>
      <c r="C5" s="13">
        <v>23561535</v>
      </c>
      <c r="D5" s="13">
        <v>49413186</v>
      </c>
      <c r="E5" s="13">
        <v>7160657</v>
      </c>
      <c r="F5" s="13">
        <v>8848454</v>
      </c>
      <c r="G5" s="14"/>
      <c r="H5" s="13">
        <v>25843</v>
      </c>
      <c r="I5" s="13">
        <v>3299661</v>
      </c>
      <c r="J5" s="13">
        <v>832645</v>
      </c>
      <c r="K5" s="13">
        <v>945047</v>
      </c>
      <c r="L5" s="13">
        <v>9202485</v>
      </c>
      <c r="M5" s="13">
        <v>85757</v>
      </c>
      <c r="N5" s="13">
        <v>121271</v>
      </c>
      <c r="O5" s="13">
        <v>1648346</v>
      </c>
      <c r="P5" s="13">
        <v>1313154</v>
      </c>
      <c r="Q5" s="13">
        <v>4671066</v>
      </c>
      <c r="R5" s="13">
        <v>0</v>
      </c>
      <c r="S5" s="13">
        <v>1310978</v>
      </c>
      <c r="T5" s="13">
        <v>1143418</v>
      </c>
      <c r="U5" s="13">
        <v>7803918</v>
      </c>
      <c r="V5" s="13">
        <v>668292</v>
      </c>
      <c r="W5" s="13">
        <v>0</v>
      </c>
      <c r="X5" s="13">
        <v>1286401</v>
      </c>
      <c r="Y5" s="13">
        <v>1658637</v>
      </c>
      <c r="Z5" s="13">
        <v>5234821</v>
      </c>
      <c r="AA5" s="13">
        <v>5804963</v>
      </c>
      <c r="AB5" s="13">
        <v>194888</v>
      </c>
      <c r="AC5" s="13">
        <v>9906190</v>
      </c>
      <c r="AD5" s="13">
        <v>0</v>
      </c>
      <c r="AE5" s="19"/>
      <c r="AF5" s="13">
        <v>0</v>
      </c>
      <c r="AG5" s="13">
        <v>530124</v>
      </c>
      <c r="AH5" s="13">
        <v>211880</v>
      </c>
      <c r="AI5" s="13">
        <v>772966</v>
      </c>
      <c r="AJ5" s="13">
        <v>126700</v>
      </c>
      <c r="AK5" s="13">
        <v>92200</v>
      </c>
      <c r="AL5" s="13">
        <v>17606</v>
      </c>
      <c r="AM5" s="13">
        <v>140786</v>
      </c>
      <c r="AN5" s="13">
        <v>2810309</v>
      </c>
      <c r="AO5" s="13">
        <v>242267</v>
      </c>
      <c r="AP5" s="13">
        <v>3974534</v>
      </c>
      <c r="AQ5" s="13">
        <v>1935229</v>
      </c>
      <c r="AR5" s="13">
        <v>146109</v>
      </c>
      <c r="AS5" s="13">
        <v>1947605</v>
      </c>
      <c r="AT5" s="13">
        <v>0</v>
      </c>
      <c r="AU5" s="13">
        <v>57716</v>
      </c>
      <c r="AV5" s="13">
        <v>68702</v>
      </c>
      <c r="AW5" s="13">
        <v>718358</v>
      </c>
      <c r="AX5" s="13">
        <v>690163</v>
      </c>
      <c r="AY5" s="13">
        <v>99226</v>
      </c>
      <c r="AZ5" s="13">
        <v>0</v>
      </c>
      <c r="BA5" s="13">
        <v>42530</v>
      </c>
      <c r="BB5" s="13">
        <v>13821650</v>
      </c>
      <c r="BC5" s="13">
        <v>12227</v>
      </c>
      <c r="BD5" s="13">
        <v>782</v>
      </c>
    </row>
    <row r="6" spans="1:56" ht="15.75" thickBot="1">
      <c r="A6" s="12">
        <v>44434.291666666664</v>
      </c>
      <c r="B6" s="12">
        <v>44434.875</v>
      </c>
      <c r="C6" s="13">
        <v>31693554</v>
      </c>
      <c r="D6" s="13">
        <v>62938278</v>
      </c>
      <c r="E6" s="13">
        <v>7518911</v>
      </c>
      <c r="F6" s="13">
        <v>11259835</v>
      </c>
      <c r="G6" s="14"/>
      <c r="H6" s="13">
        <v>34380</v>
      </c>
      <c r="I6" s="13">
        <v>4203875</v>
      </c>
      <c r="J6" s="13">
        <v>3172744</v>
      </c>
      <c r="K6" s="13">
        <v>1209591</v>
      </c>
      <c r="L6" s="13">
        <v>14005534</v>
      </c>
      <c r="M6" s="13">
        <v>105202</v>
      </c>
      <c r="N6" s="13">
        <v>143580</v>
      </c>
      <c r="O6" s="13">
        <v>2171315</v>
      </c>
      <c r="P6" s="13">
        <v>1670826</v>
      </c>
      <c r="Q6" s="13">
        <v>6843643</v>
      </c>
      <c r="R6" s="13">
        <v>0</v>
      </c>
      <c r="S6" s="13">
        <v>2509718</v>
      </c>
      <c r="T6" s="13">
        <v>2038132</v>
      </c>
      <c r="U6" s="13">
        <v>11808983</v>
      </c>
      <c r="V6" s="13">
        <v>857458</v>
      </c>
      <c r="W6" s="13">
        <v>0</v>
      </c>
      <c r="X6" s="13">
        <v>1623196</v>
      </c>
      <c r="Y6" s="13">
        <v>2208606</v>
      </c>
      <c r="Z6" s="13">
        <v>7571082</v>
      </c>
      <c r="AA6" s="13">
        <v>7895565</v>
      </c>
      <c r="AB6" s="13">
        <v>600395</v>
      </c>
      <c r="AC6" s="13">
        <v>12945771</v>
      </c>
      <c r="AD6" s="13">
        <v>0</v>
      </c>
      <c r="AE6" s="19"/>
      <c r="AF6" s="13">
        <v>0</v>
      </c>
      <c r="AG6" s="13">
        <v>695701</v>
      </c>
      <c r="AH6" s="13">
        <v>277294</v>
      </c>
      <c r="AI6" s="13">
        <v>952454</v>
      </c>
      <c r="AJ6" s="13">
        <v>172505</v>
      </c>
      <c r="AK6" s="13">
        <v>120803</v>
      </c>
      <c r="AL6" s="13">
        <v>18942</v>
      </c>
      <c r="AM6" s="13">
        <v>182643</v>
      </c>
      <c r="AN6" s="13">
        <v>3590787</v>
      </c>
      <c r="AO6" s="13">
        <v>299925</v>
      </c>
      <c r="AP6" s="13">
        <v>5208184</v>
      </c>
      <c r="AQ6" s="13">
        <v>4259246</v>
      </c>
      <c r="AR6" s="13">
        <v>183506</v>
      </c>
      <c r="AS6" s="13">
        <v>2426903</v>
      </c>
      <c r="AT6" s="13">
        <v>0</v>
      </c>
      <c r="AU6" s="13">
        <v>75560</v>
      </c>
      <c r="AV6" s="13">
        <v>91861</v>
      </c>
      <c r="AW6" s="13">
        <v>916900</v>
      </c>
      <c r="AX6" s="13">
        <v>867817</v>
      </c>
      <c r="AY6" s="13">
        <v>124802</v>
      </c>
      <c r="AZ6" s="13">
        <v>0</v>
      </c>
      <c r="BA6" s="13">
        <v>61890</v>
      </c>
      <c r="BB6" s="13">
        <v>17963159</v>
      </c>
      <c r="BC6" s="13">
        <v>16265</v>
      </c>
      <c r="BD6" s="13">
        <v>782</v>
      </c>
    </row>
    <row r="7" spans="1:56" ht="15.75" thickBot="1">
      <c r="A7" s="12">
        <v>44434.291666666664</v>
      </c>
      <c r="B7" s="12">
        <v>44434.041666666701</v>
      </c>
      <c r="C7" s="13">
        <v>46855780</v>
      </c>
      <c r="D7" s="13">
        <v>80814327</v>
      </c>
      <c r="E7" s="13">
        <v>7518911</v>
      </c>
      <c r="F7" s="13">
        <v>14473961</v>
      </c>
      <c r="G7" s="2"/>
      <c r="H7" s="13">
        <v>45020</v>
      </c>
      <c r="I7" s="13">
        <v>5419866</v>
      </c>
      <c r="J7" s="13">
        <v>5636360</v>
      </c>
      <c r="K7" s="13">
        <v>1568572</v>
      </c>
      <c r="L7" s="13">
        <v>17729293</v>
      </c>
      <c r="M7" s="13">
        <v>127240</v>
      </c>
      <c r="N7" s="13">
        <v>171717</v>
      </c>
      <c r="O7" s="13">
        <v>2732254</v>
      </c>
      <c r="P7" s="13">
        <v>2148976</v>
      </c>
      <c r="Q7" s="13">
        <v>9606639</v>
      </c>
      <c r="R7" s="13">
        <v>0</v>
      </c>
      <c r="S7" s="13">
        <v>3272280</v>
      </c>
      <c r="T7" s="13">
        <v>4010602</v>
      </c>
      <c r="U7" s="13">
        <v>16691324</v>
      </c>
      <c r="V7" s="13">
        <v>1111179</v>
      </c>
      <c r="W7" s="13">
        <v>0</v>
      </c>
      <c r="X7" s="13">
        <v>2085453</v>
      </c>
      <c r="Y7" s="13">
        <v>2958453</v>
      </c>
      <c r="Z7" s="13">
        <v>10054509</v>
      </c>
      <c r="AA7" s="13">
        <v>10497886</v>
      </c>
      <c r="AB7" s="13">
        <v>693475</v>
      </c>
      <c r="AC7" s="13">
        <v>15992531</v>
      </c>
      <c r="AD7" s="13">
        <v>0</v>
      </c>
      <c r="AE7" s="19"/>
      <c r="AF7" s="13">
        <v>0</v>
      </c>
      <c r="AG7" s="13">
        <v>867729</v>
      </c>
      <c r="AH7" s="13">
        <v>358376</v>
      </c>
      <c r="AI7" s="13">
        <v>1146132</v>
      </c>
      <c r="AJ7" s="13">
        <v>243428</v>
      </c>
      <c r="AK7" s="13">
        <v>156061</v>
      </c>
      <c r="AL7" s="13">
        <v>19214</v>
      </c>
      <c r="AM7" s="13">
        <v>225572</v>
      </c>
      <c r="AN7" s="13">
        <v>4379060</v>
      </c>
      <c r="AO7" s="13">
        <v>369954</v>
      </c>
      <c r="AP7" s="13">
        <v>6635123</v>
      </c>
      <c r="AQ7" s="13">
        <v>5521279</v>
      </c>
      <c r="AR7" s="13">
        <v>214526</v>
      </c>
      <c r="AS7" s="13">
        <v>2993323</v>
      </c>
      <c r="AT7" s="13">
        <v>0</v>
      </c>
      <c r="AU7" s="13">
        <v>128581</v>
      </c>
      <c r="AV7" s="13">
        <v>159367</v>
      </c>
      <c r="AW7" s="13">
        <v>1153269</v>
      </c>
      <c r="AX7" s="13">
        <v>1123621</v>
      </c>
      <c r="AY7" s="13">
        <v>150336</v>
      </c>
      <c r="AZ7" s="13">
        <v>0</v>
      </c>
      <c r="BA7" s="13">
        <v>78083</v>
      </c>
      <c r="BB7" s="13">
        <v>23304184</v>
      </c>
      <c r="BC7" s="13">
        <v>21170</v>
      </c>
      <c r="BD7" s="13">
        <v>782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72274402</v>
      </c>
      <c r="D9" s="13">
        <v>107569729</v>
      </c>
      <c r="E9" s="13">
        <v>7518911</v>
      </c>
      <c r="F9" s="13">
        <v>19311898</v>
      </c>
      <c r="G9" s="14"/>
      <c r="H9" s="13">
        <v>62974</v>
      </c>
      <c r="I9" s="13">
        <v>7851631</v>
      </c>
      <c r="J9" s="13">
        <v>9996620</v>
      </c>
      <c r="K9" s="13">
        <v>2078056</v>
      </c>
      <c r="L9" s="13">
        <v>20841731</v>
      </c>
      <c r="M9" s="13">
        <v>159613</v>
      </c>
      <c r="N9" s="13">
        <v>218469</v>
      </c>
      <c r="O9" s="13">
        <v>3342887</v>
      </c>
      <c r="P9" s="13">
        <v>2861928</v>
      </c>
      <c r="Q9" s="13">
        <v>10048111</v>
      </c>
      <c r="R9" s="13">
        <v>0</v>
      </c>
      <c r="S9" s="13">
        <v>3272280</v>
      </c>
      <c r="T9" s="13">
        <v>7153039</v>
      </c>
      <c r="U9" s="13">
        <v>20565450</v>
      </c>
      <c r="V9" s="13">
        <v>1492222</v>
      </c>
      <c r="W9" s="13">
        <v>0</v>
      </c>
      <c r="X9" s="13">
        <v>2782373</v>
      </c>
      <c r="Y9" s="13">
        <v>4075081</v>
      </c>
      <c r="Z9" s="13">
        <v>14489490</v>
      </c>
      <c r="AA9" s="13">
        <v>10928055</v>
      </c>
      <c r="AB9" s="13">
        <v>2406011</v>
      </c>
      <c r="AC9" s="13">
        <v>19342991</v>
      </c>
      <c r="AD9" s="13">
        <v>0</v>
      </c>
      <c r="AE9" s="19"/>
      <c r="AF9" s="13">
        <v>0</v>
      </c>
      <c r="AG9" s="13">
        <v>1061319</v>
      </c>
      <c r="AH9" s="13">
        <v>485217</v>
      </c>
      <c r="AI9" s="13">
        <v>1413524</v>
      </c>
      <c r="AJ9" s="13">
        <v>314213</v>
      </c>
      <c r="AK9" s="13">
        <v>212583</v>
      </c>
      <c r="AL9" s="13">
        <v>19214</v>
      </c>
      <c r="AM9" s="13">
        <v>282812</v>
      </c>
      <c r="AN9" s="13">
        <v>5310597</v>
      </c>
      <c r="AO9" s="13">
        <v>478976</v>
      </c>
      <c r="AP9" s="13">
        <v>8796404</v>
      </c>
      <c r="AQ9" s="13">
        <v>5523271</v>
      </c>
      <c r="AR9" s="13">
        <v>256432</v>
      </c>
      <c r="AS9" s="13">
        <v>3850688</v>
      </c>
      <c r="AT9" s="13">
        <v>0</v>
      </c>
      <c r="AU9" s="13">
        <v>146689</v>
      </c>
      <c r="AV9" s="13">
        <v>240813</v>
      </c>
      <c r="AW9" s="13">
        <v>1450218</v>
      </c>
      <c r="AX9" s="13">
        <v>1388261</v>
      </c>
      <c r="AY9" s="13">
        <v>186055</v>
      </c>
      <c r="AZ9" s="13">
        <v>0</v>
      </c>
      <c r="BA9" s="13">
        <v>94804</v>
      </c>
      <c r="BB9" s="13">
        <v>31184266</v>
      </c>
      <c r="BC9" s="13">
        <v>25952</v>
      </c>
      <c r="BD9" s="13">
        <v>782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5D7D-03A4-48ED-873A-071056DE99D7}">
  <dimension ref="A1:BD9"/>
  <sheetViews>
    <sheetView topLeftCell="AS1" workbookViewId="0">
      <selection activeCell="AX13" sqref="AX13"/>
    </sheetView>
  </sheetViews>
  <sheetFormatPr defaultColWidth="11.7109375" defaultRowHeight="15"/>
  <sheetData>
    <row r="1" spans="1:56">
      <c r="A1" s="33" t="s">
        <v>411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12554115</v>
      </c>
      <c r="D4" s="13">
        <v>29998400</v>
      </c>
      <c r="E4" s="13">
        <v>2599809</v>
      </c>
      <c r="F4" s="13">
        <v>4828261</v>
      </c>
      <c r="G4" s="14"/>
      <c r="H4" s="13">
        <v>10558</v>
      </c>
      <c r="I4" s="13">
        <v>2396096</v>
      </c>
      <c r="J4" s="13">
        <v>2480242</v>
      </c>
      <c r="K4" s="13">
        <v>508101</v>
      </c>
      <c r="L4" s="13">
        <v>5538869</v>
      </c>
      <c r="M4" s="13">
        <v>50982</v>
      </c>
      <c r="N4" s="13">
        <v>74565</v>
      </c>
      <c r="O4" s="13">
        <v>906946</v>
      </c>
      <c r="P4" s="13">
        <v>719253</v>
      </c>
      <c r="Q4" s="13">
        <v>2697039</v>
      </c>
      <c r="R4" s="13">
        <v>0</v>
      </c>
      <c r="S4" s="13">
        <v>0</v>
      </c>
      <c r="T4" s="13">
        <v>3542950</v>
      </c>
      <c r="U4" s="13">
        <v>3730713</v>
      </c>
      <c r="V4" s="13">
        <v>385546</v>
      </c>
      <c r="W4" s="13">
        <v>0</v>
      </c>
      <c r="X4" s="13">
        <v>683844</v>
      </c>
      <c r="Y4" s="13">
        <v>1081962</v>
      </c>
      <c r="Z4" s="13">
        <v>4171261</v>
      </c>
      <c r="AA4" s="13">
        <v>4069153</v>
      </c>
      <c r="AB4" s="13">
        <v>188522</v>
      </c>
      <c r="AC4" s="13">
        <v>5525290</v>
      </c>
      <c r="AD4" s="13">
        <v>0</v>
      </c>
      <c r="AE4" s="19"/>
      <c r="AF4" s="13">
        <v>0</v>
      </c>
      <c r="AG4" s="13">
        <v>302460</v>
      </c>
      <c r="AH4" s="13">
        <v>117605</v>
      </c>
      <c r="AI4" s="13">
        <v>483056</v>
      </c>
      <c r="AJ4" s="13">
        <v>55281</v>
      </c>
      <c r="AK4" s="13">
        <v>42704</v>
      </c>
      <c r="AL4" s="13">
        <v>194</v>
      </c>
      <c r="AM4" s="13">
        <v>72657</v>
      </c>
      <c r="AN4" s="13">
        <v>1571385</v>
      </c>
      <c r="AO4" s="13">
        <v>144993</v>
      </c>
      <c r="AP4" s="13">
        <v>2288680</v>
      </c>
      <c r="AQ4" s="13">
        <v>17644</v>
      </c>
      <c r="AR4" s="13">
        <v>67922</v>
      </c>
      <c r="AS4" s="13">
        <v>1020386</v>
      </c>
      <c r="AT4" s="13">
        <v>0</v>
      </c>
      <c r="AU4" s="13">
        <v>33757</v>
      </c>
      <c r="AV4" s="13">
        <v>36241</v>
      </c>
      <c r="AW4" s="13">
        <v>402225</v>
      </c>
      <c r="AX4" s="13">
        <v>390669</v>
      </c>
      <c r="AY4" s="13">
        <v>59164</v>
      </c>
      <c r="AZ4" s="13">
        <v>0</v>
      </c>
      <c r="BA4" s="13">
        <v>29480</v>
      </c>
      <c r="BB4" s="13">
        <v>7226003</v>
      </c>
      <c r="BC4" s="13">
        <v>9275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23125493</v>
      </c>
      <c r="D5" s="13">
        <v>55061806</v>
      </c>
      <c r="E5" s="13">
        <v>5917803</v>
      </c>
      <c r="F5" s="13">
        <v>8851157</v>
      </c>
      <c r="G5" s="14"/>
      <c r="H5" s="13">
        <v>19702</v>
      </c>
      <c r="I5" s="13">
        <v>4341638</v>
      </c>
      <c r="J5" s="13">
        <v>4609655</v>
      </c>
      <c r="K5" s="13">
        <v>959735</v>
      </c>
      <c r="L5" s="13">
        <v>9950710</v>
      </c>
      <c r="M5" s="13">
        <v>87945</v>
      </c>
      <c r="N5" s="13">
        <v>115276</v>
      </c>
      <c r="O5" s="13">
        <v>1700411</v>
      </c>
      <c r="P5" s="13">
        <v>1310740</v>
      </c>
      <c r="Q5" s="13">
        <v>5881226</v>
      </c>
      <c r="R5" s="13">
        <v>0</v>
      </c>
      <c r="S5" s="13">
        <v>0</v>
      </c>
      <c r="T5" s="13">
        <v>6778539</v>
      </c>
      <c r="U5" s="13">
        <v>9210374</v>
      </c>
      <c r="V5" s="13">
        <v>703536</v>
      </c>
      <c r="W5" s="13">
        <v>0</v>
      </c>
      <c r="X5" s="13">
        <v>1245605</v>
      </c>
      <c r="Y5" s="13">
        <v>1900702</v>
      </c>
      <c r="Z5" s="13">
        <v>7904405</v>
      </c>
      <c r="AA5" s="13">
        <v>7269426</v>
      </c>
      <c r="AB5" s="13">
        <v>188522</v>
      </c>
      <c r="AC5" s="13">
        <v>9767196</v>
      </c>
      <c r="AD5" s="13">
        <v>0</v>
      </c>
      <c r="AE5" s="19"/>
      <c r="AF5" s="13">
        <v>0</v>
      </c>
      <c r="AG5" s="13">
        <v>535556</v>
      </c>
      <c r="AH5" s="13">
        <v>187803</v>
      </c>
      <c r="AI5" s="13">
        <v>815819</v>
      </c>
      <c r="AJ5" s="13">
        <v>89463</v>
      </c>
      <c r="AK5" s="13">
        <v>83954</v>
      </c>
      <c r="AL5" s="13">
        <v>1155</v>
      </c>
      <c r="AM5" s="13">
        <v>153034</v>
      </c>
      <c r="AN5" s="13">
        <v>2700453</v>
      </c>
      <c r="AO5" s="13">
        <v>251447</v>
      </c>
      <c r="AP5" s="13">
        <v>4373654</v>
      </c>
      <c r="AQ5" s="13">
        <v>1788625</v>
      </c>
      <c r="AR5" s="13">
        <v>118490</v>
      </c>
      <c r="AS5" s="13">
        <v>1741499</v>
      </c>
      <c r="AT5" s="13">
        <v>0</v>
      </c>
      <c r="AU5" s="13">
        <v>59047</v>
      </c>
      <c r="AV5" s="13">
        <v>55399</v>
      </c>
      <c r="AW5" s="13">
        <v>705211</v>
      </c>
      <c r="AX5" s="13">
        <v>708979</v>
      </c>
      <c r="AY5" s="13">
        <v>98592</v>
      </c>
      <c r="AZ5" s="13">
        <v>0</v>
      </c>
      <c r="BA5" s="13">
        <v>56662</v>
      </c>
      <c r="BB5" s="13">
        <v>13192592</v>
      </c>
      <c r="BC5" s="13">
        <v>16245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31345133</v>
      </c>
      <c r="D6" s="13">
        <v>70109933</v>
      </c>
      <c r="E6" s="13">
        <v>7524398</v>
      </c>
      <c r="F6" s="13">
        <v>11265931</v>
      </c>
      <c r="G6" s="14"/>
      <c r="H6" s="13">
        <v>28291</v>
      </c>
      <c r="I6" s="13">
        <v>5617591</v>
      </c>
      <c r="J6" s="13">
        <v>6691425</v>
      </c>
      <c r="K6" s="13">
        <v>1221902</v>
      </c>
      <c r="L6" s="13">
        <v>14802162</v>
      </c>
      <c r="M6" s="13">
        <v>105332</v>
      </c>
      <c r="N6" s="13">
        <v>139606</v>
      </c>
      <c r="O6" s="13">
        <v>2255038</v>
      </c>
      <c r="P6" s="13">
        <v>1676455</v>
      </c>
      <c r="Q6" s="13">
        <v>8023499</v>
      </c>
      <c r="R6" s="13">
        <v>0</v>
      </c>
      <c r="S6" s="13">
        <v>0</v>
      </c>
      <c r="T6" s="13">
        <v>8783823</v>
      </c>
      <c r="U6" s="13">
        <v>13347342</v>
      </c>
      <c r="V6" s="13">
        <v>895942</v>
      </c>
      <c r="W6" s="13">
        <v>0</v>
      </c>
      <c r="X6" s="13">
        <v>1588721</v>
      </c>
      <c r="Y6" s="13">
        <v>2317355</v>
      </c>
      <c r="Z6" s="13">
        <v>10138530</v>
      </c>
      <c r="AA6" s="13">
        <v>9085023</v>
      </c>
      <c r="AB6" s="13">
        <v>188522</v>
      </c>
      <c r="AC6" s="13">
        <v>12676978</v>
      </c>
      <c r="AD6" s="13">
        <v>0</v>
      </c>
      <c r="AE6" s="19"/>
      <c r="AF6" s="13">
        <v>0</v>
      </c>
      <c r="AG6" s="13">
        <v>697671</v>
      </c>
      <c r="AH6" s="13">
        <v>253781</v>
      </c>
      <c r="AI6" s="13">
        <v>992127</v>
      </c>
      <c r="AJ6" s="13">
        <v>109581</v>
      </c>
      <c r="AK6" s="13">
        <v>108237</v>
      </c>
      <c r="AL6" s="13">
        <v>1303</v>
      </c>
      <c r="AM6" s="13">
        <v>193927</v>
      </c>
      <c r="AN6" s="13">
        <v>3442548</v>
      </c>
      <c r="AO6" s="13">
        <v>309475</v>
      </c>
      <c r="AP6" s="13">
        <v>5573316</v>
      </c>
      <c r="AQ6" s="13">
        <v>3855364</v>
      </c>
      <c r="AR6" s="13">
        <v>147935</v>
      </c>
      <c r="AS6" s="13">
        <v>2110100</v>
      </c>
      <c r="AT6" s="13">
        <v>0</v>
      </c>
      <c r="AU6" s="13">
        <v>80924</v>
      </c>
      <c r="AV6" s="13">
        <v>75480</v>
      </c>
      <c r="AW6" s="13">
        <v>896371</v>
      </c>
      <c r="AX6" s="13">
        <v>930078</v>
      </c>
      <c r="AY6" s="13">
        <v>123772</v>
      </c>
      <c r="AZ6" s="13">
        <v>0</v>
      </c>
      <c r="BA6" s="13">
        <v>75878</v>
      </c>
      <c r="BB6" s="13">
        <v>17350029</v>
      </c>
      <c r="BC6" s="13">
        <v>20485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43209481</v>
      </c>
      <c r="D7" s="13">
        <v>90216592</v>
      </c>
      <c r="E7" s="13">
        <v>7524398</v>
      </c>
      <c r="F7" s="13">
        <v>14483208</v>
      </c>
      <c r="G7" s="2"/>
      <c r="H7" s="13">
        <v>38894</v>
      </c>
      <c r="I7" s="13">
        <v>7341512</v>
      </c>
      <c r="J7" s="13">
        <v>7670777</v>
      </c>
      <c r="K7" s="13">
        <v>1579567</v>
      </c>
      <c r="L7" s="13">
        <v>18311156</v>
      </c>
      <c r="M7" s="13">
        <v>124632</v>
      </c>
      <c r="N7" s="13">
        <v>169617</v>
      </c>
      <c r="O7" s="13">
        <v>2820821</v>
      </c>
      <c r="P7" s="13">
        <v>2154677</v>
      </c>
      <c r="Q7" s="13">
        <v>10105475</v>
      </c>
      <c r="R7" s="13">
        <v>0</v>
      </c>
      <c r="S7" s="13">
        <v>0</v>
      </c>
      <c r="T7" s="13">
        <v>10414894</v>
      </c>
      <c r="U7" s="13">
        <v>17741392</v>
      </c>
      <c r="V7" s="13">
        <v>1148408</v>
      </c>
      <c r="W7" s="13">
        <v>0</v>
      </c>
      <c r="X7" s="13">
        <v>2060268</v>
      </c>
      <c r="Y7" s="13">
        <v>2911934</v>
      </c>
      <c r="Z7" s="13">
        <v>12182113</v>
      </c>
      <c r="AA7" s="13">
        <v>10900848</v>
      </c>
      <c r="AB7" s="13">
        <v>188522</v>
      </c>
      <c r="AC7" s="13">
        <v>15497619</v>
      </c>
      <c r="AD7" s="13">
        <v>0</v>
      </c>
      <c r="AE7" s="19"/>
      <c r="AF7" s="13">
        <v>0</v>
      </c>
      <c r="AG7" s="13">
        <v>863275</v>
      </c>
      <c r="AH7" s="13">
        <v>335988</v>
      </c>
      <c r="AI7" s="13">
        <v>1182947</v>
      </c>
      <c r="AJ7" s="13">
        <v>130846</v>
      </c>
      <c r="AK7" s="13">
        <v>137200</v>
      </c>
      <c r="AL7" s="13">
        <v>1459</v>
      </c>
      <c r="AM7" s="13">
        <v>234428</v>
      </c>
      <c r="AN7" s="13">
        <v>4209361</v>
      </c>
      <c r="AO7" s="13">
        <v>374078</v>
      </c>
      <c r="AP7" s="13">
        <v>7120410</v>
      </c>
      <c r="AQ7" s="13">
        <v>4525363</v>
      </c>
      <c r="AR7" s="13">
        <v>174071</v>
      </c>
      <c r="AS7" s="13">
        <v>2607633</v>
      </c>
      <c r="AT7" s="13">
        <v>0</v>
      </c>
      <c r="AU7" s="13">
        <v>127311</v>
      </c>
      <c r="AV7" s="13">
        <v>136245</v>
      </c>
      <c r="AW7" s="13">
        <v>1124644</v>
      </c>
      <c r="AX7" s="13">
        <v>1131068</v>
      </c>
      <c r="AY7" s="13">
        <v>148471</v>
      </c>
      <c r="AZ7" s="13">
        <v>0</v>
      </c>
      <c r="BA7" s="13">
        <v>91675</v>
      </c>
      <c r="BB7" s="13">
        <v>22443457</v>
      </c>
      <c r="BC7" s="13">
        <v>24625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59825073</v>
      </c>
      <c r="D9" s="13">
        <v>120388432</v>
      </c>
      <c r="E9" s="13">
        <v>7524398</v>
      </c>
      <c r="F9" s="13">
        <v>19302097</v>
      </c>
      <c r="G9" s="14"/>
      <c r="H9" s="13">
        <v>55025</v>
      </c>
      <c r="I9" s="13">
        <v>9921100</v>
      </c>
      <c r="J9" s="13">
        <v>7680254</v>
      </c>
      <c r="K9" s="13">
        <v>2109419</v>
      </c>
      <c r="L9" s="13">
        <v>21117984</v>
      </c>
      <c r="M9" s="13">
        <v>153900</v>
      </c>
      <c r="N9" s="13">
        <v>217216</v>
      </c>
      <c r="O9" s="13">
        <v>3439904</v>
      </c>
      <c r="P9" s="13">
        <v>2864798</v>
      </c>
      <c r="Q9" s="13">
        <v>12347918</v>
      </c>
      <c r="R9" s="13">
        <v>0</v>
      </c>
      <c r="S9" s="13">
        <v>0</v>
      </c>
      <c r="T9" s="13">
        <v>10515960</v>
      </c>
      <c r="U9" s="13">
        <v>21650040</v>
      </c>
      <c r="V9" s="13">
        <v>1525697</v>
      </c>
      <c r="W9" s="13">
        <v>0</v>
      </c>
      <c r="X9" s="13">
        <v>2758523</v>
      </c>
      <c r="Y9" s="13">
        <v>3950350</v>
      </c>
      <c r="Z9" s="13">
        <v>13059289</v>
      </c>
      <c r="AA9" s="13">
        <v>11306870</v>
      </c>
      <c r="AB9" s="13">
        <v>1101090</v>
      </c>
      <c r="AC9" s="13">
        <v>18612625</v>
      </c>
      <c r="AD9" s="13">
        <v>0</v>
      </c>
      <c r="AE9" s="19"/>
      <c r="AF9" s="13">
        <v>0</v>
      </c>
      <c r="AG9" s="13">
        <v>1029031</v>
      </c>
      <c r="AH9" s="13">
        <v>466274</v>
      </c>
      <c r="AI9" s="13">
        <v>1438833</v>
      </c>
      <c r="AJ9" s="13">
        <v>155454</v>
      </c>
      <c r="AK9" s="13">
        <v>181401</v>
      </c>
      <c r="AL9" s="13">
        <v>1459</v>
      </c>
      <c r="AM9" s="13">
        <v>284636</v>
      </c>
      <c r="AN9" s="13">
        <v>5042081</v>
      </c>
      <c r="AO9" s="13">
        <v>472511</v>
      </c>
      <c r="AP9" s="13">
        <v>9496430</v>
      </c>
      <c r="AQ9" s="13">
        <v>4528416</v>
      </c>
      <c r="AR9" s="13">
        <v>213483</v>
      </c>
      <c r="AS9" s="13">
        <v>3270220</v>
      </c>
      <c r="AT9" s="13">
        <v>0</v>
      </c>
      <c r="AU9" s="13">
        <v>148106</v>
      </c>
      <c r="AV9" s="13">
        <v>210169</v>
      </c>
      <c r="AW9" s="13">
        <v>1406095</v>
      </c>
      <c r="AX9" s="13">
        <v>1357646</v>
      </c>
      <c r="AY9" s="13">
        <v>179332</v>
      </c>
      <c r="AZ9" s="13">
        <v>0</v>
      </c>
      <c r="BA9" s="13">
        <v>104499</v>
      </c>
      <c r="BB9" s="13">
        <v>29153556</v>
      </c>
      <c r="BC9" s="13">
        <v>28593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3781-4AFF-404C-87A4-B06BDEBB83F2}">
  <dimension ref="A1:BD9"/>
  <sheetViews>
    <sheetView topLeftCell="AS1" workbookViewId="0">
      <selection activeCell="AZ32" sqref="AZ32"/>
    </sheetView>
  </sheetViews>
  <sheetFormatPr defaultColWidth="11.7109375" defaultRowHeight="15"/>
  <sheetData>
    <row r="1" spans="1:56">
      <c r="A1" s="33" t="s">
        <v>412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14144252</v>
      </c>
      <c r="D4" s="13">
        <v>28654003</v>
      </c>
      <c r="E4" s="13">
        <v>3896871</v>
      </c>
      <c r="F4" s="13">
        <v>4824693</v>
      </c>
      <c r="G4" s="14"/>
      <c r="H4" s="13">
        <v>15798</v>
      </c>
      <c r="I4" s="13">
        <v>2572441</v>
      </c>
      <c r="J4" s="13">
        <v>2917278</v>
      </c>
      <c r="K4" s="13">
        <v>460620</v>
      </c>
      <c r="L4" s="13">
        <v>5427895</v>
      </c>
      <c r="M4" s="13">
        <v>47077</v>
      </c>
      <c r="N4" s="13">
        <v>73382</v>
      </c>
      <c r="O4" s="13">
        <v>821420</v>
      </c>
      <c r="P4" s="13">
        <v>704371</v>
      </c>
      <c r="Q4" s="13">
        <v>3045626</v>
      </c>
      <c r="R4" s="13">
        <v>0</v>
      </c>
      <c r="S4" s="13">
        <v>0</v>
      </c>
      <c r="T4" s="13">
        <v>3007275</v>
      </c>
      <c r="U4" s="13">
        <v>3341098</v>
      </c>
      <c r="V4" s="13">
        <v>388188</v>
      </c>
      <c r="W4" s="13">
        <v>0</v>
      </c>
      <c r="X4" s="13">
        <v>681658</v>
      </c>
      <c r="Y4" s="13">
        <v>973834</v>
      </c>
      <c r="Z4" s="13">
        <v>3219030</v>
      </c>
      <c r="AA4" s="13">
        <v>3337025</v>
      </c>
      <c r="AB4" s="13">
        <v>6001</v>
      </c>
      <c r="AC4" s="13">
        <v>5291987</v>
      </c>
      <c r="AD4" s="13">
        <v>0</v>
      </c>
      <c r="AE4" s="19"/>
      <c r="AF4" s="13">
        <v>0</v>
      </c>
      <c r="AG4" s="13">
        <v>267529</v>
      </c>
      <c r="AH4" s="13">
        <v>108395</v>
      </c>
      <c r="AI4" s="13">
        <v>460558</v>
      </c>
      <c r="AJ4" s="13">
        <v>38971</v>
      </c>
      <c r="AK4" s="13">
        <v>47340</v>
      </c>
      <c r="AL4" s="13">
        <v>157</v>
      </c>
      <c r="AM4" s="13">
        <v>98515</v>
      </c>
      <c r="AN4" s="13">
        <v>1423422</v>
      </c>
      <c r="AO4" s="13">
        <v>131392</v>
      </c>
      <c r="AP4" s="13">
        <v>2241837</v>
      </c>
      <c r="AQ4" s="13">
        <v>31557</v>
      </c>
      <c r="AR4" s="13">
        <v>62415</v>
      </c>
      <c r="AS4" s="13">
        <v>888197</v>
      </c>
      <c r="AT4" s="13">
        <v>0</v>
      </c>
      <c r="AU4" s="13">
        <v>35178</v>
      </c>
      <c r="AV4" s="13">
        <v>54135</v>
      </c>
      <c r="AW4" s="13">
        <v>390358</v>
      </c>
      <c r="AX4" s="13">
        <v>389111</v>
      </c>
      <c r="AY4" s="13">
        <v>50800</v>
      </c>
      <c r="AZ4" s="13">
        <v>0</v>
      </c>
      <c r="BA4" s="13">
        <v>23245</v>
      </c>
      <c r="BB4" s="13">
        <v>7307251</v>
      </c>
      <c r="BC4" s="13">
        <v>9946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25706181</v>
      </c>
      <c r="D5" s="13">
        <v>52386630</v>
      </c>
      <c r="E5" s="13">
        <v>7263852</v>
      </c>
      <c r="F5" s="13">
        <v>8846662</v>
      </c>
      <c r="G5" s="14"/>
      <c r="H5" s="13">
        <v>26489</v>
      </c>
      <c r="I5" s="13">
        <v>4707872</v>
      </c>
      <c r="J5" s="13">
        <v>5555543</v>
      </c>
      <c r="K5" s="13">
        <v>914786</v>
      </c>
      <c r="L5" s="13">
        <v>9524133</v>
      </c>
      <c r="M5" s="13">
        <v>84399</v>
      </c>
      <c r="N5" s="13">
        <v>123064</v>
      </c>
      <c r="O5" s="13">
        <v>1532025</v>
      </c>
      <c r="P5" s="13">
        <v>1283744</v>
      </c>
      <c r="Q5" s="13">
        <v>5265390</v>
      </c>
      <c r="R5" s="13">
        <v>0</v>
      </c>
      <c r="S5" s="13">
        <v>0</v>
      </c>
      <c r="T5" s="13">
        <v>5646238</v>
      </c>
      <c r="U5" s="13">
        <v>7917630</v>
      </c>
      <c r="V5" s="13">
        <v>703886</v>
      </c>
      <c r="W5" s="13">
        <v>0</v>
      </c>
      <c r="X5" s="13">
        <v>1245154</v>
      </c>
      <c r="Y5" s="13">
        <v>1718177</v>
      </c>
      <c r="Z5" s="13">
        <v>5507712</v>
      </c>
      <c r="AA5" s="13">
        <v>5976349</v>
      </c>
      <c r="AB5" s="13">
        <v>6001</v>
      </c>
      <c r="AC5" s="13">
        <v>9289385</v>
      </c>
      <c r="AD5" s="13">
        <v>0</v>
      </c>
      <c r="AE5" s="19"/>
      <c r="AF5" s="13">
        <v>0</v>
      </c>
      <c r="AG5" s="13">
        <v>450118</v>
      </c>
      <c r="AH5" s="13">
        <v>196783</v>
      </c>
      <c r="AI5" s="13">
        <v>816515</v>
      </c>
      <c r="AJ5" s="13">
        <v>65542</v>
      </c>
      <c r="AK5" s="13">
        <v>84289</v>
      </c>
      <c r="AL5" s="13">
        <v>201</v>
      </c>
      <c r="AM5" s="13">
        <v>156083</v>
      </c>
      <c r="AN5" s="13">
        <v>2434912</v>
      </c>
      <c r="AO5" s="13">
        <v>238502</v>
      </c>
      <c r="AP5" s="13">
        <v>4191130</v>
      </c>
      <c r="AQ5" s="13">
        <v>2524281</v>
      </c>
      <c r="AR5" s="13">
        <v>110407</v>
      </c>
      <c r="AS5" s="13">
        <v>1576418</v>
      </c>
      <c r="AT5" s="13">
        <v>0</v>
      </c>
      <c r="AU5" s="13">
        <v>59706</v>
      </c>
      <c r="AV5" s="13">
        <v>76418</v>
      </c>
      <c r="AW5" s="13">
        <v>677889</v>
      </c>
      <c r="AX5" s="13">
        <v>638618</v>
      </c>
      <c r="AY5" s="13">
        <v>83619</v>
      </c>
      <c r="AZ5" s="13">
        <v>0</v>
      </c>
      <c r="BA5" s="13">
        <v>39361</v>
      </c>
      <c r="BB5" s="13">
        <v>13324758</v>
      </c>
      <c r="BC5" s="13">
        <v>15916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32665774</v>
      </c>
      <c r="D6" s="13">
        <v>66712836</v>
      </c>
      <c r="E6" s="13">
        <v>7521266</v>
      </c>
      <c r="F6" s="13">
        <v>11261602</v>
      </c>
      <c r="G6" s="14"/>
      <c r="H6" s="13">
        <v>34413</v>
      </c>
      <c r="I6" s="13">
        <v>5984128</v>
      </c>
      <c r="J6" s="13">
        <v>7379448</v>
      </c>
      <c r="K6" s="13">
        <v>1182299</v>
      </c>
      <c r="L6" s="13">
        <v>14385616</v>
      </c>
      <c r="M6" s="13">
        <v>102391</v>
      </c>
      <c r="N6" s="13">
        <v>148028</v>
      </c>
      <c r="O6" s="13">
        <v>2057768</v>
      </c>
      <c r="P6" s="13">
        <v>1637469</v>
      </c>
      <c r="Q6" s="13">
        <v>7553492</v>
      </c>
      <c r="R6" s="13">
        <v>0</v>
      </c>
      <c r="S6" s="13">
        <v>0</v>
      </c>
      <c r="T6" s="13">
        <v>7913574</v>
      </c>
      <c r="U6" s="13">
        <v>12082135</v>
      </c>
      <c r="V6" s="13">
        <v>896014</v>
      </c>
      <c r="W6" s="13">
        <v>0</v>
      </c>
      <c r="X6" s="13">
        <v>1578813</v>
      </c>
      <c r="Y6" s="13">
        <v>2181936</v>
      </c>
      <c r="Z6" s="13">
        <v>7338509</v>
      </c>
      <c r="AA6" s="13">
        <v>7698700</v>
      </c>
      <c r="AB6" s="13">
        <v>6001</v>
      </c>
      <c r="AC6" s="13">
        <v>12234080</v>
      </c>
      <c r="AD6" s="13">
        <v>0</v>
      </c>
      <c r="AE6" s="19"/>
      <c r="AF6" s="13">
        <v>0</v>
      </c>
      <c r="AG6" s="13">
        <v>596212</v>
      </c>
      <c r="AH6" s="13">
        <v>251621</v>
      </c>
      <c r="AI6" s="13">
        <v>1005506</v>
      </c>
      <c r="AJ6" s="13">
        <v>84006</v>
      </c>
      <c r="AK6" s="13">
        <v>105499</v>
      </c>
      <c r="AL6" s="13">
        <v>527</v>
      </c>
      <c r="AM6" s="13">
        <v>188236</v>
      </c>
      <c r="AN6" s="13">
        <v>3140083</v>
      </c>
      <c r="AO6" s="13">
        <v>299093</v>
      </c>
      <c r="AP6" s="13">
        <v>5394630</v>
      </c>
      <c r="AQ6" s="13">
        <v>4562843</v>
      </c>
      <c r="AR6" s="13">
        <v>135283</v>
      </c>
      <c r="AS6" s="13">
        <v>2012319</v>
      </c>
      <c r="AT6" s="13">
        <v>0</v>
      </c>
      <c r="AU6" s="13">
        <v>78291</v>
      </c>
      <c r="AV6" s="13">
        <v>93988</v>
      </c>
      <c r="AW6" s="13">
        <v>871686</v>
      </c>
      <c r="AX6" s="13">
        <v>817369</v>
      </c>
      <c r="AY6" s="13">
        <v>106545</v>
      </c>
      <c r="AZ6" s="13">
        <v>0</v>
      </c>
      <c r="BA6" s="13">
        <v>56352</v>
      </c>
      <c r="BB6" s="13">
        <v>17488721</v>
      </c>
      <c r="BC6" s="13">
        <v>19296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41859356</v>
      </c>
      <c r="D7" s="13">
        <v>85712060</v>
      </c>
      <c r="E7" s="13">
        <v>7521266</v>
      </c>
      <c r="F7" s="13">
        <v>14484785</v>
      </c>
      <c r="G7" s="2"/>
      <c r="H7" s="13">
        <v>44904</v>
      </c>
      <c r="I7" s="13">
        <v>7715263</v>
      </c>
      <c r="J7" s="13">
        <v>8158779</v>
      </c>
      <c r="K7" s="13">
        <v>1528667</v>
      </c>
      <c r="L7" s="13">
        <v>18131369</v>
      </c>
      <c r="M7" s="13">
        <v>121581</v>
      </c>
      <c r="N7" s="13">
        <v>182225</v>
      </c>
      <c r="O7" s="13">
        <v>2622537</v>
      </c>
      <c r="P7" s="13">
        <v>2120334</v>
      </c>
      <c r="Q7" s="13">
        <v>9204373</v>
      </c>
      <c r="R7" s="13">
        <v>0</v>
      </c>
      <c r="S7" s="13">
        <v>0</v>
      </c>
      <c r="T7" s="13">
        <v>9316074</v>
      </c>
      <c r="U7" s="13">
        <v>16194431</v>
      </c>
      <c r="V7" s="13">
        <v>1150445</v>
      </c>
      <c r="W7" s="13">
        <v>0</v>
      </c>
      <c r="X7" s="13">
        <v>2038704</v>
      </c>
      <c r="Y7" s="13">
        <v>2738885</v>
      </c>
      <c r="Z7" s="13">
        <v>8710397</v>
      </c>
      <c r="AA7" s="13">
        <v>9104232</v>
      </c>
      <c r="AB7" s="13">
        <v>6001</v>
      </c>
      <c r="AC7" s="13">
        <v>15173577</v>
      </c>
      <c r="AD7" s="13">
        <v>0</v>
      </c>
      <c r="AE7" s="19"/>
      <c r="AF7" s="13">
        <v>0</v>
      </c>
      <c r="AG7" s="13">
        <v>753354</v>
      </c>
      <c r="AH7" s="13">
        <v>321231</v>
      </c>
      <c r="AI7" s="13">
        <v>1194512</v>
      </c>
      <c r="AJ7" s="13">
        <v>105304</v>
      </c>
      <c r="AK7" s="13">
        <v>133013</v>
      </c>
      <c r="AL7" s="13">
        <v>527</v>
      </c>
      <c r="AM7" s="13">
        <v>225867</v>
      </c>
      <c r="AN7" s="13">
        <v>3847544</v>
      </c>
      <c r="AO7" s="13">
        <v>374130</v>
      </c>
      <c r="AP7" s="13">
        <v>6956971</v>
      </c>
      <c r="AQ7" s="13">
        <v>4788077</v>
      </c>
      <c r="AR7" s="13">
        <v>162763</v>
      </c>
      <c r="AS7" s="13">
        <v>2518698</v>
      </c>
      <c r="AT7" s="13">
        <v>0</v>
      </c>
      <c r="AU7" s="13">
        <v>133590</v>
      </c>
      <c r="AV7" s="13">
        <v>144045</v>
      </c>
      <c r="AW7" s="13">
        <v>1095730</v>
      </c>
      <c r="AX7" s="13">
        <v>1064574</v>
      </c>
      <c r="AY7" s="13">
        <v>130277</v>
      </c>
      <c r="AZ7" s="13">
        <v>0</v>
      </c>
      <c r="BA7" s="13">
        <v>71520</v>
      </c>
      <c r="BB7" s="13">
        <v>21965715</v>
      </c>
      <c r="BC7" s="13">
        <v>22492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53523446</v>
      </c>
      <c r="D9" s="13">
        <v>114252391</v>
      </c>
      <c r="E9" s="13">
        <v>7521266</v>
      </c>
      <c r="F9" s="13">
        <v>19309481</v>
      </c>
      <c r="G9" s="14"/>
      <c r="H9" s="13">
        <v>59444</v>
      </c>
      <c r="I9" s="13">
        <v>10303933</v>
      </c>
      <c r="J9" s="13">
        <v>8159190</v>
      </c>
      <c r="K9" s="13">
        <v>2057107</v>
      </c>
      <c r="L9" s="13">
        <v>21108041</v>
      </c>
      <c r="M9" s="13">
        <v>153447</v>
      </c>
      <c r="N9" s="13">
        <v>234928</v>
      </c>
      <c r="O9" s="13">
        <v>3218855</v>
      </c>
      <c r="P9" s="13">
        <v>2847186</v>
      </c>
      <c r="Q9" s="13">
        <v>10890237</v>
      </c>
      <c r="R9" s="13">
        <v>0</v>
      </c>
      <c r="S9" s="13">
        <v>0</v>
      </c>
      <c r="T9" s="13">
        <v>9774354</v>
      </c>
      <c r="U9" s="13">
        <v>16899284</v>
      </c>
      <c r="V9" s="13">
        <v>1530669</v>
      </c>
      <c r="W9" s="13">
        <v>0</v>
      </c>
      <c r="X9" s="13">
        <v>2739464</v>
      </c>
      <c r="Y9" s="13">
        <v>3450678</v>
      </c>
      <c r="Z9" s="13">
        <v>8710397</v>
      </c>
      <c r="AA9" s="13">
        <v>9104232</v>
      </c>
      <c r="AB9" s="13">
        <v>6001</v>
      </c>
      <c r="AC9" s="13">
        <v>18386821</v>
      </c>
      <c r="AD9" s="13">
        <v>0</v>
      </c>
      <c r="AE9" s="19"/>
      <c r="AF9" s="13">
        <v>0</v>
      </c>
      <c r="AG9" s="13">
        <v>923236</v>
      </c>
      <c r="AH9" s="13">
        <v>424367</v>
      </c>
      <c r="AI9" s="13">
        <v>1461901</v>
      </c>
      <c r="AJ9" s="13">
        <v>133159</v>
      </c>
      <c r="AK9" s="13">
        <v>170758</v>
      </c>
      <c r="AL9" s="13">
        <v>527</v>
      </c>
      <c r="AM9" s="13">
        <v>278621</v>
      </c>
      <c r="AN9" s="13">
        <v>4673637</v>
      </c>
      <c r="AO9" s="13">
        <v>477539</v>
      </c>
      <c r="AP9" s="13">
        <v>9200320</v>
      </c>
      <c r="AQ9" s="13">
        <v>4788077</v>
      </c>
      <c r="AR9" s="13">
        <v>197652</v>
      </c>
      <c r="AS9" s="13">
        <v>3186931</v>
      </c>
      <c r="AT9" s="13">
        <v>0</v>
      </c>
      <c r="AU9" s="13">
        <v>150545</v>
      </c>
      <c r="AV9" s="13">
        <v>238510</v>
      </c>
      <c r="AW9" s="13">
        <v>1371838</v>
      </c>
      <c r="AX9" s="13">
        <v>1322068</v>
      </c>
      <c r="AY9" s="13">
        <v>162334</v>
      </c>
      <c r="AZ9" s="13">
        <v>0</v>
      </c>
      <c r="BA9" s="13">
        <v>84528</v>
      </c>
      <c r="BB9" s="13">
        <v>21966828</v>
      </c>
      <c r="BC9" s="13">
        <v>26288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3E54-A9BD-4434-AB9C-BFC66A2F115D}">
  <dimension ref="A1:BD9"/>
  <sheetViews>
    <sheetView topLeftCell="AS1" workbookViewId="0">
      <selection activeCell="BC23" sqref="BC23"/>
    </sheetView>
  </sheetViews>
  <sheetFormatPr defaultColWidth="11.7109375" defaultRowHeight="15"/>
  <sheetData>
    <row r="1" spans="1:56">
      <c r="A1" s="33" t="s">
        <v>413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14021582</v>
      </c>
      <c r="D4" s="13">
        <v>15792871</v>
      </c>
      <c r="E4" s="13">
        <v>3825835</v>
      </c>
      <c r="F4" s="13">
        <v>4825699</v>
      </c>
      <c r="G4" s="14"/>
      <c r="H4" s="13">
        <v>14328</v>
      </c>
      <c r="I4" s="13">
        <v>2573940</v>
      </c>
      <c r="J4" s="13">
        <v>0</v>
      </c>
      <c r="K4" s="13">
        <v>514676</v>
      </c>
      <c r="L4" s="13">
        <v>5422073</v>
      </c>
      <c r="M4" s="13">
        <v>49899</v>
      </c>
      <c r="N4" s="13">
        <v>57402</v>
      </c>
      <c r="O4" s="13">
        <v>946875</v>
      </c>
      <c r="P4" s="13">
        <v>713311</v>
      </c>
      <c r="Q4" s="13">
        <v>947474</v>
      </c>
      <c r="R4" s="13">
        <v>0</v>
      </c>
      <c r="S4" s="13">
        <v>0</v>
      </c>
      <c r="T4" s="13">
        <v>2825177</v>
      </c>
      <c r="U4" s="13">
        <v>3126760</v>
      </c>
      <c r="V4" s="13">
        <v>387996</v>
      </c>
      <c r="W4" s="13">
        <v>0</v>
      </c>
      <c r="X4" s="13">
        <v>703726</v>
      </c>
      <c r="Y4" s="13">
        <v>830750</v>
      </c>
      <c r="Z4" s="13">
        <v>0</v>
      </c>
      <c r="AA4" s="13">
        <v>467</v>
      </c>
      <c r="AB4" s="13">
        <v>0</v>
      </c>
      <c r="AC4" s="13">
        <v>5502413</v>
      </c>
      <c r="AD4" s="13">
        <v>0</v>
      </c>
      <c r="AE4" s="19"/>
      <c r="AF4" s="13">
        <v>0</v>
      </c>
      <c r="AG4" s="13">
        <v>284088</v>
      </c>
      <c r="AH4" s="13">
        <v>110518</v>
      </c>
      <c r="AI4" s="13">
        <v>342352</v>
      </c>
      <c r="AJ4" s="13">
        <v>42477</v>
      </c>
      <c r="AK4" s="13">
        <v>32313</v>
      </c>
      <c r="AL4" s="13">
        <v>219</v>
      </c>
      <c r="AM4" s="13">
        <v>75375</v>
      </c>
      <c r="AN4" s="13">
        <v>1452853</v>
      </c>
      <c r="AO4" s="13">
        <v>133756</v>
      </c>
      <c r="AP4" s="13">
        <v>2275913</v>
      </c>
      <c r="AQ4" s="13">
        <v>534</v>
      </c>
      <c r="AR4" s="13">
        <v>73411</v>
      </c>
      <c r="AS4" s="13">
        <v>708719</v>
      </c>
      <c r="AT4" s="13">
        <v>0</v>
      </c>
      <c r="AU4" s="13">
        <v>59954</v>
      </c>
      <c r="AV4" s="13">
        <v>53531</v>
      </c>
      <c r="AW4" s="13">
        <v>404004</v>
      </c>
      <c r="AX4" s="13">
        <v>380695</v>
      </c>
      <c r="AY4" s="13">
        <v>52206</v>
      </c>
      <c r="AZ4" s="13">
        <v>0</v>
      </c>
      <c r="BA4" s="13">
        <v>27891</v>
      </c>
      <c r="BB4" s="13">
        <v>0</v>
      </c>
      <c r="BC4" s="13">
        <v>8080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26825770</v>
      </c>
      <c r="D5" s="13">
        <v>26434908</v>
      </c>
      <c r="E5" s="13">
        <v>7077101</v>
      </c>
      <c r="F5" s="13">
        <v>8850621</v>
      </c>
      <c r="G5" s="14"/>
      <c r="H5" s="13">
        <v>28880</v>
      </c>
      <c r="I5" s="13">
        <v>4721549</v>
      </c>
      <c r="J5" s="13">
        <v>1277625</v>
      </c>
      <c r="K5" s="13">
        <v>963631</v>
      </c>
      <c r="L5" s="13">
        <v>9299236</v>
      </c>
      <c r="M5" s="13">
        <v>84627</v>
      </c>
      <c r="N5" s="13">
        <v>98850</v>
      </c>
      <c r="O5" s="13">
        <v>1589723</v>
      </c>
      <c r="P5" s="13">
        <v>1307146</v>
      </c>
      <c r="Q5" s="13">
        <v>2620336</v>
      </c>
      <c r="R5" s="13">
        <v>0</v>
      </c>
      <c r="S5" s="13">
        <v>837</v>
      </c>
      <c r="T5" s="13">
        <v>3215806</v>
      </c>
      <c r="U5" s="13">
        <v>5741525</v>
      </c>
      <c r="V5" s="13">
        <v>712554</v>
      </c>
      <c r="W5" s="13">
        <v>0</v>
      </c>
      <c r="X5" s="13">
        <v>1302719</v>
      </c>
      <c r="Y5" s="13">
        <v>1459771</v>
      </c>
      <c r="Z5" s="13">
        <v>936083</v>
      </c>
      <c r="AA5" s="13">
        <v>1161859</v>
      </c>
      <c r="AB5" s="13">
        <v>516</v>
      </c>
      <c r="AC5" s="13">
        <v>9588707</v>
      </c>
      <c r="AD5" s="13">
        <v>0</v>
      </c>
      <c r="AE5" s="19"/>
      <c r="AF5" s="13">
        <v>0</v>
      </c>
      <c r="AG5" s="13">
        <v>458809</v>
      </c>
      <c r="AH5" s="13">
        <v>198195</v>
      </c>
      <c r="AI5" s="13">
        <v>541080</v>
      </c>
      <c r="AJ5" s="13">
        <v>70902</v>
      </c>
      <c r="AK5" s="13">
        <v>59472</v>
      </c>
      <c r="AL5" s="13">
        <v>1259</v>
      </c>
      <c r="AM5" s="13">
        <v>128883</v>
      </c>
      <c r="AN5" s="13">
        <v>2429538</v>
      </c>
      <c r="AO5" s="13">
        <v>240147</v>
      </c>
      <c r="AP5" s="13">
        <v>4086505</v>
      </c>
      <c r="AQ5" s="13">
        <v>2601</v>
      </c>
      <c r="AR5" s="13">
        <v>117924</v>
      </c>
      <c r="AS5" s="13">
        <v>1282229</v>
      </c>
      <c r="AT5" s="13">
        <v>0</v>
      </c>
      <c r="AU5" s="13">
        <v>85262</v>
      </c>
      <c r="AV5" s="13">
        <v>83810</v>
      </c>
      <c r="AW5" s="13">
        <v>701679</v>
      </c>
      <c r="AX5" s="13">
        <v>632288</v>
      </c>
      <c r="AY5" s="13">
        <v>82168</v>
      </c>
      <c r="AZ5" s="13">
        <v>0</v>
      </c>
      <c r="BA5" s="13">
        <v>52323</v>
      </c>
      <c r="BB5" s="13">
        <v>0</v>
      </c>
      <c r="BC5" s="13">
        <v>12973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36225556</v>
      </c>
      <c r="D6" s="13">
        <v>27002721</v>
      </c>
      <c r="E6" s="13">
        <v>7515511</v>
      </c>
      <c r="F6" s="13">
        <v>11267262</v>
      </c>
      <c r="G6" s="14"/>
      <c r="H6" s="13">
        <v>36121</v>
      </c>
      <c r="I6" s="13">
        <v>5994559</v>
      </c>
      <c r="J6" s="13">
        <v>3009979</v>
      </c>
      <c r="K6" s="13">
        <v>1217926</v>
      </c>
      <c r="L6" s="13">
        <v>13935150</v>
      </c>
      <c r="M6" s="13">
        <v>101788</v>
      </c>
      <c r="N6" s="13">
        <v>124165</v>
      </c>
      <c r="O6" s="13">
        <v>2078796</v>
      </c>
      <c r="P6" s="13">
        <v>1663395</v>
      </c>
      <c r="Q6" s="13">
        <v>4611258</v>
      </c>
      <c r="R6" s="13">
        <v>0</v>
      </c>
      <c r="S6" s="13">
        <v>837</v>
      </c>
      <c r="T6" s="13">
        <v>3226477</v>
      </c>
      <c r="U6" s="13">
        <v>7440698</v>
      </c>
      <c r="V6" s="13">
        <v>912375</v>
      </c>
      <c r="W6" s="13">
        <v>0</v>
      </c>
      <c r="X6" s="13">
        <v>1651161</v>
      </c>
      <c r="Y6" s="13">
        <v>1852494</v>
      </c>
      <c r="Z6" s="13">
        <v>2283208</v>
      </c>
      <c r="AA6" s="13">
        <v>2715657</v>
      </c>
      <c r="AB6" s="13">
        <v>516</v>
      </c>
      <c r="AC6" s="13">
        <v>12587486</v>
      </c>
      <c r="AD6" s="13">
        <v>0</v>
      </c>
      <c r="AE6" s="19"/>
      <c r="AF6" s="13">
        <v>0</v>
      </c>
      <c r="AG6" s="13">
        <v>590168</v>
      </c>
      <c r="AH6" s="13">
        <v>264533</v>
      </c>
      <c r="AI6" s="13">
        <v>637437</v>
      </c>
      <c r="AJ6" s="13">
        <v>89299</v>
      </c>
      <c r="AK6" s="13">
        <v>75031</v>
      </c>
      <c r="AL6" s="13">
        <v>1439</v>
      </c>
      <c r="AM6" s="13">
        <v>158595</v>
      </c>
      <c r="AN6" s="13">
        <v>3084134</v>
      </c>
      <c r="AO6" s="13">
        <v>293143</v>
      </c>
      <c r="AP6" s="13">
        <v>5279265</v>
      </c>
      <c r="AQ6" s="13">
        <v>2601</v>
      </c>
      <c r="AR6" s="13">
        <v>137538</v>
      </c>
      <c r="AS6" s="13">
        <v>1564647</v>
      </c>
      <c r="AT6" s="13">
        <v>0</v>
      </c>
      <c r="AU6" s="13">
        <v>126207</v>
      </c>
      <c r="AV6" s="13">
        <v>97062</v>
      </c>
      <c r="AW6" s="13">
        <v>887240</v>
      </c>
      <c r="AX6" s="13">
        <v>826277</v>
      </c>
      <c r="AY6" s="13">
        <v>101898</v>
      </c>
      <c r="AZ6" s="13">
        <v>0</v>
      </c>
      <c r="BA6" s="13">
        <v>69753</v>
      </c>
      <c r="BB6" s="13">
        <v>0</v>
      </c>
      <c r="BC6" s="13">
        <v>18164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49190405</v>
      </c>
      <c r="D7" s="13">
        <v>27002721</v>
      </c>
      <c r="E7" s="13">
        <v>7515511</v>
      </c>
      <c r="F7" s="13">
        <v>14490769</v>
      </c>
      <c r="G7" s="2"/>
      <c r="H7" s="13">
        <v>46770</v>
      </c>
      <c r="I7" s="13">
        <v>7700876</v>
      </c>
      <c r="J7" s="13">
        <v>4586001</v>
      </c>
      <c r="K7" s="13">
        <v>1562845</v>
      </c>
      <c r="L7" s="13">
        <v>17339006</v>
      </c>
      <c r="M7" s="13">
        <v>122724</v>
      </c>
      <c r="N7" s="13">
        <v>155139</v>
      </c>
      <c r="O7" s="13">
        <v>2582378</v>
      </c>
      <c r="P7" s="13">
        <v>2147793</v>
      </c>
      <c r="Q7" s="13">
        <v>6129014</v>
      </c>
      <c r="R7" s="13">
        <v>0</v>
      </c>
      <c r="S7" s="13">
        <v>837</v>
      </c>
      <c r="T7" s="13">
        <v>3239042</v>
      </c>
      <c r="U7" s="13">
        <v>9253598</v>
      </c>
      <c r="V7" s="13">
        <v>1178825</v>
      </c>
      <c r="W7" s="13">
        <v>0</v>
      </c>
      <c r="X7" s="13">
        <v>2121583</v>
      </c>
      <c r="Y7" s="13">
        <v>2399967</v>
      </c>
      <c r="Z7" s="13">
        <v>3925241</v>
      </c>
      <c r="AA7" s="13">
        <v>4507495</v>
      </c>
      <c r="AB7" s="13">
        <v>516</v>
      </c>
      <c r="AC7" s="13">
        <v>15594771</v>
      </c>
      <c r="AD7" s="13">
        <v>0</v>
      </c>
      <c r="AE7" s="19"/>
      <c r="AF7" s="13">
        <v>0</v>
      </c>
      <c r="AG7" s="13">
        <v>742950</v>
      </c>
      <c r="AH7" s="13">
        <v>357692</v>
      </c>
      <c r="AI7" s="13">
        <v>742063</v>
      </c>
      <c r="AJ7" s="13">
        <v>108784</v>
      </c>
      <c r="AK7" s="13">
        <v>96075</v>
      </c>
      <c r="AL7" s="13">
        <v>1439</v>
      </c>
      <c r="AM7" s="13">
        <v>186472</v>
      </c>
      <c r="AN7" s="13">
        <v>3719851</v>
      </c>
      <c r="AO7" s="13">
        <v>358910</v>
      </c>
      <c r="AP7" s="13">
        <v>6776838</v>
      </c>
      <c r="AQ7" s="13">
        <v>4004</v>
      </c>
      <c r="AR7" s="13">
        <v>152793</v>
      </c>
      <c r="AS7" s="13">
        <v>1924186</v>
      </c>
      <c r="AT7" s="13">
        <v>0</v>
      </c>
      <c r="AU7" s="13">
        <v>183065</v>
      </c>
      <c r="AV7" s="13">
        <v>152304</v>
      </c>
      <c r="AW7" s="13">
        <v>1092803</v>
      </c>
      <c r="AX7" s="13">
        <v>1009383</v>
      </c>
      <c r="AY7" s="13">
        <v>123926</v>
      </c>
      <c r="AZ7" s="13">
        <v>0</v>
      </c>
      <c r="BA7" s="13">
        <v>84581</v>
      </c>
      <c r="BB7" s="13">
        <v>0</v>
      </c>
      <c r="BC7" s="13">
        <v>19583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67390907</v>
      </c>
      <c r="D9" s="13">
        <v>27002721</v>
      </c>
      <c r="E9" s="13">
        <v>7515511</v>
      </c>
      <c r="F9" s="13">
        <v>19324488</v>
      </c>
      <c r="G9" s="14"/>
      <c r="H9" s="13">
        <v>63565</v>
      </c>
      <c r="I9" s="13">
        <v>10293353</v>
      </c>
      <c r="J9" s="13">
        <v>4592236</v>
      </c>
      <c r="K9" s="13">
        <v>2073967</v>
      </c>
      <c r="L9" s="13">
        <v>20052373</v>
      </c>
      <c r="M9" s="13">
        <v>154033</v>
      </c>
      <c r="N9" s="13">
        <v>189708</v>
      </c>
      <c r="O9" s="13">
        <v>3140127</v>
      </c>
      <c r="P9" s="13">
        <v>2875567</v>
      </c>
      <c r="Q9" s="13">
        <v>8005707</v>
      </c>
      <c r="R9" s="13">
        <v>0</v>
      </c>
      <c r="S9" s="13">
        <v>837</v>
      </c>
      <c r="T9" s="13">
        <v>3314794</v>
      </c>
      <c r="U9" s="13">
        <v>12058088</v>
      </c>
      <c r="V9" s="13">
        <v>1578080</v>
      </c>
      <c r="W9" s="13">
        <v>0</v>
      </c>
      <c r="X9" s="13">
        <v>2795889</v>
      </c>
      <c r="Y9" s="13">
        <v>3169251</v>
      </c>
      <c r="Z9" s="13">
        <v>4391326</v>
      </c>
      <c r="AA9" s="13">
        <v>4514260</v>
      </c>
      <c r="AB9" s="13">
        <v>516</v>
      </c>
      <c r="AC9" s="13">
        <v>18774730</v>
      </c>
      <c r="AD9" s="13">
        <v>0</v>
      </c>
      <c r="AE9" s="19"/>
      <c r="AF9" s="13">
        <v>0</v>
      </c>
      <c r="AG9" s="13">
        <v>900979</v>
      </c>
      <c r="AH9" s="13">
        <v>492470</v>
      </c>
      <c r="AI9" s="13">
        <v>894896</v>
      </c>
      <c r="AJ9" s="13">
        <v>134905</v>
      </c>
      <c r="AK9" s="13">
        <v>129715</v>
      </c>
      <c r="AL9" s="13">
        <v>1439</v>
      </c>
      <c r="AM9" s="13">
        <v>213889</v>
      </c>
      <c r="AN9" s="13">
        <v>4413491</v>
      </c>
      <c r="AO9" s="13">
        <v>452459</v>
      </c>
      <c r="AP9" s="13">
        <v>9097002</v>
      </c>
      <c r="AQ9" s="13">
        <v>4004</v>
      </c>
      <c r="AR9" s="13">
        <v>166847</v>
      </c>
      <c r="AS9" s="13">
        <v>2355578</v>
      </c>
      <c r="AT9" s="13">
        <v>0</v>
      </c>
      <c r="AU9" s="13">
        <v>205688</v>
      </c>
      <c r="AV9" s="13">
        <v>228376</v>
      </c>
      <c r="AW9" s="13">
        <v>1386176</v>
      </c>
      <c r="AX9" s="13">
        <v>1204464</v>
      </c>
      <c r="AY9" s="13">
        <v>152982</v>
      </c>
      <c r="AZ9" s="13">
        <v>0</v>
      </c>
      <c r="BA9" s="13">
        <v>97324</v>
      </c>
      <c r="BB9" s="13">
        <v>0</v>
      </c>
      <c r="BC9" s="13">
        <v>23498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19AE-BCD4-4BF7-AAF0-AB24586BDE6C}">
  <dimension ref="A1:BD9"/>
  <sheetViews>
    <sheetView workbookViewId="0">
      <selection sqref="A1:XFD1048576"/>
    </sheetView>
  </sheetViews>
  <sheetFormatPr defaultColWidth="11.7109375" defaultRowHeight="15"/>
  <sheetData>
    <row r="1" spans="1:56">
      <c r="A1" s="33" t="s">
        <v>414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13994813</v>
      </c>
      <c r="D4" s="13">
        <v>0</v>
      </c>
      <c r="E4" s="13">
        <v>0</v>
      </c>
      <c r="F4" s="13">
        <v>4826106</v>
      </c>
      <c r="G4" s="14"/>
      <c r="H4" s="13">
        <v>16399</v>
      </c>
      <c r="I4" s="13">
        <v>2580427</v>
      </c>
      <c r="J4" s="13">
        <v>0</v>
      </c>
      <c r="K4" s="13">
        <v>522667</v>
      </c>
      <c r="L4" s="13">
        <v>3675152</v>
      </c>
      <c r="M4" s="13">
        <v>33066</v>
      </c>
      <c r="N4" s="13">
        <v>37957</v>
      </c>
      <c r="O4" s="13">
        <v>650200</v>
      </c>
      <c r="P4" s="13">
        <v>709897</v>
      </c>
      <c r="Q4" s="13">
        <v>757785</v>
      </c>
      <c r="R4" s="13">
        <v>0</v>
      </c>
      <c r="S4" s="13">
        <v>0</v>
      </c>
      <c r="T4" s="13">
        <v>2088426</v>
      </c>
      <c r="U4" s="13">
        <v>2567881</v>
      </c>
      <c r="V4" s="13">
        <v>396127</v>
      </c>
      <c r="W4" s="13">
        <v>0</v>
      </c>
      <c r="X4" s="13">
        <v>669841</v>
      </c>
      <c r="Y4" s="13">
        <v>628593</v>
      </c>
      <c r="Z4" s="13">
        <v>8</v>
      </c>
      <c r="AA4" s="13">
        <v>2788</v>
      </c>
      <c r="AB4" s="13">
        <v>0</v>
      </c>
      <c r="AC4" s="13">
        <v>4516770</v>
      </c>
      <c r="AD4" s="13">
        <v>0</v>
      </c>
      <c r="AE4" s="19"/>
      <c r="AF4" s="13">
        <v>0</v>
      </c>
      <c r="AG4" s="13">
        <v>238368</v>
      </c>
      <c r="AH4" s="13">
        <v>138211</v>
      </c>
      <c r="AI4" s="13">
        <v>128001</v>
      </c>
      <c r="AJ4" s="13">
        <v>33686</v>
      </c>
      <c r="AK4" s="13">
        <v>31274</v>
      </c>
      <c r="AL4" s="13">
        <v>776</v>
      </c>
      <c r="AM4" s="13">
        <v>41626</v>
      </c>
      <c r="AN4" s="13">
        <v>1179513</v>
      </c>
      <c r="AO4" s="13">
        <v>97720</v>
      </c>
      <c r="AP4" s="13">
        <v>2239330</v>
      </c>
      <c r="AQ4" s="13">
        <v>5704</v>
      </c>
      <c r="AR4" s="13">
        <v>9503</v>
      </c>
      <c r="AS4" s="13">
        <v>423567</v>
      </c>
      <c r="AT4" s="13">
        <v>0</v>
      </c>
      <c r="AU4" s="13">
        <v>22627</v>
      </c>
      <c r="AV4" s="13">
        <v>36805</v>
      </c>
      <c r="AW4" s="13">
        <v>366229</v>
      </c>
      <c r="AX4" s="13">
        <v>282412</v>
      </c>
      <c r="AY4" s="13">
        <v>42590</v>
      </c>
      <c r="AZ4" s="13">
        <v>0</v>
      </c>
      <c r="BA4" s="13">
        <v>17090</v>
      </c>
      <c r="BB4" s="13">
        <v>0</v>
      </c>
      <c r="BC4" s="13">
        <v>5058</v>
      </c>
      <c r="BD4" s="13">
        <v>237</v>
      </c>
    </row>
    <row r="5" spans="1:56" ht="15.75" thickBot="1">
      <c r="A5" s="12">
        <v>44434.291666666664</v>
      </c>
      <c r="B5" s="12">
        <v>44434.75</v>
      </c>
      <c r="C5" s="13">
        <v>25277134</v>
      </c>
      <c r="D5" s="13">
        <v>4631358</v>
      </c>
      <c r="E5" s="13">
        <v>0</v>
      </c>
      <c r="F5" s="13">
        <v>8843786</v>
      </c>
      <c r="G5" s="14"/>
      <c r="H5" s="13">
        <v>29996</v>
      </c>
      <c r="I5" s="13">
        <v>4729101</v>
      </c>
      <c r="J5" s="13">
        <v>1425921</v>
      </c>
      <c r="K5" s="13">
        <v>962684</v>
      </c>
      <c r="L5" s="13">
        <v>6278026</v>
      </c>
      <c r="M5" s="13">
        <v>61141</v>
      </c>
      <c r="N5" s="13">
        <v>72656</v>
      </c>
      <c r="O5" s="13">
        <v>1189623</v>
      </c>
      <c r="P5" s="13">
        <v>1320952</v>
      </c>
      <c r="Q5" s="13">
        <v>2005870</v>
      </c>
      <c r="R5" s="13">
        <v>0</v>
      </c>
      <c r="S5" s="13">
        <v>0</v>
      </c>
      <c r="T5" s="13">
        <v>2519462</v>
      </c>
      <c r="U5" s="13">
        <v>4911206</v>
      </c>
      <c r="V5" s="13">
        <v>731438</v>
      </c>
      <c r="W5" s="13">
        <v>0</v>
      </c>
      <c r="X5" s="13">
        <v>1232405</v>
      </c>
      <c r="Y5" s="13">
        <v>1101616</v>
      </c>
      <c r="Z5" s="13">
        <v>1011196</v>
      </c>
      <c r="AA5" s="13">
        <v>1120193</v>
      </c>
      <c r="AB5" s="13">
        <v>524</v>
      </c>
      <c r="AC5" s="13">
        <v>7538449</v>
      </c>
      <c r="AD5" s="13">
        <v>0</v>
      </c>
      <c r="AE5" s="19"/>
      <c r="AF5" s="13">
        <v>0</v>
      </c>
      <c r="AG5" s="13">
        <v>391320</v>
      </c>
      <c r="AH5" s="13">
        <v>247348</v>
      </c>
      <c r="AI5" s="13">
        <v>253099</v>
      </c>
      <c r="AJ5" s="13">
        <v>56768</v>
      </c>
      <c r="AK5" s="13">
        <v>55382</v>
      </c>
      <c r="AL5" s="13">
        <v>1372</v>
      </c>
      <c r="AM5" s="13">
        <v>73417</v>
      </c>
      <c r="AN5" s="13">
        <v>1932981</v>
      </c>
      <c r="AO5" s="13">
        <v>164078</v>
      </c>
      <c r="AP5" s="13">
        <v>4098854</v>
      </c>
      <c r="AQ5" s="13">
        <v>706550</v>
      </c>
      <c r="AR5" s="13">
        <v>19830</v>
      </c>
      <c r="AS5" s="13">
        <v>725627</v>
      </c>
      <c r="AT5" s="13">
        <v>0</v>
      </c>
      <c r="AU5" s="13">
        <v>41911</v>
      </c>
      <c r="AV5" s="13">
        <v>54225</v>
      </c>
      <c r="AW5" s="13">
        <v>626032</v>
      </c>
      <c r="AX5" s="13">
        <v>479257</v>
      </c>
      <c r="AY5" s="13">
        <v>70588</v>
      </c>
      <c r="AZ5" s="13">
        <v>0</v>
      </c>
      <c r="BA5" s="13">
        <v>30141</v>
      </c>
      <c r="BB5" s="13">
        <v>0</v>
      </c>
      <c r="BC5" s="13">
        <v>6356</v>
      </c>
      <c r="BD5" s="13">
        <v>476</v>
      </c>
    </row>
    <row r="6" spans="1:56" ht="15.75" thickBot="1">
      <c r="A6" s="12">
        <v>44434.291666666664</v>
      </c>
      <c r="B6" s="12">
        <v>44434.875</v>
      </c>
      <c r="C6" s="13">
        <v>32074323</v>
      </c>
      <c r="D6" s="13">
        <v>10291016</v>
      </c>
      <c r="E6" s="13">
        <v>55244</v>
      </c>
      <c r="F6" s="13">
        <v>11253776</v>
      </c>
      <c r="G6" s="14"/>
      <c r="H6" s="13">
        <v>37371</v>
      </c>
      <c r="I6" s="13">
        <v>6009977</v>
      </c>
      <c r="J6" s="13">
        <v>3415987</v>
      </c>
      <c r="K6" s="13">
        <v>1231214</v>
      </c>
      <c r="L6" s="13">
        <v>10308466</v>
      </c>
      <c r="M6" s="13">
        <v>78819</v>
      </c>
      <c r="N6" s="13">
        <v>91728</v>
      </c>
      <c r="O6" s="13">
        <v>1587620</v>
      </c>
      <c r="P6" s="13">
        <v>1668015</v>
      </c>
      <c r="Q6" s="13">
        <v>3299822</v>
      </c>
      <c r="R6" s="13">
        <v>0</v>
      </c>
      <c r="S6" s="13">
        <v>0</v>
      </c>
      <c r="T6" s="13">
        <v>2537322</v>
      </c>
      <c r="U6" s="13">
        <v>6586080</v>
      </c>
      <c r="V6" s="13">
        <v>932736</v>
      </c>
      <c r="W6" s="13">
        <v>0</v>
      </c>
      <c r="X6" s="13">
        <v>1591317</v>
      </c>
      <c r="Y6" s="13">
        <v>1397365</v>
      </c>
      <c r="Z6" s="13">
        <v>2213164</v>
      </c>
      <c r="AA6" s="13">
        <v>2521874</v>
      </c>
      <c r="AB6" s="13">
        <v>524</v>
      </c>
      <c r="AC6" s="13">
        <v>9856685</v>
      </c>
      <c r="AD6" s="13">
        <v>0</v>
      </c>
      <c r="AE6" s="19"/>
      <c r="AF6" s="13">
        <v>0</v>
      </c>
      <c r="AG6" s="13">
        <v>530732</v>
      </c>
      <c r="AH6" s="13">
        <v>313946</v>
      </c>
      <c r="AI6" s="13">
        <v>324121</v>
      </c>
      <c r="AJ6" s="13">
        <v>75114</v>
      </c>
      <c r="AK6" s="13">
        <v>71114</v>
      </c>
      <c r="AL6" s="13">
        <v>1372</v>
      </c>
      <c r="AM6" s="13">
        <v>92131</v>
      </c>
      <c r="AN6" s="13">
        <v>2518471</v>
      </c>
      <c r="AO6" s="13">
        <v>197098</v>
      </c>
      <c r="AP6" s="13">
        <v>5187929</v>
      </c>
      <c r="AQ6" s="13">
        <v>2528080</v>
      </c>
      <c r="AR6" s="13">
        <v>26922</v>
      </c>
      <c r="AS6" s="13">
        <v>895380</v>
      </c>
      <c r="AT6" s="13">
        <v>0</v>
      </c>
      <c r="AU6" s="13">
        <v>51449</v>
      </c>
      <c r="AV6" s="13">
        <v>66381</v>
      </c>
      <c r="AW6" s="13">
        <v>809814</v>
      </c>
      <c r="AX6" s="13">
        <v>618404</v>
      </c>
      <c r="AY6" s="13">
        <v>92032</v>
      </c>
      <c r="AZ6" s="13">
        <v>0</v>
      </c>
      <c r="BA6" s="13">
        <v>47552</v>
      </c>
      <c r="BB6" s="13">
        <v>1004</v>
      </c>
      <c r="BC6" s="13">
        <v>11183</v>
      </c>
      <c r="BD6" s="13">
        <v>476</v>
      </c>
    </row>
    <row r="7" spans="1:56" ht="15.75" thickBot="1">
      <c r="A7" s="12">
        <v>44434.291666666664</v>
      </c>
      <c r="B7" s="12">
        <v>44434.041666666701</v>
      </c>
      <c r="C7" s="13">
        <v>41097982</v>
      </c>
      <c r="D7" s="13">
        <v>17899289</v>
      </c>
      <c r="E7" s="13">
        <v>3046657</v>
      </c>
      <c r="F7" s="13">
        <v>14471342</v>
      </c>
      <c r="G7" s="2"/>
      <c r="H7" s="13">
        <v>41762</v>
      </c>
      <c r="I7" s="13">
        <v>7755141</v>
      </c>
      <c r="J7" s="13">
        <v>3839514</v>
      </c>
      <c r="K7" s="13">
        <v>1582565</v>
      </c>
      <c r="L7" s="13">
        <v>13202560</v>
      </c>
      <c r="M7" s="13">
        <v>100038</v>
      </c>
      <c r="N7" s="13">
        <v>111611</v>
      </c>
      <c r="O7" s="13">
        <v>2004019</v>
      </c>
      <c r="P7" s="13">
        <v>2141369</v>
      </c>
      <c r="Q7" s="13">
        <v>4917686</v>
      </c>
      <c r="R7" s="13">
        <v>0</v>
      </c>
      <c r="S7" s="13">
        <v>0</v>
      </c>
      <c r="T7" s="13">
        <v>2559581</v>
      </c>
      <c r="U7" s="13">
        <v>8349490</v>
      </c>
      <c r="V7" s="13">
        <v>1200870</v>
      </c>
      <c r="W7" s="13">
        <v>0</v>
      </c>
      <c r="X7" s="13">
        <v>2104669</v>
      </c>
      <c r="Y7" s="13">
        <v>1800435</v>
      </c>
      <c r="Z7" s="13">
        <v>3472460</v>
      </c>
      <c r="AA7" s="13">
        <v>4308110</v>
      </c>
      <c r="AB7" s="13">
        <v>524</v>
      </c>
      <c r="AC7" s="13">
        <v>12178776</v>
      </c>
      <c r="AD7" s="13">
        <v>0</v>
      </c>
      <c r="AE7" s="19"/>
      <c r="AF7" s="13">
        <v>0</v>
      </c>
      <c r="AG7" s="13">
        <v>672278</v>
      </c>
      <c r="AH7" s="13">
        <v>399421</v>
      </c>
      <c r="AI7" s="13">
        <v>423583</v>
      </c>
      <c r="AJ7" s="13">
        <v>95718</v>
      </c>
      <c r="AK7" s="13">
        <v>90929</v>
      </c>
      <c r="AL7" s="13">
        <v>1372</v>
      </c>
      <c r="AM7" s="13">
        <v>104661</v>
      </c>
      <c r="AN7" s="13">
        <v>3074995</v>
      </c>
      <c r="AO7" s="13">
        <v>231120</v>
      </c>
      <c r="AP7" s="13">
        <v>6542295</v>
      </c>
      <c r="AQ7" s="13">
        <v>2981773</v>
      </c>
      <c r="AR7" s="13">
        <v>34213</v>
      </c>
      <c r="AS7" s="13">
        <v>1075954</v>
      </c>
      <c r="AT7" s="13">
        <v>0</v>
      </c>
      <c r="AU7" s="13">
        <v>87092</v>
      </c>
      <c r="AV7" s="13">
        <v>122208</v>
      </c>
      <c r="AW7" s="13">
        <v>1031637</v>
      </c>
      <c r="AX7" s="13">
        <v>849131</v>
      </c>
      <c r="AY7" s="13">
        <v>113114</v>
      </c>
      <c r="AZ7" s="13">
        <v>0</v>
      </c>
      <c r="BA7" s="13">
        <v>62880</v>
      </c>
      <c r="BB7" s="13">
        <v>1004</v>
      </c>
      <c r="BC7" s="13">
        <v>12338</v>
      </c>
      <c r="BD7" s="13">
        <v>476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55638307</v>
      </c>
      <c r="D9" s="13">
        <v>29356769</v>
      </c>
      <c r="E9" s="13">
        <v>7530550</v>
      </c>
      <c r="F9" s="13">
        <v>19306464</v>
      </c>
      <c r="G9" s="14"/>
      <c r="H9" s="13">
        <v>50310</v>
      </c>
      <c r="I9" s="13">
        <v>10364170</v>
      </c>
      <c r="J9" s="13">
        <v>3839514</v>
      </c>
      <c r="K9" s="13">
        <v>2110155</v>
      </c>
      <c r="L9" s="13">
        <v>15431313</v>
      </c>
      <c r="M9" s="13">
        <v>128502</v>
      </c>
      <c r="N9" s="13">
        <v>131739</v>
      </c>
      <c r="O9" s="13">
        <v>2435282</v>
      </c>
      <c r="P9" s="13">
        <v>2849844</v>
      </c>
      <c r="Q9" s="13">
        <v>7185079</v>
      </c>
      <c r="R9" s="13">
        <v>0</v>
      </c>
      <c r="S9" s="13">
        <v>0</v>
      </c>
      <c r="T9" s="13">
        <v>2594457</v>
      </c>
      <c r="U9" s="13">
        <v>11688568</v>
      </c>
      <c r="V9" s="13">
        <v>1597444</v>
      </c>
      <c r="W9" s="13">
        <v>0</v>
      </c>
      <c r="X9" s="13">
        <v>2852971</v>
      </c>
      <c r="Y9" s="13">
        <v>2411492</v>
      </c>
      <c r="Z9" s="13">
        <v>3472736</v>
      </c>
      <c r="AA9" s="13">
        <v>5316022</v>
      </c>
      <c r="AB9" s="13">
        <v>524</v>
      </c>
      <c r="AC9" s="13">
        <v>14621603</v>
      </c>
      <c r="AD9" s="13">
        <v>0</v>
      </c>
      <c r="AE9" s="19"/>
      <c r="AF9" s="13">
        <v>0</v>
      </c>
      <c r="AG9" s="13">
        <v>816443</v>
      </c>
      <c r="AH9" s="13">
        <v>522889</v>
      </c>
      <c r="AI9" s="13">
        <v>587245</v>
      </c>
      <c r="AJ9" s="13">
        <v>121114</v>
      </c>
      <c r="AK9" s="13">
        <v>119783</v>
      </c>
      <c r="AL9" s="13">
        <v>1372</v>
      </c>
      <c r="AM9" s="13">
        <v>117989</v>
      </c>
      <c r="AN9" s="13">
        <v>3657823</v>
      </c>
      <c r="AO9" s="13">
        <v>279151</v>
      </c>
      <c r="AP9" s="13">
        <v>8604946</v>
      </c>
      <c r="AQ9" s="13">
        <v>2981773</v>
      </c>
      <c r="AR9" s="13">
        <v>37538</v>
      </c>
      <c r="AS9" s="13">
        <v>1311424</v>
      </c>
      <c r="AT9" s="13">
        <v>0</v>
      </c>
      <c r="AU9" s="13">
        <v>103965</v>
      </c>
      <c r="AV9" s="13">
        <v>187917</v>
      </c>
      <c r="AW9" s="13">
        <v>1297993</v>
      </c>
      <c r="AX9" s="13">
        <v>1056467</v>
      </c>
      <c r="AY9" s="13">
        <v>139261</v>
      </c>
      <c r="AZ9" s="13">
        <v>0</v>
      </c>
      <c r="BA9" s="13">
        <v>76339</v>
      </c>
      <c r="BB9" s="13">
        <v>1004</v>
      </c>
      <c r="BC9" s="13">
        <v>16477</v>
      </c>
      <c r="BD9" s="13">
        <v>476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DFF8-6592-48B9-94D3-6C4B8195E005}">
  <sheetPr codeName="Sheet36"/>
  <dimension ref="A1:BC9"/>
  <sheetViews>
    <sheetView workbookViewId="0">
      <selection activeCell="C9" sqref="C9:F9"/>
    </sheetView>
  </sheetViews>
  <sheetFormatPr defaultColWidth="11.7109375" defaultRowHeight="15"/>
  <sheetData>
    <row r="1" spans="1:55" ht="14.45" customHeight="1">
      <c r="A1" s="33" t="s">
        <v>90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29149953</v>
      </c>
      <c r="D4" s="13">
        <v>0</v>
      </c>
      <c r="E4" s="13">
        <v>3888831</v>
      </c>
      <c r="F4" s="13">
        <v>4500234</v>
      </c>
      <c r="G4" s="14"/>
      <c r="H4" s="13">
        <v>15709</v>
      </c>
      <c r="I4" s="13">
        <v>2748163</v>
      </c>
      <c r="J4" s="13">
        <v>0</v>
      </c>
      <c r="K4" s="13">
        <v>502118</v>
      </c>
      <c r="L4" s="13">
        <v>7985816</v>
      </c>
      <c r="M4" s="13">
        <v>39274</v>
      </c>
      <c r="N4" s="13">
        <v>16371</v>
      </c>
      <c r="O4" s="13">
        <v>1145266</v>
      </c>
      <c r="P4" s="13">
        <v>711831</v>
      </c>
      <c r="Q4" s="13">
        <v>1927108</v>
      </c>
      <c r="R4" s="13">
        <v>0</v>
      </c>
      <c r="S4" s="13">
        <v>0</v>
      </c>
      <c r="T4" s="13">
        <v>1788048</v>
      </c>
      <c r="U4" s="13">
        <v>2523772</v>
      </c>
      <c r="V4" s="13">
        <v>380511</v>
      </c>
      <c r="W4" s="13">
        <v>0</v>
      </c>
      <c r="X4" s="13">
        <v>1319471</v>
      </c>
      <c r="Y4" s="13">
        <v>25626</v>
      </c>
      <c r="Z4" s="13">
        <v>0</v>
      </c>
      <c r="AA4" s="13">
        <v>0</v>
      </c>
      <c r="AB4" s="13">
        <v>0</v>
      </c>
      <c r="AC4" s="13">
        <v>7611446</v>
      </c>
      <c r="AD4" s="13">
        <v>0</v>
      </c>
      <c r="AE4" s="19"/>
      <c r="AF4" s="13">
        <v>0</v>
      </c>
      <c r="AG4" s="13">
        <v>418019</v>
      </c>
      <c r="AH4" s="13">
        <v>136416</v>
      </c>
      <c r="AI4" s="13">
        <v>302207</v>
      </c>
      <c r="AJ4" s="13">
        <v>80235</v>
      </c>
      <c r="AK4" s="13">
        <v>44366</v>
      </c>
      <c r="AL4" s="13">
        <v>0</v>
      </c>
      <c r="AM4" s="13">
        <v>29892</v>
      </c>
      <c r="AN4" s="13">
        <v>1555874</v>
      </c>
      <c r="AO4" s="13">
        <v>77080</v>
      </c>
      <c r="AP4" s="13">
        <v>6879</v>
      </c>
      <c r="AQ4" s="13">
        <v>5578</v>
      </c>
      <c r="AR4" s="13">
        <v>24916</v>
      </c>
      <c r="AS4" s="13">
        <v>884378</v>
      </c>
      <c r="AT4" s="13">
        <v>0</v>
      </c>
      <c r="AU4" s="13">
        <v>18062</v>
      </c>
      <c r="AV4" s="13">
        <v>29945</v>
      </c>
      <c r="AW4" s="13">
        <v>379624</v>
      </c>
      <c r="AX4" s="13">
        <v>391648</v>
      </c>
      <c r="AY4" s="13">
        <v>62197</v>
      </c>
      <c r="AZ4" s="13">
        <v>0</v>
      </c>
      <c r="BA4" s="13">
        <v>9430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41731869</v>
      </c>
      <c r="D5" s="13">
        <v>0</v>
      </c>
      <c r="E5" s="13">
        <v>7190291</v>
      </c>
      <c r="F5" s="13">
        <v>8251770</v>
      </c>
      <c r="G5" s="14"/>
      <c r="H5" s="13">
        <v>27418</v>
      </c>
      <c r="I5" s="13">
        <v>5047058</v>
      </c>
      <c r="J5" s="13">
        <v>0</v>
      </c>
      <c r="K5" s="13">
        <v>914598</v>
      </c>
      <c r="L5" s="13">
        <v>16298946</v>
      </c>
      <c r="M5" s="13">
        <v>71766</v>
      </c>
      <c r="N5" s="13">
        <v>26914</v>
      </c>
      <c r="O5" s="13">
        <v>2184020</v>
      </c>
      <c r="P5" s="13">
        <v>1284254</v>
      </c>
      <c r="Q5" s="13">
        <v>3912852</v>
      </c>
      <c r="R5" s="13">
        <v>0</v>
      </c>
      <c r="S5" s="13">
        <v>0</v>
      </c>
      <c r="T5" s="13">
        <v>3277630</v>
      </c>
      <c r="U5" s="13">
        <v>4817980</v>
      </c>
      <c r="V5" s="13">
        <v>701632</v>
      </c>
      <c r="W5" s="13">
        <v>0</v>
      </c>
      <c r="X5" s="13">
        <v>2354392</v>
      </c>
      <c r="Y5" s="13">
        <v>119022</v>
      </c>
      <c r="Z5" s="13">
        <v>0</v>
      </c>
      <c r="AA5" s="13">
        <v>0</v>
      </c>
      <c r="AB5" s="13">
        <v>0</v>
      </c>
      <c r="AC5" s="13">
        <v>14271685</v>
      </c>
      <c r="AD5" s="13">
        <v>0</v>
      </c>
      <c r="AE5" s="19"/>
      <c r="AF5" s="13">
        <v>0</v>
      </c>
      <c r="AG5" s="13">
        <v>772207</v>
      </c>
      <c r="AH5" s="13">
        <v>249747</v>
      </c>
      <c r="AI5" s="13">
        <v>560771</v>
      </c>
      <c r="AJ5" s="13">
        <v>134691</v>
      </c>
      <c r="AK5" s="13">
        <v>82444</v>
      </c>
      <c r="AL5" s="13">
        <v>0</v>
      </c>
      <c r="AM5" s="13">
        <v>56784</v>
      </c>
      <c r="AN5" s="13">
        <v>2858240</v>
      </c>
      <c r="AO5" s="13">
        <v>139765</v>
      </c>
      <c r="AP5" s="13">
        <v>11625</v>
      </c>
      <c r="AQ5" s="13">
        <v>879290</v>
      </c>
      <c r="AR5" s="13">
        <v>48435</v>
      </c>
      <c r="AS5" s="13">
        <v>1530426</v>
      </c>
      <c r="AT5" s="13">
        <v>0</v>
      </c>
      <c r="AU5" s="13">
        <v>34691</v>
      </c>
      <c r="AV5" s="13">
        <v>44575</v>
      </c>
      <c r="AW5" s="13">
        <v>729539</v>
      </c>
      <c r="AX5" s="13">
        <v>806482</v>
      </c>
      <c r="AY5" s="13">
        <v>112101</v>
      </c>
      <c r="AZ5" s="13">
        <v>483133</v>
      </c>
      <c r="BA5" s="13">
        <v>18006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57746363</v>
      </c>
      <c r="D6" s="13">
        <v>0</v>
      </c>
      <c r="E6" s="13">
        <v>7522294</v>
      </c>
      <c r="F6" s="13">
        <v>10501790</v>
      </c>
      <c r="G6" s="14"/>
      <c r="H6" s="13">
        <v>37277</v>
      </c>
      <c r="I6" s="13">
        <v>6420863</v>
      </c>
      <c r="J6" s="13">
        <v>0</v>
      </c>
      <c r="K6" s="13">
        <v>1161958</v>
      </c>
      <c r="L6" s="13">
        <v>23212692</v>
      </c>
      <c r="M6" s="13">
        <v>92205</v>
      </c>
      <c r="N6" s="13">
        <v>35317</v>
      </c>
      <c r="O6" s="13">
        <v>2826942</v>
      </c>
      <c r="P6" s="13">
        <v>1627683</v>
      </c>
      <c r="Q6" s="13">
        <v>5688752</v>
      </c>
      <c r="R6" s="13">
        <v>0</v>
      </c>
      <c r="S6" s="13">
        <v>0</v>
      </c>
      <c r="T6" s="13">
        <v>4170169</v>
      </c>
      <c r="U6" s="13">
        <v>6663757</v>
      </c>
      <c r="V6" s="13">
        <v>893428</v>
      </c>
      <c r="W6" s="13">
        <v>0</v>
      </c>
      <c r="X6" s="13">
        <v>2966390</v>
      </c>
      <c r="Y6" s="13">
        <v>207078</v>
      </c>
      <c r="Z6" s="13">
        <v>0</v>
      </c>
      <c r="AA6" s="13">
        <v>0</v>
      </c>
      <c r="AB6" s="13">
        <v>0</v>
      </c>
      <c r="AC6" s="13">
        <v>18483853</v>
      </c>
      <c r="AD6" s="13">
        <v>0</v>
      </c>
      <c r="AE6" s="19"/>
      <c r="AF6" s="13">
        <v>0</v>
      </c>
      <c r="AG6" s="13">
        <v>998029</v>
      </c>
      <c r="AH6" s="13">
        <v>318453</v>
      </c>
      <c r="AI6" s="13">
        <v>728462</v>
      </c>
      <c r="AJ6" s="13">
        <v>174500</v>
      </c>
      <c r="AK6" s="13">
        <v>101987</v>
      </c>
      <c r="AL6" s="13">
        <v>0</v>
      </c>
      <c r="AM6" s="13">
        <v>72641</v>
      </c>
      <c r="AN6" s="13">
        <v>3692913</v>
      </c>
      <c r="AO6" s="13">
        <v>185615</v>
      </c>
      <c r="AP6" s="13">
        <v>13324</v>
      </c>
      <c r="AQ6" s="13">
        <v>2808023</v>
      </c>
      <c r="AR6" s="13">
        <v>62916</v>
      </c>
      <c r="AS6" s="13">
        <v>1840494</v>
      </c>
      <c r="AT6" s="13">
        <v>0</v>
      </c>
      <c r="AU6" s="13">
        <v>39784</v>
      </c>
      <c r="AV6" s="13">
        <v>52604</v>
      </c>
      <c r="AW6" s="13">
        <v>930030</v>
      </c>
      <c r="AX6" s="13">
        <v>1065904</v>
      </c>
      <c r="AY6" s="13">
        <v>141593</v>
      </c>
      <c r="AZ6" s="13">
        <v>3645922</v>
      </c>
      <c r="BA6" s="13">
        <v>23467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81421777</v>
      </c>
      <c r="D7" s="13">
        <v>0</v>
      </c>
      <c r="E7" s="13">
        <v>7522294</v>
      </c>
      <c r="F7" s="13">
        <v>13503387</v>
      </c>
      <c r="G7" s="14"/>
      <c r="H7" s="13">
        <v>54778</v>
      </c>
      <c r="I7" s="13">
        <v>8250114</v>
      </c>
      <c r="J7" s="13">
        <v>0</v>
      </c>
      <c r="K7" s="13">
        <v>1486082</v>
      </c>
      <c r="L7" s="13">
        <v>28567519</v>
      </c>
      <c r="M7" s="13">
        <v>120946</v>
      </c>
      <c r="N7" s="13">
        <v>48477</v>
      </c>
      <c r="O7" s="13">
        <v>3501038</v>
      </c>
      <c r="P7" s="13">
        <v>2090766</v>
      </c>
      <c r="Q7" s="13">
        <v>8446186</v>
      </c>
      <c r="R7" s="13">
        <v>0</v>
      </c>
      <c r="S7" s="13">
        <v>0</v>
      </c>
      <c r="T7" s="13">
        <v>5360754</v>
      </c>
      <c r="U7" s="13">
        <v>8809329</v>
      </c>
      <c r="V7" s="13">
        <v>1148604</v>
      </c>
      <c r="W7" s="13">
        <v>0</v>
      </c>
      <c r="X7" s="13">
        <v>3741673</v>
      </c>
      <c r="Y7" s="13">
        <v>224565</v>
      </c>
      <c r="Z7" s="13">
        <v>0</v>
      </c>
      <c r="AA7" s="13">
        <v>0</v>
      </c>
      <c r="AB7" s="13">
        <v>0</v>
      </c>
      <c r="AC7" s="13">
        <v>23065916</v>
      </c>
      <c r="AD7" s="13">
        <v>0</v>
      </c>
      <c r="AE7" s="19"/>
      <c r="AF7" s="13">
        <v>0</v>
      </c>
      <c r="AG7" s="13">
        <v>1257799</v>
      </c>
      <c r="AH7" s="13">
        <v>406425</v>
      </c>
      <c r="AI7" s="13">
        <v>928775</v>
      </c>
      <c r="AJ7" s="13">
        <v>236770</v>
      </c>
      <c r="AK7" s="13">
        <v>128619</v>
      </c>
      <c r="AL7" s="13">
        <v>0</v>
      </c>
      <c r="AM7" s="13">
        <v>94514</v>
      </c>
      <c r="AN7" s="13">
        <v>4592484</v>
      </c>
      <c r="AO7" s="13">
        <v>247208</v>
      </c>
      <c r="AP7" s="13">
        <v>17735</v>
      </c>
      <c r="AQ7" s="13">
        <v>4597851</v>
      </c>
      <c r="AR7" s="13">
        <v>81323</v>
      </c>
      <c r="AS7" s="13">
        <v>2324739</v>
      </c>
      <c r="AT7" s="13">
        <v>0</v>
      </c>
      <c r="AU7" s="13">
        <v>59909</v>
      </c>
      <c r="AV7" s="13">
        <v>111873</v>
      </c>
      <c r="AW7" s="13">
        <v>1147487</v>
      </c>
      <c r="AX7" s="13">
        <v>1338267</v>
      </c>
      <c r="AY7" s="13">
        <v>175494</v>
      </c>
      <c r="AZ7" s="13">
        <v>7681731</v>
      </c>
      <c r="BA7" s="13">
        <v>29131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113995624</v>
      </c>
      <c r="D9" s="13">
        <v>0</v>
      </c>
      <c r="E9" s="13">
        <v>7522294</v>
      </c>
      <c r="F9" s="13">
        <v>18004011</v>
      </c>
      <c r="G9" s="14"/>
      <c r="H9" s="13">
        <v>99029</v>
      </c>
      <c r="I9" s="13">
        <v>11000646</v>
      </c>
      <c r="J9" s="13">
        <v>0</v>
      </c>
      <c r="K9" s="13">
        <v>1976494</v>
      </c>
      <c r="L9" s="13">
        <v>33865715</v>
      </c>
      <c r="M9" s="13">
        <v>163811</v>
      </c>
      <c r="N9" s="13">
        <v>71459</v>
      </c>
      <c r="O9" s="13">
        <v>4359455</v>
      </c>
      <c r="P9" s="13">
        <v>2804790</v>
      </c>
      <c r="Q9" s="13">
        <v>11721404</v>
      </c>
      <c r="R9" s="13">
        <v>0</v>
      </c>
      <c r="S9" s="13">
        <v>0</v>
      </c>
      <c r="T9" s="13">
        <v>7147096</v>
      </c>
      <c r="U9" s="13">
        <v>11377394</v>
      </c>
      <c r="V9" s="13">
        <v>1526996</v>
      </c>
      <c r="W9" s="13">
        <v>0</v>
      </c>
      <c r="X9" s="13">
        <v>5088165</v>
      </c>
      <c r="Y9" s="13">
        <v>270008</v>
      </c>
      <c r="Z9" s="13">
        <v>499066</v>
      </c>
      <c r="AA9" s="13">
        <v>742375</v>
      </c>
      <c r="AB9" s="13">
        <v>0</v>
      </c>
      <c r="AC9" s="13">
        <v>28958270</v>
      </c>
      <c r="AD9" s="13">
        <v>0</v>
      </c>
      <c r="AE9" s="19"/>
      <c r="AF9" s="13">
        <v>0</v>
      </c>
      <c r="AG9" s="13">
        <v>1593568</v>
      </c>
      <c r="AH9" s="13">
        <v>536019</v>
      </c>
      <c r="AI9" s="13">
        <v>1265251</v>
      </c>
      <c r="AJ9" s="13">
        <v>306070</v>
      </c>
      <c r="AK9" s="13">
        <v>167177</v>
      </c>
      <c r="AL9" s="13">
        <v>0</v>
      </c>
      <c r="AM9" s="13">
        <v>131372</v>
      </c>
      <c r="AN9" s="13">
        <v>5736072</v>
      </c>
      <c r="AO9" s="13">
        <v>350255</v>
      </c>
      <c r="AP9" s="13">
        <v>29607</v>
      </c>
      <c r="AQ9" s="13">
        <v>5019773</v>
      </c>
      <c r="AR9" s="13">
        <v>121392</v>
      </c>
      <c r="AS9" s="13">
        <v>3142006</v>
      </c>
      <c r="AT9" s="13">
        <v>0</v>
      </c>
      <c r="AU9" s="13">
        <v>69492</v>
      </c>
      <c r="AV9" s="13">
        <v>130761</v>
      </c>
      <c r="AW9" s="13">
        <v>1461142</v>
      </c>
      <c r="AX9" s="13">
        <v>1677221</v>
      </c>
      <c r="AY9" s="13">
        <v>227347</v>
      </c>
      <c r="AZ9" s="13">
        <v>7801635</v>
      </c>
      <c r="BA9" s="13">
        <v>36825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B8FC-5A28-49BD-875F-E2AC9CE8542B}">
  <dimension ref="A1:BD9"/>
  <sheetViews>
    <sheetView workbookViewId="0">
      <selection activeCell="H35" sqref="H35"/>
    </sheetView>
  </sheetViews>
  <sheetFormatPr defaultColWidth="11.7109375" defaultRowHeight="15"/>
  <cols>
    <col min="7" max="7" width="3.5703125" customWidth="1"/>
  </cols>
  <sheetData>
    <row r="1" spans="1:56">
      <c r="A1" s="33" t="s">
        <v>415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14329370</v>
      </c>
      <c r="D4" s="13">
        <v>8991790</v>
      </c>
      <c r="E4" s="13">
        <v>3756769</v>
      </c>
      <c r="F4" s="13">
        <v>4835664</v>
      </c>
      <c r="G4" s="14"/>
      <c r="H4" s="13">
        <v>2882</v>
      </c>
      <c r="I4" s="13">
        <v>2609987</v>
      </c>
      <c r="J4" s="13">
        <v>0</v>
      </c>
      <c r="K4" s="13">
        <v>502808</v>
      </c>
      <c r="L4" s="13">
        <v>3092168</v>
      </c>
      <c r="M4" s="13">
        <v>29227</v>
      </c>
      <c r="N4" s="13">
        <v>11001</v>
      </c>
      <c r="O4" s="13">
        <v>493030</v>
      </c>
      <c r="P4" s="13">
        <v>705536</v>
      </c>
      <c r="Q4" s="13">
        <v>2137699</v>
      </c>
      <c r="R4" s="13">
        <v>0</v>
      </c>
      <c r="S4" s="13">
        <v>0</v>
      </c>
      <c r="T4" s="13">
        <v>40928</v>
      </c>
      <c r="U4" s="13">
        <v>2984820</v>
      </c>
      <c r="V4" s="13">
        <v>393249</v>
      </c>
      <c r="W4" s="13">
        <v>0</v>
      </c>
      <c r="X4" s="13">
        <v>683008</v>
      </c>
      <c r="Y4" s="13">
        <v>613473</v>
      </c>
      <c r="Z4" s="13">
        <v>181</v>
      </c>
      <c r="AA4" s="13">
        <v>3776</v>
      </c>
      <c r="AB4" s="13">
        <v>0</v>
      </c>
      <c r="AC4" s="13">
        <v>3734569</v>
      </c>
      <c r="AD4" s="13">
        <v>0</v>
      </c>
      <c r="AE4" s="19"/>
      <c r="AF4" s="13">
        <v>0</v>
      </c>
      <c r="AG4" s="13">
        <v>216314</v>
      </c>
      <c r="AH4" s="13">
        <v>133511</v>
      </c>
      <c r="AI4" s="13">
        <v>171151</v>
      </c>
      <c r="AJ4" s="13">
        <v>36361</v>
      </c>
      <c r="AK4" s="13">
        <v>23859</v>
      </c>
      <c r="AL4" s="13">
        <v>373</v>
      </c>
      <c r="AM4" s="13">
        <v>22178</v>
      </c>
      <c r="AN4" s="13">
        <v>1037638</v>
      </c>
      <c r="AO4" s="13">
        <v>55361</v>
      </c>
      <c r="AP4" s="13">
        <v>2095679</v>
      </c>
      <c r="AQ4" s="13">
        <v>25386</v>
      </c>
      <c r="AR4" s="13">
        <v>0</v>
      </c>
      <c r="AS4" s="13">
        <v>216339</v>
      </c>
      <c r="AT4" s="13">
        <v>0</v>
      </c>
      <c r="AU4" s="13">
        <v>16497</v>
      </c>
      <c r="AV4" s="13">
        <v>16678</v>
      </c>
      <c r="AW4" s="13">
        <v>342923</v>
      </c>
      <c r="AX4" s="13">
        <v>302688</v>
      </c>
      <c r="AY4" s="13">
        <v>38870</v>
      </c>
      <c r="AZ4" s="13">
        <v>0</v>
      </c>
      <c r="BA4" s="13">
        <v>18090</v>
      </c>
      <c r="BB4" s="13">
        <v>0</v>
      </c>
      <c r="BC4" s="13">
        <v>4912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26208412</v>
      </c>
      <c r="D5" s="13">
        <v>16478851</v>
      </c>
      <c r="E5" s="13">
        <v>6840943</v>
      </c>
      <c r="F5" s="13">
        <v>8866638</v>
      </c>
      <c r="G5" s="14"/>
      <c r="H5" s="13">
        <v>5201</v>
      </c>
      <c r="I5" s="13">
        <v>4773136</v>
      </c>
      <c r="J5" s="13">
        <v>1343397</v>
      </c>
      <c r="K5" s="13">
        <v>931778</v>
      </c>
      <c r="L5" s="13">
        <v>5229922</v>
      </c>
      <c r="M5" s="13">
        <v>53708</v>
      </c>
      <c r="N5" s="13">
        <v>20673</v>
      </c>
      <c r="O5" s="13">
        <v>799777</v>
      </c>
      <c r="P5" s="13">
        <v>1282259</v>
      </c>
      <c r="Q5" s="13">
        <v>3963211</v>
      </c>
      <c r="R5" s="13">
        <v>0</v>
      </c>
      <c r="S5" s="13">
        <v>0</v>
      </c>
      <c r="T5" s="13">
        <v>1044354</v>
      </c>
      <c r="U5" s="13">
        <v>5628808</v>
      </c>
      <c r="V5" s="13">
        <v>716512</v>
      </c>
      <c r="W5" s="13">
        <v>0</v>
      </c>
      <c r="X5" s="13">
        <v>1257935</v>
      </c>
      <c r="Y5" s="13">
        <v>1045864</v>
      </c>
      <c r="Z5" s="13">
        <v>1309692</v>
      </c>
      <c r="AA5" s="13">
        <v>1292080</v>
      </c>
      <c r="AB5" s="13">
        <v>14028</v>
      </c>
      <c r="AC5" s="13">
        <v>6062825</v>
      </c>
      <c r="AD5" s="13">
        <v>0</v>
      </c>
      <c r="AE5" s="19"/>
      <c r="AF5" s="13">
        <v>0</v>
      </c>
      <c r="AG5" s="13">
        <v>341723</v>
      </c>
      <c r="AH5" s="13">
        <v>244538</v>
      </c>
      <c r="AI5" s="13">
        <v>341803</v>
      </c>
      <c r="AJ5" s="13">
        <v>59532</v>
      </c>
      <c r="AK5" s="13">
        <v>45299</v>
      </c>
      <c r="AL5" s="13">
        <v>482</v>
      </c>
      <c r="AM5" s="13">
        <v>42905</v>
      </c>
      <c r="AN5" s="13">
        <v>1621122</v>
      </c>
      <c r="AO5" s="13">
        <v>93659</v>
      </c>
      <c r="AP5" s="13">
        <v>3885244</v>
      </c>
      <c r="AQ5" s="13">
        <v>1364711</v>
      </c>
      <c r="AR5" s="13">
        <v>2913</v>
      </c>
      <c r="AS5" s="13">
        <v>364058</v>
      </c>
      <c r="AT5" s="13">
        <v>0</v>
      </c>
      <c r="AU5" s="13">
        <v>30582</v>
      </c>
      <c r="AV5" s="13">
        <v>31184</v>
      </c>
      <c r="AW5" s="13">
        <v>580790</v>
      </c>
      <c r="AX5" s="13">
        <v>437803</v>
      </c>
      <c r="AY5" s="13">
        <v>61951</v>
      </c>
      <c r="AZ5" s="13">
        <v>0</v>
      </c>
      <c r="BA5" s="13">
        <v>28734</v>
      </c>
      <c r="BB5" s="13">
        <v>0</v>
      </c>
      <c r="BC5" s="13">
        <v>5698</v>
      </c>
      <c r="BD5" s="13">
        <v>416</v>
      </c>
    </row>
    <row r="6" spans="1:56" ht="15.75" thickBot="1">
      <c r="A6" s="12">
        <v>44434.291666666664</v>
      </c>
      <c r="B6" s="12">
        <v>44434.875</v>
      </c>
      <c r="C6" s="13">
        <v>33405265</v>
      </c>
      <c r="D6" s="13">
        <v>20861876</v>
      </c>
      <c r="E6" s="13">
        <v>7518072</v>
      </c>
      <c r="F6" s="13">
        <v>11291650</v>
      </c>
      <c r="G6" s="14"/>
      <c r="H6" s="13">
        <v>6566</v>
      </c>
      <c r="I6" s="13">
        <v>6070008</v>
      </c>
      <c r="J6" s="13">
        <v>2693120</v>
      </c>
      <c r="K6" s="13">
        <v>1194640</v>
      </c>
      <c r="L6" s="13">
        <v>8852448</v>
      </c>
      <c r="M6" s="13">
        <v>70637</v>
      </c>
      <c r="N6" s="13">
        <v>25977</v>
      </c>
      <c r="O6" s="13">
        <v>1116945</v>
      </c>
      <c r="P6" s="13">
        <v>1629712</v>
      </c>
      <c r="Q6" s="13">
        <v>5805841</v>
      </c>
      <c r="R6" s="13">
        <v>0</v>
      </c>
      <c r="S6" s="13">
        <v>0</v>
      </c>
      <c r="T6" s="13">
        <v>2699508</v>
      </c>
      <c r="U6" s="13">
        <v>7317562</v>
      </c>
      <c r="V6" s="13">
        <v>912105</v>
      </c>
      <c r="W6" s="13">
        <v>0</v>
      </c>
      <c r="X6" s="13">
        <v>1587415</v>
      </c>
      <c r="Y6" s="13">
        <v>1398216</v>
      </c>
      <c r="Z6" s="13">
        <v>3107524</v>
      </c>
      <c r="AA6" s="13">
        <v>2991330</v>
      </c>
      <c r="AB6" s="13">
        <v>408248</v>
      </c>
      <c r="AC6" s="13">
        <v>8072586</v>
      </c>
      <c r="AD6" s="13">
        <v>0</v>
      </c>
      <c r="AE6" s="19"/>
      <c r="AF6" s="13">
        <v>0</v>
      </c>
      <c r="AG6" s="13">
        <v>464416</v>
      </c>
      <c r="AH6" s="13">
        <v>313714</v>
      </c>
      <c r="AI6" s="13">
        <v>405401</v>
      </c>
      <c r="AJ6" s="13">
        <v>76626</v>
      </c>
      <c r="AK6" s="13">
        <v>58511</v>
      </c>
      <c r="AL6" s="13">
        <v>527</v>
      </c>
      <c r="AM6" s="13">
        <v>57059</v>
      </c>
      <c r="AN6" s="13">
        <v>2131547</v>
      </c>
      <c r="AO6" s="13">
        <v>116926</v>
      </c>
      <c r="AP6" s="13">
        <v>4949833</v>
      </c>
      <c r="AQ6" s="13">
        <v>2778763</v>
      </c>
      <c r="AR6" s="13">
        <v>8225</v>
      </c>
      <c r="AS6" s="13">
        <v>454750</v>
      </c>
      <c r="AT6" s="13">
        <v>0</v>
      </c>
      <c r="AU6" s="13">
        <v>41136</v>
      </c>
      <c r="AV6" s="13">
        <v>37613</v>
      </c>
      <c r="AW6" s="13">
        <v>749357</v>
      </c>
      <c r="AX6" s="13">
        <v>610568</v>
      </c>
      <c r="AY6" s="13">
        <v>80573</v>
      </c>
      <c r="AZ6" s="13">
        <v>0</v>
      </c>
      <c r="BA6" s="13">
        <v>43551</v>
      </c>
      <c r="BB6" s="13">
        <v>0</v>
      </c>
      <c r="BC6" s="13">
        <v>9616</v>
      </c>
      <c r="BD6" s="13">
        <v>558</v>
      </c>
    </row>
    <row r="7" spans="1:56" ht="15.75" thickBot="1">
      <c r="A7" s="12">
        <v>44434.291666666664</v>
      </c>
      <c r="B7" s="12">
        <v>44434.041666666701</v>
      </c>
      <c r="C7" s="13">
        <v>42990878</v>
      </c>
      <c r="D7" s="13">
        <v>26606302</v>
      </c>
      <c r="E7" s="13">
        <v>7518072</v>
      </c>
      <c r="F7" s="13">
        <v>14519210</v>
      </c>
      <c r="G7" s="2"/>
      <c r="H7" s="13">
        <v>8715</v>
      </c>
      <c r="I7" s="13">
        <v>7810479</v>
      </c>
      <c r="J7" s="13">
        <v>4289449</v>
      </c>
      <c r="K7" s="13">
        <v>1541645</v>
      </c>
      <c r="L7" s="13">
        <v>11412009</v>
      </c>
      <c r="M7" s="13">
        <v>91803</v>
      </c>
      <c r="N7" s="13">
        <v>31930</v>
      </c>
      <c r="O7" s="13">
        <v>1422101</v>
      </c>
      <c r="P7" s="13">
        <v>2098409</v>
      </c>
      <c r="Q7" s="13">
        <v>7037939</v>
      </c>
      <c r="R7" s="13">
        <v>0</v>
      </c>
      <c r="S7" s="13">
        <v>0</v>
      </c>
      <c r="T7" s="13">
        <v>3962638</v>
      </c>
      <c r="U7" s="13">
        <v>9263976</v>
      </c>
      <c r="V7" s="13">
        <v>1171276</v>
      </c>
      <c r="W7" s="13">
        <v>0</v>
      </c>
      <c r="X7" s="13">
        <v>2042177</v>
      </c>
      <c r="Y7" s="13">
        <v>1907745</v>
      </c>
      <c r="Z7" s="13">
        <v>4772476</v>
      </c>
      <c r="AA7" s="13">
        <v>4870163</v>
      </c>
      <c r="AB7" s="13">
        <v>414965</v>
      </c>
      <c r="AC7" s="13">
        <v>10057912</v>
      </c>
      <c r="AD7" s="13">
        <v>0</v>
      </c>
      <c r="AE7" s="19"/>
      <c r="AF7" s="13">
        <v>0</v>
      </c>
      <c r="AG7" s="13">
        <v>590577</v>
      </c>
      <c r="AH7" s="13">
        <v>403778</v>
      </c>
      <c r="AI7" s="13">
        <v>524958</v>
      </c>
      <c r="AJ7" s="13">
        <v>94991</v>
      </c>
      <c r="AK7" s="13">
        <v>72475</v>
      </c>
      <c r="AL7" s="13">
        <v>543</v>
      </c>
      <c r="AM7" s="13">
        <v>67964</v>
      </c>
      <c r="AN7" s="13">
        <v>2614147</v>
      </c>
      <c r="AO7" s="13">
        <v>147414</v>
      </c>
      <c r="AP7" s="13">
        <v>6378802</v>
      </c>
      <c r="AQ7" s="13">
        <v>4086518</v>
      </c>
      <c r="AR7" s="13">
        <v>12250</v>
      </c>
      <c r="AS7" s="13">
        <v>585260</v>
      </c>
      <c r="AT7" s="13">
        <v>0</v>
      </c>
      <c r="AU7" s="13">
        <v>69570</v>
      </c>
      <c r="AV7" s="13">
        <v>78849</v>
      </c>
      <c r="AW7" s="13">
        <v>931084</v>
      </c>
      <c r="AX7" s="13">
        <v>799998</v>
      </c>
      <c r="AY7" s="13">
        <v>99537</v>
      </c>
      <c r="AZ7" s="13">
        <v>0</v>
      </c>
      <c r="BA7" s="13">
        <v>56450</v>
      </c>
      <c r="BB7" s="13">
        <v>0</v>
      </c>
      <c r="BC7" s="13">
        <v>9842</v>
      </c>
      <c r="BD7" s="13">
        <v>729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56146237</v>
      </c>
      <c r="D9" s="13">
        <v>35310355</v>
      </c>
      <c r="E9" s="13">
        <v>7518072</v>
      </c>
      <c r="F9" s="13">
        <v>19323818</v>
      </c>
      <c r="G9" s="14"/>
      <c r="H9" s="13">
        <v>12297</v>
      </c>
      <c r="I9" s="13">
        <v>10425823</v>
      </c>
      <c r="J9" s="13">
        <v>4295644</v>
      </c>
      <c r="K9" s="13">
        <v>2059737</v>
      </c>
      <c r="L9" s="13">
        <v>13453887</v>
      </c>
      <c r="M9" s="13">
        <v>120662</v>
      </c>
      <c r="N9" s="13">
        <v>38343</v>
      </c>
      <c r="O9" s="13">
        <v>1720751</v>
      </c>
      <c r="P9" s="13">
        <v>2811316</v>
      </c>
      <c r="Q9" s="13">
        <v>7037939</v>
      </c>
      <c r="R9" s="13">
        <v>0</v>
      </c>
      <c r="S9" s="13">
        <v>0</v>
      </c>
      <c r="T9" s="13">
        <v>4685712</v>
      </c>
      <c r="U9" s="13">
        <v>12038496</v>
      </c>
      <c r="V9" s="13">
        <v>1553237</v>
      </c>
      <c r="W9" s="13">
        <v>0</v>
      </c>
      <c r="X9" s="13">
        <v>2725887</v>
      </c>
      <c r="Y9" s="13">
        <v>2665908</v>
      </c>
      <c r="Z9" s="13">
        <v>7534148</v>
      </c>
      <c r="AA9" s="13">
        <v>7063496</v>
      </c>
      <c r="AB9" s="13">
        <v>414965</v>
      </c>
      <c r="AC9" s="13">
        <v>12250739</v>
      </c>
      <c r="AD9" s="13">
        <v>0</v>
      </c>
      <c r="AE9" s="19"/>
      <c r="AF9" s="13">
        <v>0</v>
      </c>
      <c r="AG9" s="13">
        <v>727331</v>
      </c>
      <c r="AH9" s="13">
        <v>536048</v>
      </c>
      <c r="AI9" s="13">
        <v>709024</v>
      </c>
      <c r="AJ9" s="13">
        <v>114480</v>
      </c>
      <c r="AK9" s="13">
        <v>94056</v>
      </c>
      <c r="AL9" s="13">
        <v>544</v>
      </c>
      <c r="AM9" s="13">
        <v>80818</v>
      </c>
      <c r="AN9" s="13">
        <v>3191585</v>
      </c>
      <c r="AO9" s="13">
        <v>194789</v>
      </c>
      <c r="AP9" s="13">
        <v>8505304</v>
      </c>
      <c r="AQ9" s="13">
        <v>4086518</v>
      </c>
      <c r="AR9" s="13">
        <v>13077</v>
      </c>
      <c r="AS9" s="13">
        <v>791953</v>
      </c>
      <c r="AT9" s="13">
        <v>0</v>
      </c>
      <c r="AU9" s="13">
        <v>80728</v>
      </c>
      <c r="AV9" s="13">
        <v>128722</v>
      </c>
      <c r="AW9" s="13">
        <v>1196965</v>
      </c>
      <c r="AX9" s="13">
        <v>962540</v>
      </c>
      <c r="AY9" s="13">
        <v>124602</v>
      </c>
      <c r="AZ9" s="13">
        <v>0</v>
      </c>
      <c r="BA9" s="13">
        <v>70212</v>
      </c>
      <c r="BB9" s="13">
        <v>0</v>
      </c>
      <c r="BC9" s="13">
        <v>14212</v>
      </c>
      <c r="BD9" s="13">
        <v>729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68DB-F166-4BA1-84C0-760DC8500507}">
  <dimension ref="A1:BD9"/>
  <sheetViews>
    <sheetView workbookViewId="0">
      <selection activeCell="E38" sqref="E38"/>
    </sheetView>
  </sheetViews>
  <sheetFormatPr defaultColWidth="11.7109375" defaultRowHeight="15"/>
  <cols>
    <col min="7" max="7" width="3.5703125" customWidth="1"/>
  </cols>
  <sheetData>
    <row r="1" spans="1:56">
      <c r="A1" s="33" t="s">
        <v>416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12908388</v>
      </c>
      <c r="D4" s="13">
        <v>10899407</v>
      </c>
      <c r="E4" s="13">
        <v>0</v>
      </c>
      <c r="F4" s="13">
        <v>4427654</v>
      </c>
      <c r="G4" s="14"/>
      <c r="H4" s="13">
        <v>3844</v>
      </c>
      <c r="I4" s="13">
        <v>2607482</v>
      </c>
      <c r="J4" s="13">
        <v>0</v>
      </c>
      <c r="K4" s="13">
        <v>516706</v>
      </c>
      <c r="L4" s="13">
        <v>3028251</v>
      </c>
      <c r="M4" s="13">
        <v>27628</v>
      </c>
      <c r="N4" s="13">
        <v>7055</v>
      </c>
      <c r="O4" s="13">
        <v>459867</v>
      </c>
      <c r="P4" s="13">
        <v>710319</v>
      </c>
      <c r="Q4" s="13">
        <v>0</v>
      </c>
      <c r="R4" s="13">
        <v>0</v>
      </c>
      <c r="S4" s="13">
        <v>0</v>
      </c>
      <c r="T4" s="13">
        <v>2245332</v>
      </c>
      <c r="U4" s="13">
        <v>2701476</v>
      </c>
      <c r="V4" s="13">
        <v>385110</v>
      </c>
      <c r="W4" s="13">
        <v>0</v>
      </c>
      <c r="X4" s="13">
        <v>674639</v>
      </c>
      <c r="Y4" s="13">
        <v>741691</v>
      </c>
      <c r="Z4" s="13">
        <v>1500468</v>
      </c>
      <c r="AA4" s="13">
        <v>413</v>
      </c>
      <c r="AB4" s="13">
        <v>0</v>
      </c>
      <c r="AC4" s="13">
        <v>3486319</v>
      </c>
      <c r="AD4" s="13">
        <v>0</v>
      </c>
      <c r="AE4" s="19"/>
      <c r="AF4" s="13">
        <v>0</v>
      </c>
      <c r="AG4" s="13">
        <v>196472</v>
      </c>
      <c r="AH4" s="13">
        <v>136857</v>
      </c>
      <c r="AI4" s="13">
        <v>184096</v>
      </c>
      <c r="AJ4" s="13">
        <v>26317</v>
      </c>
      <c r="AK4" s="13">
        <v>21409</v>
      </c>
      <c r="AL4" s="13">
        <v>0</v>
      </c>
      <c r="AM4" s="13">
        <v>15019</v>
      </c>
      <c r="AN4" s="13">
        <v>1014535</v>
      </c>
      <c r="AO4" s="13">
        <v>52231</v>
      </c>
      <c r="AP4" s="13">
        <v>2074050</v>
      </c>
      <c r="AQ4" s="13">
        <v>18759</v>
      </c>
      <c r="AR4" s="13">
        <v>1235</v>
      </c>
      <c r="AS4" s="13">
        <v>209406</v>
      </c>
      <c r="AT4" s="13">
        <v>0</v>
      </c>
      <c r="AU4" s="13">
        <v>11088</v>
      </c>
      <c r="AV4" s="13">
        <v>15765</v>
      </c>
      <c r="AW4" s="13">
        <v>324566</v>
      </c>
      <c r="AX4" s="13">
        <v>212384</v>
      </c>
      <c r="AY4" s="13">
        <v>37027</v>
      </c>
      <c r="AZ4" s="13">
        <v>0</v>
      </c>
      <c r="BA4" s="13">
        <v>24296</v>
      </c>
      <c r="BB4" s="13">
        <v>0</v>
      </c>
      <c r="BC4" s="13">
        <v>3861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23661307</v>
      </c>
      <c r="D5" s="13">
        <v>19819602</v>
      </c>
      <c r="E5" s="13">
        <v>0</v>
      </c>
      <c r="F5" s="13">
        <v>8148855</v>
      </c>
      <c r="G5" s="14"/>
      <c r="H5" s="13">
        <v>7451</v>
      </c>
      <c r="I5" s="13">
        <v>4764402</v>
      </c>
      <c r="J5" s="13">
        <v>471949</v>
      </c>
      <c r="K5" s="13">
        <v>948946</v>
      </c>
      <c r="L5" s="13">
        <v>5079366</v>
      </c>
      <c r="M5" s="13">
        <v>50321</v>
      </c>
      <c r="N5" s="13">
        <v>15458</v>
      </c>
      <c r="O5" s="13">
        <v>749232</v>
      </c>
      <c r="P5" s="13">
        <v>1297919</v>
      </c>
      <c r="Q5" s="13">
        <v>3625</v>
      </c>
      <c r="R5" s="13">
        <v>0</v>
      </c>
      <c r="S5" s="13">
        <v>0</v>
      </c>
      <c r="T5" s="13">
        <v>3191579</v>
      </c>
      <c r="U5" s="13">
        <v>5363952</v>
      </c>
      <c r="V5" s="13">
        <v>698731</v>
      </c>
      <c r="W5" s="13">
        <v>0</v>
      </c>
      <c r="X5" s="13">
        <v>1250476</v>
      </c>
      <c r="Y5" s="13">
        <v>1365988</v>
      </c>
      <c r="Z5" s="13">
        <v>2163736</v>
      </c>
      <c r="AA5" s="13">
        <v>841554</v>
      </c>
      <c r="AB5" s="13">
        <v>485</v>
      </c>
      <c r="AC5" s="13">
        <v>5559711</v>
      </c>
      <c r="AD5" s="13">
        <v>0</v>
      </c>
      <c r="AE5" s="19"/>
      <c r="AF5" s="13">
        <v>0</v>
      </c>
      <c r="AG5" s="13">
        <v>302341</v>
      </c>
      <c r="AH5" s="13">
        <v>247673</v>
      </c>
      <c r="AI5" s="13">
        <v>343597</v>
      </c>
      <c r="AJ5" s="13">
        <v>44026</v>
      </c>
      <c r="AK5" s="13">
        <v>43000</v>
      </c>
      <c r="AL5" s="13">
        <v>0</v>
      </c>
      <c r="AM5" s="13">
        <v>26394</v>
      </c>
      <c r="AN5" s="13">
        <v>1638291</v>
      </c>
      <c r="AO5" s="13">
        <v>88690</v>
      </c>
      <c r="AP5" s="13">
        <v>3843698</v>
      </c>
      <c r="AQ5" s="13">
        <v>771370</v>
      </c>
      <c r="AR5" s="13">
        <v>4112</v>
      </c>
      <c r="AS5" s="13">
        <v>375127</v>
      </c>
      <c r="AT5" s="13">
        <v>0</v>
      </c>
      <c r="AU5" s="13">
        <v>20768</v>
      </c>
      <c r="AV5" s="13">
        <v>29036</v>
      </c>
      <c r="AW5" s="13">
        <v>552808</v>
      </c>
      <c r="AX5" s="13">
        <v>328259</v>
      </c>
      <c r="AY5" s="13">
        <v>58727</v>
      </c>
      <c r="AZ5" s="13">
        <v>0</v>
      </c>
      <c r="BA5" s="13">
        <v>36510</v>
      </c>
      <c r="BB5" s="13">
        <v>0</v>
      </c>
      <c r="BC5" s="13">
        <v>4433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30928277</v>
      </c>
      <c r="D6" s="13">
        <v>25190368</v>
      </c>
      <c r="E6" s="13">
        <v>633179</v>
      </c>
      <c r="F6" s="13">
        <v>10716586</v>
      </c>
      <c r="G6" s="14"/>
      <c r="H6" s="13">
        <v>9778</v>
      </c>
      <c r="I6" s="13">
        <v>6067787</v>
      </c>
      <c r="J6" s="13">
        <v>2156728</v>
      </c>
      <c r="K6" s="13">
        <v>1213165</v>
      </c>
      <c r="L6" s="13">
        <v>8562228</v>
      </c>
      <c r="M6" s="13">
        <v>63764</v>
      </c>
      <c r="N6" s="13">
        <v>21897</v>
      </c>
      <c r="O6" s="13">
        <v>1047806</v>
      </c>
      <c r="P6" s="13">
        <v>1655880</v>
      </c>
      <c r="Q6" s="13">
        <v>3625</v>
      </c>
      <c r="R6" s="13">
        <v>0</v>
      </c>
      <c r="S6" s="13">
        <v>0</v>
      </c>
      <c r="T6" s="13">
        <v>3210917</v>
      </c>
      <c r="U6" s="13">
        <v>7098929</v>
      </c>
      <c r="V6" s="13">
        <v>888706</v>
      </c>
      <c r="W6" s="13">
        <v>0</v>
      </c>
      <c r="X6" s="13">
        <v>1594641</v>
      </c>
      <c r="Y6" s="13">
        <v>1785746</v>
      </c>
      <c r="Z6" s="13">
        <v>4490762</v>
      </c>
      <c r="AA6" s="13">
        <v>2656741</v>
      </c>
      <c r="AB6" s="13">
        <v>485</v>
      </c>
      <c r="AC6" s="13">
        <v>7412261</v>
      </c>
      <c r="AD6" s="13">
        <v>0</v>
      </c>
      <c r="AE6" s="19"/>
      <c r="AF6" s="13">
        <v>0</v>
      </c>
      <c r="AG6" s="13">
        <v>410948</v>
      </c>
      <c r="AH6" s="13">
        <v>316241</v>
      </c>
      <c r="AI6" s="13">
        <v>429234</v>
      </c>
      <c r="AJ6" s="13">
        <v>60202</v>
      </c>
      <c r="AK6" s="13">
        <v>55068</v>
      </c>
      <c r="AL6" s="13">
        <v>0</v>
      </c>
      <c r="AM6" s="13">
        <v>36521</v>
      </c>
      <c r="AN6" s="13">
        <v>2115844</v>
      </c>
      <c r="AO6" s="13">
        <v>115635</v>
      </c>
      <c r="AP6" s="13">
        <v>4944542</v>
      </c>
      <c r="AQ6" s="13">
        <v>2480805</v>
      </c>
      <c r="AR6" s="13">
        <v>7799</v>
      </c>
      <c r="AS6" s="13">
        <v>469685</v>
      </c>
      <c r="AT6" s="13">
        <v>0</v>
      </c>
      <c r="AU6" s="13">
        <v>28883</v>
      </c>
      <c r="AV6" s="13">
        <v>35353</v>
      </c>
      <c r="AW6" s="13">
        <v>689835</v>
      </c>
      <c r="AX6" s="13">
        <v>445853</v>
      </c>
      <c r="AY6" s="13">
        <v>75854</v>
      </c>
      <c r="AZ6" s="13">
        <v>0</v>
      </c>
      <c r="BA6" s="13">
        <v>51317</v>
      </c>
      <c r="BB6" s="13">
        <v>0</v>
      </c>
      <c r="BC6" s="13">
        <v>8349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40805126</v>
      </c>
      <c r="D7" s="13">
        <v>29372538</v>
      </c>
      <c r="E7" s="13">
        <v>3364956</v>
      </c>
      <c r="F7" s="13">
        <v>14139110</v>
      </c>
      <c r="G7" s="2"/>
      <c r="H7" s="13">
        <v>12774</v>
      </c>
      <c r="I7" s="13">
        <v>7814264</v>
      </c>
      <c r="J7" s="13">
        <v>4182000</v>
      </c>
      <c r="K7" s="13">
        <v>1570412</v>
      </c>
      <c r="L7" s="13">
        <v>11058189</v>
      </c>
      <c r="M7" s="13">
        <v>81443</v>
      </c>
      <c r="N7" s="13">
        <v>33237</v>
      </c>
      <c r="O7" s="13">
        <v>1340243</v>
      </c>
      <c r="P7" s="13">
        <v>2125345</v>
      </c>
      <c r="Q7" s="13">
        <v>3625</v>
      </c>
      <c r="R7" s="13">
        <v>0</v>
      </c>
      <c r="S7" s="13">
        <v>0</v>
      </c>
      <c r="T7" s="13">
        <v>3239384</v>
      </c>
      <c r="U7" s="13">
        <v>9461623</v>
      </c>
      <c r="V7" s="13">
        <v>1140933</v>
      </c>
      <c r="W7" s="13">
        <v>0</v>
      </c>
      <c r="X7" s="13">
        <v>2040432</v>
      </c>
      <c r="Y7" s="13">
        <v>2378165</v>
      </c>
      <c r="Z7" s="13">
        <v>7149535</v>
      </c>
      <c r="AA7" s="13">
        <v>4869795</v>
      </c>
      <c r="AB7" s="13">
        <v>485</v>
      </c>
      <c r="AC7" s="13">
        <v>9376584</v>
      </c>
      <c r="AD7" s="13">
        <v>0</v>
      </c>
      <c r="AE7" s="19"/>
      <c r="AF7" s="13">
        <v>0</v>
      </c>
      <c r="AG7" s="13">
        <v>527148</v>
      </c>
      <c r="AH7" s="13">
        <v>403526</v>
      </c>
      <c r="AI7" s="13">
        <v>548289</v>
      </c>
      <c r="AJ7" s="13">
        <v>79391</v>
      </c>
      <c r="AK7" s="13">
        <v>71125</v>
      </c>
      <c r="AL7" s="13">
        <v>0</v>
      </c>
      <c r="AM7" s="13">
        <v>46331</v>
      </c>
      <c r="AN7" s="13">
        <v>2592950</v>
      </c>
      <c r="AO7" s="13">
        <v>150043</v>
      </c>
      <c r="AP7" s="13">
        <v>6449111</v>
      </c>
      <c r="AQ7" s="13">
        <v>4541342</v>
      </c>
      <c r="AR7" s="13">
        <v>9506</v>
      </c>
      <c r="AS7" s="13">
        <v>610037</v>
      </c>
      <c r="AT7" s="13">
        <v>0</v>
      </c>
      <c r="AU7" s="13">
        <v>48840</v>
      </c>
      <c r="AV7" s="13">
        <v>67269</v>
      </c>
      <c r="AW7" s="13">
        <v>874101</v>
      </c>
      <c r="AX7" s="13">
        <v>599933</v>
      </c>
      <c r="AY7" s="13">
        <v>94598</v>
      </c>
      <c r="AZ7" s="13">
        <v>0</v>
      </c>
      <c r="BA7" s="13">
        <v>63769</v>
      </c>
      <c r="BB7" s="13">
        <v>0</v>
      </c>
      <c r="BC7" s="13">
        <v>8586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55226446</v>
      </c>
      <c r="D9" s="13">
        <v>29372538</v>
      </c>
      <c r="E9" s="13">
        <v>7484164</v>
      </c>
      <c r="F9" s="13">
        <v>19307481</v>
      </c>
      <c r="G9" s="14"/>
      <c r="H9" s="13">
        <v>17287</v>
      </c>
      <c r="I9" s="13">
        <v>10436624</v>
      </c>
      <c r="J9" s="13">
        <v>4200110</v>
      </c>
      <c r="K9" s="13">
        <v>2108744</v>
      </c>
      <c r="L9" s="13">
        <v>13130618</v>
      </c>
      <c r="M9" s="13">
        <v>110001</v>
      </c>
      <c r="N9" s="13">
        <v>52342</v>
      </c>
      <c r="O9" s="13">
        <v>1640851</v>
      </c>
      <c r="P9" s="13">
        <v>2829562</v>
      </c>
      <c r="Q9" s="13">
        <v>3625</v>
      </c>
      <c r="R9" s="13">
        <v>0</v>
      </c>
      <c r="S9" s="13">
        <v>0</v>
      </c>
      <c r="T9" s="13">
        <v>5535147</v>
      </c>
      <c r="U9" s="13">
        <v>12558406</v>
      </c>
      <c r="V9" s="13">
        <v>1514858</v>
      </c>
      <c r="W9" s="13">
        <v>0</v>
      </c>
      <c r="X9" s="13">
        <v>2731657</v>
      </c>
      <c r="Y9" s="13">
        <v>3291863</v>
      </c>
      <c r="Z9" s="13">
        <v>10061308</v>
      </c>
      <c r="AA9" s="13">
        <v>7833203</v>
      </c>
      <c r="AB9" s="13">
        <v>485</v>
      </c>
      <c r="AC9" s="13">
        <v>11523320</v>
      </c>
      <c r="AD9" s="13">
        <v>0</v>
      </c>
      <c r="AE9" s="19"/>
      <c r="AF9" s="13">
        <v>0</v>
      </c>
      <c r="AG9" s="13">
        <v>658860</v>
      </c>
      <c r="AH9" s="13">
        <v>530299</v>
      </c>
      <c r="AI9" s="13">
        <v>740519</v>
      </c>
      <c r="AJ9" s="13">
        <v>104275</v>
      </c>
      <c r="AK9" s="13">
        <v>99401</v>
      </c>
      <c r="AL9" s="13">
        <v>0</v>
      </c>
      <c r="AM9" s="13">
        <v>59518</v>
      </c>
      <c r="AN9" s="13">
        <v>3196007</v>
      </c>
      <c r="AO9" s="13">
        <v>204102</v>
      </c>
      <c r="AP9" s="13">
        <v>8607506</v>
      </c>
      <c r="AQ9" s="13">
        <v>4598551</v>
      </c>
      <c r="AR9" s="13">
        <v>9506</v>
      </c>
      <c r="AS9" s="13">
        <v>808393</v>
      </c>
      <c r="AT9" s="13">
        <v>0</v>
      </c>
      <c r="AU9" s="13">
        <v>61535</v>
      </c>
      <c r="AV9" s="13">
        <v>94990</v>
      </c>
      <c r="AW9" s="13">
        <v>1135205</v>
      </c>
      <c r="AX9" s="13">
        <v>761253</v>
      </c>
      <c r="AY9" s="13">
        <v>119944</v>
      </c>
      <c r="AZ9" s="13">
        <v>0</v>
      </c>
      <c r="BA9" s="13">
        <v>74617</v>
      </c>
      <c r="BB9" s="13">
        <v>0</v>
      </c>
      <c r="BC9" s="13">
        <v>13065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839E-FC76-4141-B48E-36DA0FC69D47}">
  <dimension ref="A1:BD9"/>
  <sheetViews>
    <sheetView workbookViewId="0">
      <selection activeCell="C9" sqref="C9:BD9"/>
    </sheetView>
  </sheetViews>
  <sheetFormatPr defaultColWidth="11.7109375" defaultRowHeight="15"/>
  <cols>
    <col min="5" max="5" width="14.85546875" bestFit="1" customWidth="1"/>
    <col min="7" max="7" width="3.5703125" customWidth="1"/>
  </cols>
  <sheetData>
    <row r="1" spans="1:56">
      <c r="A1" s="33" t="s">
        <v>417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13652180</v>
      </c>
      <c r="D4" s="13">
        <v>8752156</v>
      </c>
      <c r="E4" s="13">
        <v>3737008</v>
      </c>
      <c r="F4" s="13">
        <v>4793924</v>
      </c>
      <c r="G4" s="14"/>
      <c r="H4" s="13">
        <v>4463</v>
      </c>
      <c r="I4" s="13">
        <v>2620717</v>
      </c>
      <c r="J4" s="13">
        <v>0</v>
      </c>
      <c r="K4" s="13">
        <v>515237</v>
      </c>
      <c r="L4" s="13">
        <v>3049329</v>
      </c>
      <c r="M4" s="13">
        <v>27868</v>
      </c>
      <c r="N4" s="13">
        <v>18309</v>
      </c>
      <c r="O4" s="13">
        <v>483736</v>
      </c>
      <c r="P4" s="13">
        <v>711024</v>
      </c>
      <c r="Q4" s="13">
        <v>23075</v>
      </c>
      <c r="R4" s="13">
        <v>0</v>
      </c>
      <c r="S4" s="13">
        <v>0</v>
      </c>
      <c r="T4" s="13">
        <v>836279</v>
      </c>
      <c r="U4" s="13">
        <v>2569876</v>
      </c>
      <c r="V4" s="13">
        <v>366036</v>
      </c>
      <c r="W4" s="13">
        <v>0</v>
      </c>
      <c r="X4" s="13">
        <v>672059</v>
      </c>
      <c r="Y4" s="13">
        <v>800829</v>
      </c>
      <c r="Z4" s="13">
        <v>932802</v>
      </c>
      <c r="AA4" s="13">
        <v>2658599</v>
      </c>
      <c r="AB4" s="13">
        <v>0</v>
      </c>
      <c r="AC4" s="13">
        <v>3556080</v>
      </c>
      <c r="AD4" s="13">
        <v>0</v>
      </c>
      <c r="AE4" s="19"/>
      <c r="AF4" s="13">
        <v>0</v>
      </c>
      <c r="AG4" s="13">
        <v>218190</v>
      </c>
      <c r="AH4" s="13">
        <v>132351</v>
      </c>
      <c r="AI4" s="13">
        <v>224495</v>
      </c>
      <c r="AJ4" s="13">
        <v>36634</v>
      </c>
      <c r="AK4" s="13">
        <v>27435</v>
      </c>
      <c r="AL4" s="13">
        <v>384</v>
      </c>
      <c r="AM4" s="13">
        <v>22581</v>
      </c>
      <c r="AN4" s="13">
        <v>1027556</v>
      </c>
      <c r="AO4" s="13">
        <v>55097</v>
      </c>
      <c r="AP4" s="13">
        <v>2247571</v>
      </c>
      <c r="AQ4" s="13">
        <v>1268</v>
      </c>
      <c r="AR4" s="13">
        <v>0</v>
      </c>
      <c r="AS4" s="13">
        <v>217377</v>
      </c>
      <c r="AT4" s="13">
        <v>0</v>
      </c>
      <c r="AU4" s="13">
        <v>14618</v>
      </c>
      <c r="AV4" s="13">
        <v>31754</v>
      </c>
      <c r="AW4" s="13">
        <v>336389</v>
      </c>
      <c r="AX4" s="13">
        <v>257904</v>
      </c>
      <c r="AY4" s="13">
        <v>39502</v>
      </c>
      <c r="AZ4" s="13">
        <v>0</v>
      </c>
      <c r="BA4" s="13">
        <v>16807</v>
      </c>
      <c r="BB4" s="13">
        <v>0</v>
      </c>
      <c r="BC4" s="13">
        <v>5440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25015402</v>
      </c>
      <c r="D5" s="13">
        <v>16510653</v>
      </c>
      <c r="E5" s="13">
        <v>6823239</v>
      </c>
      <c r="F5" s="13">
        <v>8789395</v>
      </c>
      <c r="G5" s="14"/>
      <c r="H5" s="13">
        <v>9212</v>
      </c>
      <c r="I5" s="13">
        <v>4802727</v>
      </c>
      <c r="J5" s="13">
        <v>776129</v>
      </c>
      <c r="K5" s="13">
        <v>953366</v>
      </c>
      <c r="L5" s="13">
        <v>5474468</v>
      </c>
      <c r="M5" s="13">
        <v>50410</v>
      </c>
      <c r="N5" s="13">
        <v>35689</v>
      </c>
      <c r="O5" s="13">
        <v>830091</v>
      </c>
      <c r="P5" s="13">
        <v>1291455</v>
      </c>
      <c r="Q5" s="13">
        <v>720222</v>
      </c>
      <c r="R5" s="13">
        <v>0</v>
      </c>
      <c r="S5" s="13">
        <v>0</v>
      </c>
      <c r="T5" s="13">
        <v>2092813</v>
      </c>
      <c r="U5" s="13">
        <v>5092407</v>
      </c>
      <c r="V5" s="13">
        <v>677254</v>
      </c>
      <c r="W5" s="13">
        <v>0</v>
      </c>
      <c r="X5" s="13">
        <v>1255798</v>
      </c>
      <c r="Y5" s="13">
        <v>1505794</v>
      </c>
      <c r="Z5" s="13">
        <v>1973776</v>
      </c>
      <c r="AA5" s="13">
        <v>5333422</v>
      </c>
      <c r="AB5" s="13">
        <v>0</v>
      </c>
      <c r="AC5" s="13">
        <v>6074059</v>
      </c>
      <c r="AD5" s="13">
        <v>0</v>
      </c>
      <c r="AE5" s="19"/>
      <c r="AF5" s="13">
        <v>0</v>
      </c>
      <c r="AG5" s="13">
        <v>365271</v>
      </c>
      <c r="AH5" s="13">
        <v>239648</v>
      </c>
      <c r="AI5" s="13">
        <v>407027</v>
      </c>
      <c r="AJ5" s="13">
        <v>62493</v>
      </c>
      <c r="AK5" s="13">
        <v>45107</v>
      </c>
      <c r="AL5" s="13">
        <v>534</v>
      </c>
      <c r="AM5" s="13">
        <v>47176</v>
      </c>
      <c r="AN5" s="13">
        <v>1773196</v>
      </c>
      <c r="AO5" s="13">
        <v>100091</v>
      </c>
      <c r="AP5" s="13">
        <v>4106488</v>
      </c>
      <c r="AQ5" s="13">
        <v>1268</v>
      </c>
      <c r="AR5" s="13">
        <v>2956</v>
      </c>
      <c r="AS5" s="13">
        <v>395306</v>
      </c>
      <c r="AT5" s="13">
        <v>0</v>
      </c>
      <c r="AU5" s="13">
        <v>25715</v>
      </c>
      <c r="AV5" s="13">
        <v>49538</v>
      </c>
      <c r="AW5" s="13">
        <v>575227</v>
      </c>
      <c r="AX5" s="13">
        <v>503623</v>
      </c>
      <c r="AY5" s="13">
        <v>64739</v>
      </c>
      <c r="AZ5" s="13">
        <v>0</v>
      </c>
      <c r="BA5" s="13">
        <v>29540</v>
      </c>
      <c r="BB5" s="13">
        <v>387887</v>
      </c>
      <c r="BC5" s="13">
        <v>6738</v>
      </c>
      <c r="BD5" s="13">
        <v>0</v>
      </c>
    </row>
    <row r="6" spans="1:56" ht="15.75" thickBot="1">
      <c r="A6" s="12">
        <v>44434.291666666664</v>
      </c>
      <c r="B6" s="12">
        <v>44434.875</v>
      </c>
      <c r="C6" s="13">
        <v>31851589</v>
      </c>
      <c r="D6" s="13">
        <v>21108975</v>
      </c>
      <c r="E6" s="13">
        <v>7510960</v>
      </c>
      <c r="F6" s="13">
        <v>11191093</v>
      </c>
      <c r="G6" s="14"/>
      <c r="H6" s="13">
        <v>13445</v>
      </c>
      <c r="I6" s="13">
        <v>6099145</v>
      </c>
      <c r="J6" s="13">
        <v>2249068</v>
      </c>
      <c r="K6" s="13">
        <v>1222275</v>
      </c>
      <c r="L6" s="13">
        <v>8899209</v>
      </c>
      <c r="M6" s="13">
        <v>63837</v>
      </c>
      <c r="N6" s="13">
        <v>45928</v>
      </c>
      <c r="O6" s="13">
        <v>1146618</v>
      </c>
      <c r="P6" s="13">
        <v>1644665</v>
      </c>
      <c r="Q6" s="13">
        <v>1809374</v>
      </c>
      <c r="R6" s="13">
        <v>0</v>
      </c>
      <c r="S6" s="13">
        <v>0</v>
      </c>
      <c r="T6" s="13">
        <v>3454458</v>
      </c>
      <c r="U6" s="13">
        <v>6531476</v>
      </c>
      <c r="V6" s="13">
        <v>866330</v>
      </c>
      <c r="W6" s="13">
        <v>0</v>
      </c>
      <c r="X6" s="13">
        <v>1596246</v>
      </c>
      <c r="Y6" s="13">
        <v>1947056</v>
      </c>
      <c r="Z6" s="13">
        <v>3402126</v>
      </c>
      <c r="AA6" s="13">
        <v>6784253</v>
      </c>
      <c r="AB6" s="13">
        <v>0</v>
      </c>
      <c r="AC6" s="13">
        <v>8133639</v>
      </c>
      <c r="AD6" s="13">
        <v>0</v>
      </c>
      <c r="AE6" s="19"/>
      <c r="AF6" s="13">
        <v>0</v>
      </c>
      <c r="AG6" s="13">
        <v>495725</v>
      </c>
      <c r="AH6" s="13">
        <v>307449</v>
      </c>
      <c r="AI6" s="13">
        <v>530013</v>
      </c>
      <c r="AJ6" s="13">
        <v>79535</v>
      </c>
      <c r="AK6" s="13">
        <v>56061</v>
      </c>
      <c r="AL6" s="13">
        <v>999</v>
      </c>
      <c r="AM6" s="13">
        <v>64117</v>
      </c>
      <c r="AN6" s="13">
        <v>2339479</v>
      </c>
      <c r="AO6" s="13">
        <v>130119</v>
      </c>
      <c r="AP6" s="13">
        <v>5333025</v>
      </c>
      <c r="AQ6" s="13">
        <v>3237</v>
      </c>
      <c r="AR6" s="13">
        <v>7282</v>
      </c>
      <c r="AS6" s="13">
        <v>508462</v>
      </c>
      <c r="AT6" s="13">
        <v>0</v>
      </c>
      <c r="AU6" s="13">
        <v>32671</v>
      </c>
      <c r="AV6" s="13">
        <v>55068</v>
      </c>
      <c r="AW6" s="13">
        <v>739935</v>
      </c>
      <c r="AX6" s="13">
        <v>672123</v>
      </c>
      <c r="AY6" s="13">
        <v>84139</v>
      </c>
      <c r="AZ6" s="13">
        <v>0</v>
      </c>
      <c r="BA6" s="13">
        <v>43313</v>
      </c>
      <c r="BB6" s="13">
        <v>1164906</v>
      </c>
      <c r="BC6" s="13">
        <v>11211</v>
      </c>
      <c r="BD6" s="13">
        <v>0</v>
      </c>
    </row>
    <row r="7" spans="1:56" ht="15.75" thickBot="1">
      <c r="A7" s="12">
        <v>44434.291666666664</v>
      </c>
      <c r="B7" s="12">
        <v>44434.041666666701</v>
      </c>
      <c r="C7" s="13">
        <v>42730343</v>
      </c>
      <c r="D7" s="13">
        <v>27079255</v>
      </c>
      <c r="E7" s="13">
        <v>7510960</v>
      </c>
      <c r="F7" s="13">
        <v>14389716</v>
      </c>
      <c r="G7" s="2"/>
      <c r="H7" s="13">
        <v>21325</v>
      </c>
      <c r="I7" s="13">
        <v>7841288</v>
      </c>
      <c r="J7" s="13">
        <v>4098026</v>
      </c>
      <c r="K7" s="13">
        <v>1587389</v>
      </c>
      <c r="L7" s="13">
        <v>11304206</v>
      </c>
      <c r="M7" s="13">
        <v>81648</v>
      </c>
      <c r="N7" s="13">
        <v>58126</v>
      </c>
      <c r="O7" s="13">
        <v>1467523</v>
      </c>
      <c r="P7" s="13">
        <v>2118685</v>
      </c>
      <c r="Q7" s="13">
        <v>3314410</v>
      </c>
      <c r="R7" s="13">
        <v>0</v>
      </c>
      <c r="S7" s="13">
        <v>0</v>
      </c>
      <c r="T7" s="13">
        <v>5088438</v>
      </c>
      <c r="U7" s="13">
        <v>8639022</v>
      </c>
      <c r="V7" s="13">
        <v>1118285</v>
      </c>
      <c r="W7" s="13">
        <v>0</v>
      </c>
      <c r="X7" s="13">
        <v>2048957</v>
      </c>
      <c r="Y7" s="13">
        <v>2541813</v>
      </c>
      <c r="Z7" s="13">
        <v>5251601</v>
      </c>
      <c r="AA7" s="13">
        <v>8703158</v>
      </c>
      <c r="AB7" s="13">
        <v>0</v>
      </c>
      <c r="AC7" s="13">
        <v>10110402</v>
      </c>
      <c r="AD7" s="13">
        <v>0</v>
      </c>
      <c r="AE7" s="19"/>
      <c r="AF7" s="13">
        <v>0</v>
      </c>
      <c r="AG7" s="13">
        <v>632886</v>
      </c>
      <c r="AH7" s="13">
        <v>395753</v>
      </c>
      <c r="AI7" s="13">
        <v>669016</v>
      </c>
      <c r="AJ7" s="13">
        <v>99306</v>
      </c>
      <c r="AK7" s="13">
        <v>74456</v>
      </c>
      <c r="AL7" s="13">
        <v>999</v>
      </c>
      <c r="AM7" s="13">
        <v>84081</v>
      </c>
      <c r="AN7" s="13">
        <v>2901660</v>
      </c>
      <c r="AO7" s="13">
        <v>178600</v>
      </c>
      <c r="AP7" s="13">
        <v>6781651</v>
      </c>
      <c r="AQ7" s="13">
        <v>3237</v>
      </c>
      <c r="AR7" s="13">
        <v>11751</v>
      </c>
      <c r="AS7" s="13">
        <v>662954</v>
      </c>
      <c r="AT7" s="13">
        <v>0</v>
      </c>
      <c r="AU7" s="13">
        <v>50659</v>
      </c>
      <c r="AV7" s="13">
        <v>94955</v>
      </c>
      <c r="AW7" s="13">
        <v>938608</v>
      </c>
      <c r="AX7" s="13">
        <v>837812</v>
      </c>
      <c r="AY7" s="13">
        <v>104773</v>
      </c>
      <c r="AZ7" s="13">
        <v>0</v>
      </c>
      <c r="BA7" s="13">
        <v>55501</v>
      </c>
      <c r="BB7" s="13">
        <v>1399324</v>
      </c>
      <c r="BC7" s="13">
        <v>11529</v>
      </c>
      <c r="BD7" s="13">
        <v>0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58958542</v>
      </c>
      <c r="D9" s="13">
        <v>30549532</v>
      </c>
      <c r="E9" s="13">
        <v>7510975</v>
      </c>
      <c r="F9" s="13">
        <v>19300381</v>
      </c>
      <c r="G9" s="14"/>
      <c r="H9" s="13">
        <v>43122</v>
      </c>
      <c r="I9" s="13">
        <v>10460763</v>
      </c>
      <c r="J9" s="13">
        <v>4118898</v>
      </c>
      <c r="K9" s="13">
        <v>2100234</v>
      </c>
      <c r="L9" s="13">
        <v>13356466</v>
      </c>
      <c r="M9" s="13">
        <v>110517</v>
      </c>
      <c r="N9" s="13">
        <v>85956</v>
      </c>
      <c r="O9" s="13">
        <v>1789739</v>
      </c>
      <c r="P9" s="13">
        <v>2839387</v>
      </c>
      <c r="Q9" s="13">
        <v>5143512</v>
      </c>
      <c r="R9" s="13">
        <v>0</v>
      </c>
      <c r="S9" s="13">
        <v>0</v>
      </c>
      <c r="T9" s="13">
        <v>8525300</v>
      </c>
      <c r="U9" s="13">
        <v>12372710</v>
      </c>
      <c r="V9" s="13">
        <v>1497667</v>
      </c>
      <c r="W9" s="13">
        <v>0</v>
      </c>
      <c r="X9" s="13">
        <v>2752693</v>
      </c>
      <c r="Y9" s="13">
        <v>3522810</v>
      </c>
      <c r="Z9" s="13">
        <v>6166212</v>
      </c>
      <c r="AA9" s="13">
        <v>8720766</v>
      </c>
      <c r="AB9" s="13">
        <v>0</v>
      </c>
      <c r="AC9" s="13">
        <v>12278262</v>
      </c>
      <c r="AD9" s="13">
        <v>0</v>
      </c>
      <c r="AE9" s="19"/>
      <c r="AF9" s="13">
        <v>0</v>
      </c>
      <c r="AG9" s="13">
        <v>790342</v>
      </c>
      <c r="AH9" s="13">
        <v>525058</v>
      </c>
      <c r="AI9" s="13">
        <v>846985</v>
      </c>
      <c r="AJ9" s="13">
        <v>124391</v>
      </c>
      <c r="AK9" s="13">
        <v>103554</v>
      </c>
      <c r="AL9" s="13">
        <v>999</v>
      </c>
      <c r="AM9" s="13">
        <v>116290</v>
      </c>
      <c r="AN9" s="13">
        <v>3568763</v>
      </c>
      <c r="AO9" s="13">
        <v>261489</v>
      </c>
      <c r="AP9" s="13">
        <v>9004534</v>
      </c>
      <c r="AQ9" s="13">
        <v>3237</v>
      </c>
      <c r="AR9" s="13">
        <v>11760</v>
      </c>
      <c r="AS9" s="13">
        <v>950949</v>
      </c>
      <c r="AT9" s="13">
        <v>0</v>
      </c>
      <c r="AU9" s="13">
        <v>65168</v>
      </c>
      <c r="AV9" s="13">
        <v>155111</v>
      </c>
      <c r="AW9" s="13">
        <v>1212141</v>
      </c>
      <c r="AX9" s="13">
        <v>1026513</v>
      </c>
      <c r="AY9" s="13">
        <v>132351</v>
      </c>
      <c r="AZ9" s="13">
        <v>0</v>
      </c>
      <c r="BA9" s="13">
        <v>68195</v>
      </c>
      <c r="BB9" s="13">
        <v>1420235</v>
      </c>
      <c r="BC9" s="13">
        <v>16040</v>
      </c>
      <c r="BD9" s="13">
        <v>0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7EC2-8AC6-4C5E-94E6-9BE9BFA0115C}">
  <dimension ref="A1:BD9"/>
  <sheetViews>
    <sheetView topLeftCell="AJ1" workbookViewId="0">
      <selection activeCell="AJ1" sqref="A1:XFD1048576"/>
    </sheetView>
  </sheetViews>
  <sheetFormatPr defaultColWidth="11.7109375" defaultRowHeight="15"/>
  <cols>
    <col min="5" max="5" width="14.85546875" bestFit="1" customWidth="1"/>
    <col min="7" max="7" width="3.5703125" customWidth="1"/>
  </cols>
  <sheetData>
    <row r="1" spans="1:56">
      <c r="A1" s="33" t="s">
        <v>418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16419206</v>
      </c>
      <c r="D4" s="13">
        <v>11658289</v>
      </c>
      <c r="E4" s="13">
        <v>0</v>
      </c>
      <c r="F4" s="13">
        <v>4836840</v>
      </c>
      <c r="G4" s="14"/>
      <c r="H4" s="13">
        <v>10006</v>
      </c>
      <c r="I4" s="13">
        <v>2621655</v>
      </c>
      <c r="J4" s="13">
        <v>106</v>
      </c>
      <c r="K4" s="13">
        <v>497345</v>
      </c>
      <c r="L4" s="13">
        <v>3594296</v>
      </c>
      <c r="M4" s="13">
        <v>37711</v>
      </c>
      <c r="N4" s="13">
        <v>57286</v>
      </c>
      <c r="O4" s="13">
        <v>584425</v>
      </c>
      <c r="P4" s="13">
        <v>716135</v>
      </c>
      <c r="Q4" s="13">
        <v>1596421</v>
      </c>
      <c r="R4" s="13">
        <v>0</v>
      </c>
      <c r="S4" s="13">
        <v>0</v>
      </c>
      <c r="T4" s="13">
        <v>3117939</v>
      </c>
      <c r="U4" s="13">
        <v>3332827</v>
      </c>
      <c r="V4" s="13">
        <v>391259</v>
      </c>
      <c r="W4" s="13">
        <v>0</v>
      </c>
      <c r="X4" s="13">
        <v>680275</v>
      </c>
      <c r="Y4" s="13">
        <v>974611</v>
      </c>
      <c r="Z4" s="13">
        <v>3009913</v>
      </c>
      <c r="AA4" s="13">
        <v>1363</v>
      </c>
      <c r="AB4" s="13">
        <v>0</v>
      </c>
      <c r="AC4" s="13">
        <v>3776202</v>
      </c>
      <c r="AD4" s="13">
        <v>0</v>
      </c>
      <c r="AE4" s="19"/>
      <c r="AF4" s="13">
        <v>0</v>
      </c>
      <c r="AG4" s="13">
        <v>238786</v>
      </c>
      <c r="AH4" s="13">
        <v>121425</v>
      </c>
      <c r="AI4" s="13">
        <v>241168</v>
      </c>
      <c r="AJ4" s="13">
        <v>34260</v>
      </c>
      <c r="AK4" s="13">
        <v>29742</v>
      </c>
      <c r="AL4" s="13">
        <v>0</v>
      </c>
      <c r="AM4" s="13">
        <v>51009</v>
      </c>
      <c r="AN4" s="13">
        <v>1234039</v>
      </c>
      <c r="AO4" s="13">
        <v>116921</v>
      </c>
      <c r="AP4" s="13">
        <v>2225422</v>
      </c>
      <c r="AQ4" s="13">
        <v>25628</v>
      </c>
      <c r="AR4" s="13">
        <v>10247</v>
      </c>
      <c r="AS4" s="13">
        <v>459003</v>
      </c>
      <c r="AT4" s="13">
        <v>0</v>
      </c>
      <c r="AU4" s="13">
        <v>28272</v>
      </c>
      <c r="AV4" s="13">
        <v>38958</v>
      </c>
      <c r="AW4" s="13">
        <v>330620</v>
      </c>
      <c r="AX4" s="13">
        <v>357712</v>
      </c>
      <c r="AY4" s="13">
        <v>43715</v>
      </c>
      <c r="AZ4" s="13">
        <v>0</v>
      </c>
      <c r="BA4" s="13">
        <v>21543</v>
      </c>
      <c r="BB4" s="13">
        <v>229603</v>
      </c>
      <c r="BC4" s="13">
        <v>6453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30158607</v>
      </c>
      <c r="D5" s="13">
        <v>21709186</v>
      </c>
      <c r="E5" s="13">
        <v>0</v>
      </c>
      <c r="F5" s="13">
        <v>8863247</v>
      </c>
      <c r="G5" s="14"/>
      <c r="H5" s="13">
        <v>24944</v>
      </c>
      <c r="I5" s="13">
        <v>4809024</v>
      </c>
      <c r="J5" s="13">
        <v>2313917</v>
      </c>
      <c r="K5" s="13">
        <v>941672</v>
      </c>
      <c r="L5" s="13">
        <v>6106736</v>
      </c>
      <c r="M5" s="13">
        <v>68189</v>
      </c>
      <c r="N5" s="13">
        <v>94163</v>
      </c>
      <c r="O5" s="13">
        <v>1021845</v>
      </c>
      <c r="P5" s="13">
        <v>1318853</v>
      </c>
      <c r="Q5" s="13">
        <v>3191566</v>
      </c>
      <c r="R5" s="13">
        <v>0</v>
      </c>
      <c r="S5" s="13">
        <v>0</v>
      </c>
      <c r="T5" s="13">
        <v>5927254</v>
      </c>
      <c r="U5" s="13">
        <v>5998184</v>
      </c>
      <c r="V5" s="13">
        <v>720478</v>
      </c>
      <c r="W5" s="13">
        <v>0</v>
      </c>
      <c r="X5" s="13">
        <v>1229709</v>
      </c>
      <c r="Y5" s="13">
        <v>1803569</v>
      </c>
      <c r="Z5" s="13">
        <v>3521700</v>
      </c>
      <c r="AA5" s="13">
        <v>1631027</v>
      </c>
      <c r="AB5" s="13">
        <v>461</v>
      </c>
      <c r="AC5" s="13">
        <v>6354179</v>
      </c>
      <c r="AD5" s="13">
        <v>0</v>
      </c>
      <c r="AE5" s="19"/>
      <c r="AF5" s="13">
        <v>0</v>
      </c>
      <c r="AG5" s="13">
        <v>399584</v>
      </c>
      <c r="AH5" s="13">
        <v>231951</v>
      </c>
      <c r="AI5" s="13">
        <v>442015</v>
      </c>
      <c r="AJ5" s="13">
        <v>58318</v>
      </c>
      <c r="AK5" s="13">
        <v>55875</v>
      </c>
      <c r="AL5" s="13">
        <v>161</v>
      </c>
      <c r="AM5" s="13">
        <v>97346</v>
      </c>
      <c r="AN5" s="13">
        <v>2107485</v>
      </c>
      <c r="AO5" s="13">
        <v>198840</v>
      </c>
      <c r="AP5" s="13">
        <v>4105044</v>
      </c>
      <c r="AQ5" s="13">
        <v>2059580</v>
      </c>
      <c r="AR5" s="13">
        <v>20844</v>
      </c>
      <c r="AS5" s="13">
        <v>789907</v>
      </c>
      <c r="AT5" s="13">
        <v>0</v>
      </c>
      <c r="AU5" s="13">
        <v>51719</v>
      </c>
      <c r="AV5" s="13">
        <v>66117</v>
      </c>
      <c r="AW5" s="13">
        <v>579315</v>
      </c>
      <c r="AX5" s="13">
        <v>558134</v>
      </c>
      <c r="AY5" s="13">
        <v>72483</v>
      </c>
      <c r="AZ5" s="13">
        <v>0</v>
      </c>
      <c r="BA5" s="13">
        <v>34307</v>
      </c>
      <c r="BB5" s="13">
        <v>1374401</v>
      </c>
      <c r="BC5" s="13">
        <v>8921</v>
      </c>
      <c r="BD5" s="13">
        <v>324</v>
      </c>
    </row>
    <row r="6" spans="1:56" ht="15.75" thickBot="1">
      <c r="A6" s="12">
        <v>44434.291666666664</v>
      </c>
      <c r="B6" s="12">
        <v>44434.875</v>
      </c>
      <c r="C6" s="13">
        <v>35190360</v>
      </c>
      <c r="D6" s="13">
        <v>27798812</v>
      </c>
      <c r="E6" s="13">
        <v>564563</v>
      </c>
      <c r="F6" s="13">
        <v>11280356</v>
      </c>
      <c r="G6" s="14"/>
      <c r="H6" s="13">
        <v>35001</v>
      </c>
      <c r="I6" s="13">
        <v>6107393</v>
      </c>
      <c r="J6" s="13">
        <v>4031607</v>
      </c>
      <c r="K6" s="13">
        <v>1199411</v>
      </c>
      <c r="L6" s="13">
        <v>9790907</v>
      </c>
      <c r="M6" s="13">
        <v>82895</v>
      </c>
      <c r="N6" s="13">
        <v>117049</v>
      </c>
      <c r="O6" s="13">
        <v>1390660</v>
      </c>
      <c r="P6" s="13">
        <v>1676607</v>
      </c>
      <c r="Q6" s="13">
        <v>5330842</v>
      </c>
      <c r="R6" s="13">
        <v>0</v>
      </c>
      <c r="S6" s="13">
        <v>0</v>
      </c>
      <c r="T6" s="13">
        <v>8049822</v>
      </c>
      <c r="U6" s="13">
        <v>7968160</v>
      </c>
      <c r="V6" s="13">
        <v>914661</v>
      </c>
      <c r="W6" s="13">
        <v>0</v>
      </c>
      <c r="X6" s="13">
        <v>1572051</v>
      </c>
      <c r="Y6" s="13">
        <v>2367325</v>
      </c>
      <c r="Z6" s="13">
        <v>5177494</v>
      </c>
      <c r="AA6" s="13">
        <v>3347219</v>
      </c>
      <c r="AB6" s="13">
        <v>461</v>
      </c>
      <c r="AC6" s="13">
        <v>8355421</v>
      </c>
      <c r="AD6" s="13">
        <v>0</v>
      </c>
      <c r="AE6" s="19"/>
      <c r="AF6" s="13">
        <v>0</v>
      </c>
      <c r="AG6" s="13">
        <v>533770</v>
      </c>
      <c r="AH6" s="13">
        <v>300454</v>
      </c>
      <c r="AI6" s="13">
        <v>565558</v>
      </c>
      <c r="AJ6" s="13">
        <v>76448</v>
      </c>
      <c r="AK6" s="13">
        <v>70474</v>
      </c>
      <c r="AL6" s="13">
        <v>417</v>
      </c>
      <c r="AM6" s="13">
        <v>126231</v>
      </c>
      <c r="AN6" s="13">
        <v>2734694</v>
      </c>
      <c r="AO6" s="13">
        <v>243909</v>
      </c>
      <c r="AP6" s="13">
        <v>5286085</v>
      </c>
      <c r="AQ6" s="13">
        <v>4280513</v>
      </c>
      <c r="AR6" s="13">
        <v>31468</v>
      </c>
      <c r="AS6" s="13">
        <v>983636</v>
      </c>
      <c r="AT6" s="13">
        <v>0</v>
      </c>
      <c r="AU6" s="13">
        <v>66827</v>
      </c>
      <c r="AV6" s="13">
        <v>88452</v>
      </c>
      <c r="AW6" s="13">
        <v>737029</v>
      </c>
      <c r="AX6" s="13">
        <v>702577</v>
      </c>
      <c r="AY6" s="13">
        <v>93503</v>
      </c>
      <c r="AZ6" s="13">
        <v>0</v>
      </c>
      <c r="BA6" s="13">
        <v>50951</v>
      </c>
      <c r="BB6" s="13">
        <v>2118479</v>
      </c>
      <c r="BC6" s="13">
        <v>14000</v>
      </c>
      <c r="BD6" s="13">
        <v>324</v>
      </c>
    </row>
    <row r="7" spans="1:56" ht="15.75" thickBot="1">
      <c r="A7" s="12">
        <v>44434.291666666664</v>
      </c>
      <c r="B7" s="12">
        <v>44434.041666666701</v>
      </c>
      <c r="C7" s="13">
        <v>44197868</v>
      </c>
      <c r="D7" s="13">
        <v>36268592</v>
      </c>
      <c r="E7" s="13">
        <v>3378998</v>
      </c>
      <c r="F7" s="13">
        <v>14502936</v>
      </c>
      <c r="G7" s="2"/>
      <c r="H7" s="13">
        <v>49824</v>
      </c>
      <c r="I7" s="13">
        <v>7868241</v>
      </c>
      <c r="J7" s="13">
        <v>6020120</v>
      </c>
      <c r="K7" s="13">
        <v>1533726</v>
      </c>
      <c r="L7" s="13">
        <v>12564947</v>
      </c>
      <c r="M7" s="13">
        <v>100777</v>
      </c>
      <c r="N7" s="13">
        <v>146962</v>
      </c>
      <c r="O7" s="13">
        <v>1740529</v>
      </c>
      <c r="P7" s="13">
        <v>2153267</v>
      </c>
      <c r="Q7" s="13">
        <v>7550703</v>
      </c>
      <c r="R7" s="13">
        <v>0</v>
      </c>
      <c r="S7" s="13">
        <v>0</v>
      </c>
      <c r="T7" s="13">
        <v>10356437</v>
      </c>
      <c r="U7" s="13">
        <v>10101195</v>
      </c>
      <c r="V7" s="13">
        <v>1171271</v>
      </c>
      <c r="W7" s="13">
        <v>0</v>
      </c>
      <c r="X7" s="13">
        <v>2013596</v>
      </c>
      <c r="Y7" s="13">
        <v>3037170</v>
      </c>
      <c r="Z7" s="13">
        <v>7820032</v>
      </c>
      <c r="AA7" s="13">
        <v>5927781</v>
      </c>
      <c r="AB7" s="13">
        <v>461</v>
      </c>
      <c r="AC7" s="13">
        <v>10403923</v>
      </c>
      <c r="AD7" s="13">
        <v>0</v>
      </c>
      <c r="AE7" s="19"/>
      <c r="AF7" s="13">
        <v>0</v>
      </c>
      <c r="AG7" s="13">
        <v>677154</v>
      </c>
      <c r="AH7" s="13">
        <v>389427</v>
      </c>
      <c r="AI7" s="13">
        <v>708804</v>
      </c>
      <c r="AJ7" s="13">
        <v>97123</v>
      </c>
      <c r="AK7" s="13">
        <v>88648</v>
      </c>
      <c r="AL7" s="13">
        <v>418</v>
      </c>
      <c r="AM7" s="13">
        <v>155126</v>
      </c>
      <c r="AN7" s="13">
        <v>3358382</v>
      </c>
      <c r="AO7" s="13">
        <v>302189</v>
      </c>
      <c r="AP7" s="13">
        <v>6910206</v>
      </c>
      <c r="AQ7" s="13">
        <v>7055371</v>
      </c>
      <c r="AR7" s="13">
        <v>35766</v>
      </c>
      <c r="AS7" s="13">
        <v>1231656</v>
      </c>
      <c r="AT7" s="13">
        <v>0</v>
      </c>
      <c r="AU7" s="13">
        <v>119749</v>
      </c>
      <c r="AV7" s="13">
        <v>142800</v>
      </c>
      <c r="AW7" s="13">
        <v>933720</v>
      </c>
      <c r="AX7" s="13">
        <v>931655</v>
      </c>
      <c r="AY7" s="13">
        <v>115014</v>
      </c>
      <c r="AZ7" s="13">
        <v>0</v>
      </c>
      <c r="BA7" s="13">
        <v>65371</v>
      </c>
      <c r="BB7" s="13">
        <v>2118479</v>
      </c>
      <c r="BC7" s="13">
        <v>14911</v>
      </c>
      <c r="BD7" s="13">
        <v>324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63050757</v>
      </c>
      <c r="D9" s="13">
        <v>48840838</v>
      </c>
      <c r="E9" s="13">
        <v>7514966</v>
      </c>
      <c r="F9" s="13">
        <v>19443421</v>
      </c>
      <c r="G9" s="14"/>
      <c r="H9" s="13">
        <v>69761</v>
      </c>
      <c r="I9" s="13">
        <v>10512229</v>
      </c>
      <c r="J9" s="13">
        <v>6020120</v>
      </c>
      <c r="K9" s="13">
        <v>2048819</v>
      </c>
      <c r="L9" s="13">
        <v>14882287</v>
      </c>
      <c r="M9" s="13">
        <v>132305</v>
      </c>
      <c r="N9" s="13">
        <v>196221</v>
      </c>
      <c r="O9" s="13">
        <v>2085684</v>
      </c>
      <c r="P9" s="13">
        <v>2863427</v>
      </c>
      <c r="Q9" s="13">
        <v>10709638</v>
      </c>
      <c r="R9" s="13">
        <v>0</v>
      </c>
      <c r="S9" s="13">
        <v>0</v>
      </c>
      <c r="T9" s="13">
        <v>11025335</v>
      </c>
      <c r="U9" s="13">
        <v>13321502</v>
      </c>
      <c r="V9" s="13">
        <v>1552881</v>
      </c>
      <c r="W9" s="13">
        <v>0</v>
      </c>
      <c r="X9" s="13">
        <v>2773314</v>
      </c>
      <c r="Y9" s="13">
        <v>4003720</v>
      </c>
      <c r="Z9" s="13">
        <v>8945990</v>
      </c>
      <c r="AA9" s="13">
        <v>9232991</v>
      </c>
      <c r="AB9" s="13">
        <v>461</v>
      </c>
      <c r="AC9" s="13">
        <v>12642004</v>
      </c>
      <c r="AD9" s="13">
        <v>0</v>
      </c>
      <c r="AE9" s="19"/>
      <c r="AF9" s="13">
        <v>0</v>
      </c>
      <c r="AG9" s="13">
        <v>833583</v>
      </c>
      <c r="AH9" s="13">
        <v>515890</v>
      </c>
      <c r="AI9" s="13">
        <v>910797</v>
      </c>
      <c r="AJ9" s="13">
        <v>124459</v>
      </c>
      <c r="AK9" s="13">
        <v>120084</v>
      </c>
      <c r="AL9" s="13">
        <v>418</v>
      </c>
      <c r="AM9" s="13">
        <v>198053</v>
      </c>
      <c r="AN9" s="13">
        <v>4090265</v>
      </c>
      <c r="AO9" s="13">
        <v>395817</v>
      </c>
      <c r="AP9" s="13">
        <v>9205891</v>
      </c>
      <c r="AQ9" s="13">
        <v>7065929</v>
      </c>
      <c r="AR9" s="13">
        <v>38076</v>
      </c>
      <c r="AS9" s="13">
        <v>1581985</v>
      </c>
      <c r="AT9" s="13">
        <v>0</v>
      </c>
      <c r="AU9" s="13">
        <v>137940</v>
      </c>
      <c r="AV9" s="13">
        <v>223078</v>
      </c>
      <c r="AW9" s="13">
        <v>1212322</v>
      </c>
      <c r="AX9" s="13">
        <v>1156420</v>
      </c>
      <c r="AY9" s="13">
        <v>144308</v>
      </c>
      <c r="AZ9" s="13">
        <v>0</v>
      </c>
      <c r="BA9" s="13">
        <v>80219</v>
      </c>
      <c r="BB9" s="13">
        <v>2118479</v>
      </c>
      <c r="BC9" s="13">
        <v>19913</v>
      </c>
      <c r="BD9" s="13">
        <v>324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ED43-1491-4E31-8BF0-8F70F49B75D9}">
  <dimension ref="A1:BD9"/>
  <sheetViews>
    <sheetView workbookViewId="0">
      <selection sqref="A1:XFD1048576"/>
    </sheetView>
  </sheetViews>
  <sheetFormatPr defaultColWidth="11.7109375" defaultRowHeight="15"/>
  <cols>
    <col min="5" max="5" width="14.85546875" bestFit="1" customWidth="1"/>
    <col min="7" max="7" width="3.5703125" customWidth="1"/>
  </cols>
  <sheetData>
    <row r="1" spans="1:56">
      <c r="A1" s="33" t="s">
        <v>419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15152546</v>
      </c>
      <c r="D4" s="13">
        <v>13778217</v>
      </c>
      <c r="E4" s="13">
        <v>0</v>
      </c>
      <c r="F4" s="13">
        <v>4823972</v>
      </c>
      <c r="G4" s="14"/>
      <c r="H4" s="13">
        <v>7210</v>
      </c>
      <c r="I4" s="13">
        <v>2628287</v>
      </c>
      <c r="J4" s="13">
        <v>53</v>
      </c>
      <c r="K4" s="13">
        <v>482678</v>
      </c>
      <c r="L4" s="13">
        <v>3792436</v>
      </c>
      <c r="M4" s="13">
        <v>39011</v>
      </c>
      <c r="N4" s="13">
        <v>78333</v>
      </c>
      <c r="O4" s="13">
        <v>565082</v>
      </c>
      <c r="P4" s="13">
        <v>705152</v>
      </c>
      <c r="Q4" s="13">
        <v>2951226</v>
      </c>
      <c r="R4" s="13">
        <v>0</v>
      </c>
      <c r="S4" s="13">
        <v>0</v>
      </c>
      <c r="T4" s="13">
        <v>1951157</v>
      </c>
      <c r="U4" s="13">
        <v>3256554</v>
      </c>
      <c r="V4" s="13">
        <v>376975</v>
      </c>
      <c r="W4" s="13">
        <v>0</v>
      </c>
      <c r="X4" s="13">
        <v>716800</v>
      </c>
      <c r="Y4" s="13">
        <v>881108</v>
      </c>
      <c r="Z4" s="13">
        <v>8</v>
      </c>
      <c r="AA4" s="13">
        <v>1295500</v>
      </c>
      <c r="AB4" s="13">
        <v>0</v>
      </c>
      <c r="AC4" s="13">
        <v>3806233</v>
      </c>
      <c r="AD4" s="13">
        <v>0</v>
      </c>
      <c r="AE4" s="19"/>
      <c r="AF4" s="13">
        <v>0</v>
      </c>
      <c r="AG4" s="13">
        <v>242272</v>
      </c>
      <c r="AH4" s="13">
        <v>141408</v>
      </c>
      <c r="AI4" s="13">
        <v>247706</v>
      </c>
      <c r="AJ4" s="13">
        <v>37997</v>
      </c>
      <c r="AK4" s="13">
        <v>31162</v>
      </c>
      <c r="AL4" s="13">
        <v>201</v>
      </c>
      <c r="AM4" s="13">
        <v>70742</v>
      </c>
      <c r="AN4" s="13">
        <v>1273806</v>
      </c>
      <c r="AO4" s="13">
        <v>118659</v>
      </c>
      <c r="AP4" s="13">
        <v>2275763</v>
      </c>
      <c r="AQ4" s="13">
        <v>1588</v>
      </c>
      <c r="AR4" s="13">
        <v>14384</v>
      </c>
      <c r="AS4" s="13">
        <v>416392</v>
      </c>
      <c r="AT4" s="13">
        <v>0</v>
      </c>
      <c r="AU4" s="13">
        <v>30763</v>
      </c>
      <c r="AV4" s="13">
        <v>49813</v>
      </c>
      <c r="AW4" s="13">
        <v>316133</v>
      </c>
      <c r="AX4" s="13">
        <v>330491</v>
      </c>
      <c r="AY4" s="13">
        <v>44837</v>
      </c>
      <c r="AZ4" s="13">
        <v>0</v>
      </c>
      <c r="BA4" s="13">
        <v>23127</v>
      </c>
      <c r="BB4" s="13">
        <v>289969</v>
      </c>
      <c r="BC4" s="13">
        <v>7302</v>
      </c>
      <c r="BD4" s="13">
        <v>146</v>
      </c>
    </row>
    <row r="5" spans="1:56" ht="15.75" thickBot="1">
      <c r="A5" s="12">
        <v>44434.291666666664</v>
      </c>
      <c r="B5" s="12">
        <v>44434.75</v>
      </c>
      <c r="C5" s="13">
        <v>27633615</v>
      </c>
      <c r="D5" s="13">
        <v>25280202</v>
      </c>
      <c r="E5" s="13">
        <v>0</v>
      </c>
      <c r="F5" s="13">
        <v>8838637</v>
      </c>
      <c r="G5" s="14"/>
      <c r="H5" s="13">
        <v>21755</v>
      </c>
      <c r="I5" s="13">
        <v>4820637</v>
      </c>
      <c r="J5" s="13">
        <v>1747391</v>
      </c>
      <c r="K5" s="13">
        <v>912358</v>
      </c>
      <c r="L5" s="13">
        <v>6395197</v>
      </c>
      <c r="M5" s="13">
        <v>71125</v>
      </c>
      <c r="N5" s="13">
        <v>122598</v>
      </c>
      <c r="O5" s="13">
        <v>989922</v>
      </c>
      <c r="P5" s="13">
        <v>1275899</v>
      </c>
      <c r="Q5" s="13">
        <v>3891636</v>
      </c>
      <c r="R5" s="13">
        <v>0</v>
      </c>
      <c r="S5" s="13">
        <v>0</v>
      </c>
      <c r="T5" s="13">
        <v>6462291</v>
      </c>
      <c r="U5" s="13">
        <v>6141077</v>
      </c>
      <c r="V5" s="13">
        <v>708853</v>
      </c>
      <c r="W5" s="13">
        <v>0</v>
      </c>
      <c r="X5" s="13">
        <v>1281328</v>
      </c>
      <c r="Y5" s="13">
        <v>1548189</v>
      </c>
      <c r="Z5" s="13">
        <v>1666544</v>
      </c>
      <c r="AA5" s="13">
        <v>3512537</v>
      </c>
      <c r="AB5" s="13">
        <v>7890</v>
      </c>
      <c r="AC5" s="13">
        <v>6545906</v>
      </c>
      <c r="AD5" s="13">
        <v>0</v>
      </c>
      <c r="AE5" s="19"/>
      <c r="AF5" s="13">
        <v>0</v>
      </c>
      <c r="AG5" s="13">
        <v>409357</v>
      </c>
      <c r="AH5" s="13">
        <v>253507</v>
      </c>
      <c r="AI5" s="13">
        <v>445616</v>
      </c>
      <c r="AJ5" s="13">
        <v>65644</v>
      </c>
      <c r="AK5" s="13">
        <v>55322</v>
      </c>
      <c r="AL5" s="13">
        <v>325</v>
      </c>
      <c r="AM5" s="13">
        <v>117635</v>
      </c>
      <c r="AN5" s="13">
        <v>2120909</v>
      </c>
      <c r="AO5" s="13">
        <v>197844</v>
      </c>
      <c r="AP5" s="13">
        <v>4230607</v>
      </c>
      <c r="AQ5" s="13">
        <v>2997</v>
      </c>
      <c r="AR5" s="13">
        <v>31177</v>
      </c>
      <c r="AS5" s="13">
        <v>773194</v>
      </c>
      <c r="AT5" s="13">
        <v>0</v>
      </c>
      <c r="AU5" s="13">
        <v>53365</v>
      </c>
      <c r="AV5" s="13">
        <v>72507</v>
      </c>
      <c r="AW5" s="13">
        <v>564344</v>
      </c>
      <c r="AX5" s="13">
        <v>512138</v>
      </c>
      <c r="AY5" s="13">
        <v>74164</v>
      </c>
      <c r="AZ5" s="13">
        <v>0</v>
      </c>
      <c r="BA5" s="13">
        <v>37150</v>
      </c>
      <c r="BB5" s="13">
        <v>311679</v>
      </c>
      <c r="BC5" s="13">
        <v>10748</v>
      </c>
      <c r="BD5" s="13">
        <v>156</v>
      </c>
    </row>
    <row r="6" spans="1:56" ht="15.75" thickBot="1">
      <c r="A6" s="12">
        <v>44434.291666666664</v>
      </c>
      <c r="B6" s="12">
        <v>44434.875</v>
      </c>
      <c r="C6" s="13">
        <v>37615965</v>
      </c>
      <c r="D6" s="13">
        <v>32048419</v>
      </c>
      <c r="E6" s="13">
        <v>0</v>
      </c>
      <c r="F6" s="13">
        <v>11252523</v>
      </c>
      <c r="G6" s="14"/>
      <c r="H6" s="13">
        <v>29666</v>
      </c>
      <c r="I6" s="13">
        <v>6120954</v>
      </c>
      <c r="J6" s="13">
        <v>3528819</v>
      </c>
      <c r="K6" s="13">
        <v>1173774</v>
      </c>
      <c r="L6" s="13">
        <v>10183190</v>
      </c>
      <c r="M6" s="13">
        <v>85408</v>
      </c>
      <c r="N6" s="13">
        <v>143390</v>
      </c>
      <c r="O6" s="13">
        <v>1363328</v>
      </c>
      <c r="P6" s="13">
        <v>1645659</v>
      </c>
      <c r="Q6" s="13">
        <v>5820982</v>
      </c>
      <c r="R6" s="13">
        <v>0</v>
      </c>
      <c r="S6" s="13">
        <v>0</v>
      </c>
      <c r="T6" s="13">
        <v>8979021</v>
      </c>
      <c r="U6" s="13">
        <v>8081589</v>
      </c>
      <c r="V6" s="13">
        <v>910346</v>
      </c>
      <c r="W6" s="13">
        <v>0</v>
      </c>
      <c r="X6" s="13">
        <v>1628590</v>
      </c>
      <c r="Y6" s="13">
        <v>1984165</v>
      </c>
      <c r="Z6" s="13">
        <v>3938932</v>
      </c>
      <c r="AA6" s="13">
        <v>5769169</v>
      </c>
      <c r="AB6" s="13">
        <v>281919</v>
      </c>
      <c r="AC6" s="13">
        <v>8718131</v>
      </c>
      <c r="AD6" s="13">
        <v>0</v>
      </c>
      <c r="AE6" s="19"/>
      <c r="AF6" s="13">
        <v>0</v>
      </c>
      <c r="AG6" s="13">
        <v>548765</v>
      </c>
      <c r="AH6" s="13">
        <v>322662</v>
      </c>
      <c r="AI6" s="13">
        <v>550878</v>
      </c>
      <c r="AJ6" s="13">
        <v>84415</v>
      </c>
      <c r="AK6" s="13">
        <v>73227</v>
      </c>
      <c r="AL6" s="13">
        <v>325</v>
      </c>
      <c r="AM6" s="13">
        <v>148278</v>
      </c>
      <c r="AN6" s="13">
        <v>2754633</v>
      </c>
      <c r="AO6" s="13">
        <v>241783</v>
      </c>
      <c r="AP6" s="13">
        <v>5468359</v>
      </c>
      <c r="AQ6" s="13">
        <v>2997</v>
      </c>
      <c r="AR6" s="13">
        <v>39461</v>
      </c>
      <c r="AS6" s="13">
        <v>961534</v>
      </c>
      <c r="AT6" s="13">
        <v>0</v>
      </c>
      <c r="AU6" s="13">
        <v>63450</v>
      </c>
      <c r="AV6" s="13">
        <v>94226</v>
      </c>
      <c r="AW6" s="13">
        <v>731487</v>
      </c>
      <c r="AX6" s="13">
        <v>668358</v>
      </c>
      <c r="AY6" s="13">
        <v>95025</v>
      </c>
      <c r="AZ6" s="13">
        <v>0</v>
      </c>
      <c r="BA6" s="13">
        <v>55330</v>
      </c>
      <c r="BB6" s="13">
        <v>326071</v>
      </c>
      <c r="BC6" s="13">
        <v>16196</v>
      </c>
      <c r="BD6" s="13">
        <v>156</v>
      </c>
    </row>
    <row r="7" spans="1:56" ht="15.75" thickBot="1">
      <c r="A7" s="12">
        <v>44434.291666666664</v>
      </c>
      <c r="B7" s="12">
        <v>44434.041666666701</v>
      </c>
      <c r="C7" s="13">
        <v>49845175</v>
      </c>
      <c r="D7" s="13">
        <v>41107122</v>
      </c>
      <c r="E7" s="13">
        <v>0</v>
      </c>
      <c r="F7" s="13">
        <v>14473827</v>
      </c>
      <c r="G7" s="2"/>
      <c r="H7" s="13">
        <v>41259</v>
      </c>
      <c r="I7" s="13">
        <v>7868619</v>
      </c>
      <c r="J7" s="13">
        <v>6278444</v>
      </c>
      <c r="K7" s="13">
        <v>1514417</v>
      </c>
      <c r="L7" s="13">
        <v>13046679</v>
      </c>
      <c r="M7" s="13">
        <v>104024</v>
      </c>
      <c r="N7" s="13">
        <v>169464</v>
      </c>
      <c r="O7" s="13">
        <v>1726622</v>
      </c>
      <c r="P7" s="13">
        <v>2130979</v>
      </c>
      <c r="Q7" s="13">
        <v>8520486</v>
      </c>
      <c r="R7" s="13">
        <v>0</v>
      </c>
      <c r="S7" s="13">
        <v>0</v>
      </c>
      <c r="T7" s="13">
        <v>11687649</v>
      </c>
      <c r="U7" s="13">
        <v>10818502</v>
      </c>
      <c r="V7" s="13">
        <v>1176428</v>
      </c>
      <c r="W7" s="13">
        <v>0</v>
      </c>
      <c r="X7" s="13">
        <v>2079118</v>
      </c>
      <c r="Y7" s="13">
        <v>2618109</v>
      </c>
      <c r="Z7" s="13">
        <v>6660556</v>
      </c>
      <c r="AA7" s="13">
        <v>8384867</v>
      </c>
      <c r="AB7" s="13">
        <v>285894</v>
      </c>
      <c r="AC7" s="13">
        <v>10888744</v>
      </c>
      <c r="AD7" s="13">
        <v>0</v>
      </c>
      <c r="AE7" s="19"/>
      <c r="AF7" s="13">
        <v>0</v>
      </c>
      <c r="AG7" s="13">
        <v>695248</v>
      </c>
      <c r="AH7" s="13">
        <v>412689</v>
      </c>
      <c r="AI7" s="13">
        <v>702365</v>
      </c>
      <c r="AJ7" s="13">
        <v>103812</v>
      </c>
      <c r="AK7" s="13">
        <v>91252</v>
      </c>
      <c r="AL7" s="13">
        <v>413</v>
      </c>
      <c r="AM7" s="13">
        <v>173525</v>
      </c>
      <c r="AN7" s="13">
        <v>3376534</v>
      </c>
      <c r="AO7" s="13">
        <v>302662</v>
      </c>
      <c r="AP7" s="13">
        <v>7086810</v>
      </c>
      <c r="AQ7" s="13">
        <v>2997</v>
      </c>
      <c r="AR7" s="13">
        <v>45047</v>
      </c>
      <c r="AS7" s="13">
        <v>1192620</v>
      </c>
      <c r="AT7" s="13">
        <v>0</v>
      </c>
      <c r="AU7" s="13">
        <v>114996</v>
      </c>
      <c r="AV7" s="13">
        <v>155722</v>
      </c>
      <c r="AW7" s="13">
        <v>919288</v>
      </c>
      <c r="AX7" s="13">
        <v>901644</v>
      </c>
      <c r="AY7" s="13">
        <v>116883</v>
      </c>
      <c r="AZ7" s="13">
        <v>0</v>
      </c>
      <c r="BA7" s="13">
        <v>70848</v>
      </c>
      <c r="BB7" s="13">
        <v>327969</v>
      </c>
      <c r="BC7" s="13">
        <v>17243</v>
      </c>
      <c r="BD7" s="13">
        <v>156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66720923</v>
      </c>
      <c r="D9" s="13">
        <v>54685635</v>
      </c>
      <c r="E9" s="13">
        <v>0</v>
      </c>
      <c r="F9" s="13">
        <v>19306651</v>
      </c>
      <c r="G9" s="14"/>
      <c r="H9" s="13">
        <v>56971</v>
      </c>
      <c r="I9" s="13">
        <v>10491850</v>
      </c>
      <c r="J9" s="13">
        <v>10289563</v>
      </c>
      <c r="K9" s="13">
        <v>2026104</v>
      </c>
      <c r="L9" s="13">
        <v>15392616</v>
      </c>
      <c r="M9" s="13">
        <v>134874</v>
      </c>
      <c r="N9" s="13">
        <v>215527</v>
      </c>
      <c r="O9" s="13">
        <v>2078376</v>
      </c>
      <c r="P9" s="13">
        <v>2866133</v>
      </c>
      <c r="Q9" s="13">
        <v>11299461.42</v>
      </c>
      <c r="R9" s="13">
        <v>0</v>
      </c>
      <c r="S9" s="13">
        <v>0</v>
      </c>
      <c r="T9" s="13">
        <v>11774955</v>
      </c>
      <c r="U9" s="13">
        <v>14151543</v>
      </c>
      <c r="V9" s="13">
        <v>1573997</v>
      </c>
      <c r="W9" s="13">
        <v>0</v>
      </c>
      <c r="X9" s="13">
        <v>2765060</v>
      </c>
      <c r="Y9" s="13">
        <v>3605634</v>
      </c>
      <c r="Z9" s="13">
        <v>9823429</v>
      </c>
      <c r="AA9" s="13">
        <v>11638244</v>
      </c>
      <c r="AB9" s="13">
        <v>285894</v>
      </c>
      <c r="AC9" s="13">
        <v>13240333</v>
      </c>
      <c r="AD9" s="13">
        <v>0</v>
      </c>
      <c r="AE9" s="19"/>
      <c r="AF9" s="13">
        <v>0</v>
      </c>
      <c r="AG9" s="13">
        <v>857253</v>
      </c>
      <c r="AH9" s="13">
        <v>543456</v>
      </c>
      <c r="AI9" s="13">
        <v>910806</v>
      </c>
      <c r="AJ9" s="13">
        <v>129884</v>
      </c>
      <c r="AK9" s="13">
        <v>123976</v>
      </c>
      <c r="AL9" s="13">
        <v>414</v>
      </c>
      <c r="AM9" s="13">
        <v>205837</v>
      </c>
      <c r="AN9" s="13">
        <v>4110988</v>
      </c>
      <c r="AO9" s="13">
        <v>399796</v>
      </c>
      <c r="AP9" s="13">
        <v>9510198</v>
      </c>
      <c r="AQ9" s="13">
        <v>2997</v>
      </c>
      <c r="AR9" s="13">
        <v>45047</v>
      </c>
      <c r="AS9" s="13">
        <v>1529818</v>
      </c>
      <c r="AT9" s="13">
        <v>0</v>
      </c>
      <c r="AU9" s="13">
        <v>133763</v>
      </c>
      <c r="AV9" s="13">
        <v>232904</v>
      </c>
      <c r="AW9" s="13">
        <v>1185964</v>
      </c>
      <c r="AX9" s="13">
        <v>1131372</v>
      </c>
      <c r="AY9" s="13">
        <v>147064</v>
      </c>
      <c r="AZ9" s="13">
        <v>0</v>
      </c>
      <c r="BA9" s="13">
        <v>86209</v>
      </c>
      <c r="BB9" s="13">
        <v>327969</v>
      </c>
      <c r="BC9" s="13">
        <v>22601</v>
      </c>
      <c r="BD9" s="13">
        <v>156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92AB-03E1-40DD-982C-73C9D1EF5D03}">
  <dimension ref="A1:BD9"/>
  <sheetViews>
    <sheetView workbookViewId="0">
      <selection sqref="A1:XFD1048576"/>
    </sheetView>
  </sheetViews>
  <sheetFormatPr defaultColWidth="11.7109375" defaultRowHeight="15"/>
  <cols>
    <col min="5" max="5" width="14.85546875" bestFit="1" customWidth="1"/>
    <col min="7" max="7" width="3.5703125" customWidth="1"/>
  </cols>
  <sheetData>
    <row r="1" spans="1:56">
      <c r="A1" s="33" t="s">
        <v>420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16051689</v>
      </c>
      <c r="D4" s="13">
        <v>8926078</v>
      </c>
      <c r="E4" s="13">
        <v>0</v>
      </c>
      <c r="F4" s="13">
        <v>4832050</v>
      </c>
      <c r="G4" s="14"/>
      <c r="H4" s="13">
        <v>15683</v>
      </c>
      <c r="I4" s="13">
        <v>2624517</v>
      </c>
      <c r="J4" s="13">
        <v>1339565</v>
      </c>
      <c r="K4" s="13">
        <v>515750</v>
      </c>
      <c r="L4" s="13">
        <v>3786594</v>
      </c>
      <c r="M4" s="13">
        <v>39603</v>
      </c>
      <c r="N4" s="13">
        <v>67896</v>
      </c>
      <c r="O4" s="13">
        <v>563504</v>
      </c>
      <c r="P4" s="13">
        <v>727856</v>
      </c>
      <c r="Q4" s="13">
        <v>1763774</v>
      </c>
      <c r="R4" s="13">
        <v>0</v>
      </c>
      <c r="S4" s="13">
        <v>0</v>
      </c>
      <c r="T4" s="13">
        <v>55501</v>
      </c>
      <c r="U4" s="13">
        <v>2828261</v>
      </c>
      <c r="V4" s="13">
        <v>404161</v>
      </c>
      <c r="W4" s="13">
        <v>0</v>
      </c>
      <c r="X4" s="13">
        <v>681173</v>
      </c>
      <c r="Y4" s="13">
        <v>925224</v>
      </c>
      <c r="Z4" s="13">
        <v>1127891</v>
      </c>
      <c r="AA4" s="13">
        <v>1566646</v>
      </c>
      <c r="AB4" s="13">
        <v>0</v>
      </c>
      <c r="AC4" s="13">
        <v>4201597</v>
      </c>
      <c r="AD4" s="13">
        <v>0</v>
      </c>
      <c r="AE4" s="19"/>
      <c r="AF4" s="13">
        <v>0</v>
      </c>
      <c r="AG4" s="13">
        <v>250595</v>
      </c>
      <c r="AH4" s="13">
        <v>136217</v>
      </c>
      <c r="AI4" s="13">
        <v>260048</v>
      </c>
      <c r="AJ4" s="13">
        <v>34748</v>
      </c>
      <c r="AK4" s="13">
        <v>27724</v>
      </c>
      <c r="AL4" s="13">
        <v>404</v>
      </c>
      <c r="AM4" s="13">
        <v>56329</v>
      </c>
      <c r="AN4" s="13">
        <v>1324010</v>
      </c>
      <c r="AO4" s="13">
        <v>109121</v>
      </c>
      <c r="AP4" s="13">
        <v>2273407</v>
      </c>
      <c r="AQ4" s="13">
        <v>18843</v>
      </c>
      <c r="AR4" s="13">
        <v>8122</v>
      </c>
      <c r="AS4" s="13">
        <v>317257</v>
      </c>
      <c r="AT4" s="13">
        <v>0</v>
      </c>
      <c r="AU4" s="13">
        <v>24661</v>
      </c>
      <c r="AV4" s="13">
        <v>38749</v>
      </c>
      <c r="AW4" s="13">
        <v>346746</v>
      </c>
      <c r="AX4" s="13">
        <v>311213</v>
      </c>
      <c r="AY4" s="13">
        <v>45706</v>
      </c>
      <c r="AZ4" s="13">
        <v>0</v>
      </c>
      <c r="BA4" s="13">
        <v>24335</v>
      </c>
      <c r="BB4" s="13">
        <v>0</v>
      </c>
      <c r="BC4" s="13">
        <v>7289</v>
      </c>
      <c r="BD4" s="13">
        <v>9</v>
      </c>
    </row>
    <row r="5" spans="1:56" ht="15.75" thickBot="1">
      <c r="A5" s="12">
        <v>44434.291666666664</v>
      </c>
      <c r="B5" s="12">
        <v>44434.75</v>
      </c>
      <c r="C5" s="13">
        <v>29430330</v>
      </c>
      <c r="D5" s="13">
        <v>16029581</v>
      </c>
      <c r="E5" s="13">
        <v>0</v>
      </c>
      <c r="F5" s="13">
        <v>8859058</v>
      </c>
      <c r="G5" s="14"/>
      <c r="H5" s="13">
        <v>29187</v>
      </c>
      <c r="I5" s="13">
        <v>4798616</v>
      </c>
      <c r="J5" s="13">
        <v>1978593</v>
      </c>
      <c r="K5" s="13">
        <v>955430</v>
      </c>
      <c r="L5" s="13">
        <v>6455299</v>
      </c>
      <c r="M5" s="13">
        <v>67187</v>
      </c>
      <c r="N5" s="13">
        <v>108661</v>
      </c>
      <c r="O5" s="13">
        <v>1010430</v>
      </c>
      <c r="P5" s="13">
        <v>1326504</v>
      </c>
      <c r="Q5" s="13">
        <v>3420878</v>
      </c>
      <c r="R5" s="13">
        <v>0</v>
      </c>
      <c r="S5" s="13">
        <v>0</v>
      </c>
      <c r="T5" s="13">
        <v>1253940</v>
      </c>
      <c r="U5" s="13">
        <v>5078766</v>
      </c>
      <c r="V5" s="13">
        <v>736303</v>
      </c>
      <c r="W5" s="13">
        <v>0</v>
      </c>
      <c r="X5" s="13">
        <v>1248592</v>
      </c>
      <c r="Y5" s="13">
        <v>1690463</v>
      </c>
      <c r="Z5" s="13">
        <v>2142539</v>
      </c>
      <c r="AA5" s="13">
        <v>2680123</v>
      </c>
      <c r="AB5" s="13">
        <v>356</v>
      </c>
      <c r="AC5" s="13">
        <v>7165082</v>
      </c>
      <c r="AD5" s="13">
        <v>0</v>
      </c>
      <c r="AE5" s="19"/>
      <c r="AF5" s="13">
        <v>0</v>
      </c>
      <c r="AG5" s="13">
        <v>424916</v>
      </c>
      <c r="AH5" s="13">
        <v>248004</v>
      </c>
      <c r="AI5" s="13">
        <v>479422</v>
      </c>
      <c r="AJ5" s="13">
        <v>59813</v>
      </c>
      <c r="AK5" s="13">
        <v>54748</v>
      </c>
      <c r="AL5" s="13">
        <v>689</v>
      </c>
      <c r="AM5" s="13">
        <v>98888</v>
      </c>
      <c r="AN5" s="13">
        <v>2263974</v>
      </c>
      <c r="AO5" s="13">
        <v>191035</v>
      </c>
      <c r="AP5" s="13">
        <v>4411094</v>
      </c>
      <c r="AQ5" s="13">
        <v>1192078</v>
      </c>
      <c r="AR5" s="13">
        <v>25961</v>
      </c>
      <c r="AS5" s="13">
        <v>559768</v>
      </c>
      <c r="AT5" s="13">
        <v>0</v>
      </c>
      <c r="AU5" s="13">
        <v>49770</v>
      </c>
      <c r="AV5" s="13">
        <v>61507</v>
      </c>
      <c r="AW5" s="13">
        <v>600709</v>
      </c>
      <c r="AX5" s="13">
        <v>528720</v>
      </c>
      <c r="AY5" s="13">
        <v>77592</v>
      </c>
      <c r="AZ5" s="13">
        <v>0</v>
      </c>
      <c r="BA5" s="13">
        <v>46941</v>
      </c>
      <c r="BB5" s="13">
        <v>263</v>
      </c>
      <c r="BC5" s="13">
        <v>11168</v>
      </c>
      <c r="BD5" s="13">
        <v>152</v>
      </c>
    </row>
    <row r="6" spans="1:56" ht="15.75" thickBot="1">
      <c r="A6" s="12">
        <v>44434.291666666664</v>
      </c>
      <c r="B6" s="12">
        <v>44434.875</v>
      </c>
      <c r="C6" s="13">
        <v>37898306</v>
      </c>
      <c r="D6" s="13">
        <v>21050545</v>
      </c>
      <c r="E6" s="13">
        <v>1234096</v>
      </c>
      <c r="F6" s="13">
        <v>11275342</v>
      </c>
      <c r="G6" s="14"/>
      <c r="H6" s="13">
        <v>37692</v>
      </c>
      <c r="I6" s="13">
        <v>6086885</v>
      </c>
      <c r="J6" s="13">
        <v>3764740</v>
      </c>
      <c r="K6" s="13">
        <v>1215040</v>
      </c>
      <c r="L6" s="13">
        <v>10394372</v>
      </c>
      <c r="M6" s="13">
        <v>80238</v>
      </c>
      <c r="N6" s="13">
        <v>125526</v>
      </c>
      <c r="O6" s="13">
        <v>1392989</v>
      </c>
      <c r="P6" s="13">
        <v>1689615</v>
      </c>
      <c r="Q6" s="13">
        <v>5108996</v>
      </c>
      <c r="R6" s="13">
        <v>0</v>
      </c>
      <c r="S6" s="13">
        <v>0</v>
      </c>
      <c r="T6" s="13">
        <v>2992675</v>
      </c>
      <c r="U6" s="13">
        <v>6564119</v>
      </c>
      <c r="V6" s="13">
        <v>937218</v>
      </c>
      <c r="W6" s="13">
        <v>0</v>
      </c>
      <c r="X6" s="13">
        <v>1637942</v>
      </c>
      <c r="Y6" s="13">
        <v>2191358</v>
      </c>
      <c r="Z6" s="13">
        <v>3987754</v>
      </c>
      <c r="AA6" s="13">
        <v>4247845</v>
      </c>
      <c r="AB6" s="13">
        <v>356</v>
      </c>
      <c r="AC6" s="13">
        <v>9444530</v>
      </c>
      <c r="AD6" s="13">
        <v>0</v>
      </c>
      <c r="AE6" s="19"/>
      <c r="AF6" s="13">
        <v>0</v>
      </c>
      <c r="AG6" s="13">
        <v>563656</v>
      </c>
      <c r="AH6" s="13">
        <v>317024</v>
      </c>
      <c r="AI6" s="13">
        <v>608073</v>
      </c>
      <c r="AJ6" s="13">
        <v>78321</v>
      </c>
      <c r="AK6" s="13">
        <v>69955</v>
      </c>
      <c r="AL6" s="13">
        <v>689</v>
      </c>
      <c r="AM6" s="13">
        <v>124982</v>
      </c>
      <c r="AN6" s="13">
        <v>2917964</v>
      </c>
      <c r="AO6" s="13">
        <v>233826</v>
      </c>
      <c r="AP6" s="13">
        <v>5743417</v>
      </c>
      <c r="AQ6" s="13">
        <v>3040605</v>
      </c>
      <c r="AR6" s="13">
        <v>36335</v>
      </c>
      <c r="AS6" s="13">
        <v>712846</v>
      </c>
      <c r="AT6" s="13">
        <v>0</v>
      </c>
      <c r="AU6" s="13">
        <v>82635</v>
      </c>
      <c r="AV6" s="13">
        <v>79510</v>
      </c>
      <c r="AW6" s="13">
        <v>776197</v>
      </c>
      <c r="AX6" s="13">
        <v>714350</v>
      </c>
      <c r="AY6" s="13">
        <v>99570</v>
      </c>
      <c r="AZ6" s="13">
        <v>0</v>
      </c>
      <c r="BA6" s="13">
        <v>66263</v>
      </c>
      <c r="BB6" s="13">
        <v>263</v>
      </c>
      <c r="BC6" s="13">
        <v>17293</v>
      </c>
      <c r="BD6" s="13">
        <v>152</v>
      </c>
    </row>
    <row r="7" spans="1:56" ht="15.75" thickBot="1">
      <c r="A7" s="12">
        <v>44434.291666666664</v>
      </c>
      <c r="B7" s="12">
        <v>44434.041666666701</v>
      </c>
      <c r="C7" s="13">
        <v>53875706</v>
      </c>
      <c r="D7" s="13">
        <v>27845638</v>
      </c>
      <c r="E7" s="13">
        <v>4305336</v>
      </c>
      <c r="F7" s="13">
        <v>14496980</v>
      </c>
      <c r="G7" s="2"/>
      <c r="H7" s="13">
        <v>49993</v>
      </c>
      <c r="I7" s="13">
        <v>7828439</v>
      </c>
      <c r="J7" s="13">
        <v>6331624</v>
      </c>
      <c r="K7" s="13">
        <v>1572806</v>
      </c>
      <c r="L7" s="13">
        <v>13345806</v>
      </c>
      <c r="M7" s="13">
        <v>96688</v>
      </c>
      <c r="N7" s="13">
        <v>146509</v>
      </c>
      <c r="O7" s="13">
        <v>1767352</v>
      </c>
      <c r="P7" s="13">
        <v>2168277</v>
      </c>
      <c r="Q7" s="13">
        <v>7750282</v>
      </c>
      <c r="R7" s="13">
        <v>0</v>
      </c>
      <c r="S7" s="13">
        <v>0</v>
      </c>
      <c r="T7" s="13">
        <v>5505404</v>
      </c>
      <c r="U7" s="13">
        <v>8965660</v>
      </c>
      <c r="V7" s="13">
        <v>1205083</v>
      </c>
      <c r="W7" s="13">
        <v>0</v>
      </c>
      <c r="X7" s="13">
        <v>2220187</v>
      </c>
      <c r="Y7" s="13">
        <v>2807284</v>
      </c>
      <c r="Z7" s="13">
        <v>5952250</v>
      </c>
      <c r="AA7" s="13">
        <v>6361171</v>
      </c>
      <c r="AB7" s="13">
        <v>356</v>
      </c>
      <c r="AC7" s="13">
        <v>11743942</v>
      </c>
      <c r="AD7" s="13">
        <v>0</v>
      </c>
      <c r="AE7" s="19"/>
      <c r="AF7" s="13">
        <v>0</v>
      </c>
      <c r="AG7" s="13">
        <v>717985</v>
      </c>
      <c r="AH7" s="13">
        <v>405636</v>
      </c>
      <c r="AI7" s="13">
        <v>795079</v>
      </c>
      <c r="AJ7" s="13">
        <v>99664</v>
      </c>
      <c r="AK7" s="13">
        <v>88668</v>
      </c>
      <c r="AL7" s="13">
        <v>689</v>
      </c>
      <c r="AM7" s="13">
        <v>142440</v>
      </c>
      <c r="AN7" s="13">
        <v>3567579</v>
      </c>
      <c r="AO7" s="13">
        <v>283533</v>
      </c>
      <c r="AP7" s="13">
        <v>7536687</v>
      </c>
      <c r="AQ7" s="13">
        <v>4096408</v>
      </c>
      <c r="AR7" s="13">
        <v>43869</v>
      </c>
      <c r="AS7" s="13">
        <v>985914</v>
      </c>
      <c r="AT7" s="13">
        <v>0</v>
      </c>
      <c r="AU7" s="13">
        <v>145626</v>
      </c>
      <c r="AV7" s="13">
        <v>140654</v>
      </c>
      <c r="AW7" s="13">
        <v>970278</v>
      </c>
      <c r="AX7" s="13">
        <v>942010</v>
      </c>
      <c r="AY7" s="13">
        <v>122884</v>
      </c>
      <c r="AZ7" s="13">
        <v>0</v>
      </c>
      <c r="BA7" s="13">
        <v>83557</v>
      </c>
      <c r="BB7" s="13">
        <v>263</v>
      </c>
      <c r="BC7" s="13">
        <v>19184</v>
      </c>
      <c r="BD7" s="13">
        <v>152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79001821</v>
      </c>
      <c r="D9" s="13">
        <v>37893130</v>
      </c>
      <c r="E9" s="13">
        <v>5808274</v>
      </c>
      <c r="F9" s="13">
        <v>19426320</v>
      </c>
      <c r="G9" s="14"/>
      <c r="H9" s="13">
        <v>67007</v>
      </c>
      <c r="I9" s="13">
        <v>10444344</v>
      </c>
      <c r="J9" s="13">
        <v>9568809</v>
      </c>
      <c r="K9" s="13">
        <v>2092458</v>
      </c>
      <c r="L9" s="13">
        <v>15687329</v>
      </c>
      <c r="M9" s="13">
        <v>126493</v>
      </c>
      <c r="N9" s="13">
        <v>185361</v>
      </c>
      <c r="O9" s="13">
        <v>2129576</v>
      </c>
      <c r="P9" s="13">
        <v>2886957</v>
      </c>
      <c r="Q9" s="13">
        <v>11326777</v>
      </c>
      <c r="R9" s="13">
        <v>0</v>
      </c>
      <c r="S9" s="13">
        <v>0</v>
      </c>
      <c r="T9" s="13">
        <v>8301251</v>
      </c>
      <c r="U9" s="13">
        <v>12275576</v>
      </c>
      <c r="V9" s="13">
        <v>1602656</v>
      </c>
      <c r="W9" s="13">
        <v>0</v>
      </c>
      <c r="X9" s="13">
        <v>2993787</v>
      </c>
      <c r="Y9" s="13">
        <v>3711181</v>
      </c>
      <c r="Z9" s="13">
        <v>8734363</v>
      </c>
      <c r="AA9" s="13">
        <v>9679393</v>
      </c>
      <c r="AB9" s="13">
        <v>356</v>
      </c>
      <c r="AC9" s="13">
        <v>14165983</v>
      </c>
      <c r="AD9" s="13">
        <v>0</v>
      </c>
      <c r="AE9" s="19"/>
      <c r="AF9" s="13">
        <v>0</v>
      </c>
      <c r="AG9" s="13">
        <v>884855</v>
      </c>
      <c r="AH9" s="13">
        <v>535607</v>
      </c>
      <c r="AI9" s="13">
        <v>1038869</v>
      </c>
      <c r="AJ9" s="13">
        <v>128173</v>
      </c>
      <c r="AK9" s="13">
        <v>119027</v>
      </c>
      <c r="AL9" s="13">
        <v>689</v>
      </c>
      <c r="AM9" s="13">
        <v>163248</v>
      </c>
      <c r="AN9" s="13">
        <v>4314929</v>
      </c>
      <c r="AO9" s="13">
        <v>347332</v>
      </c>
      <c r="AP9" s="13">
        <v>10285441</v>
      </c>
      <c r="AQ9" s="13">
        <v>4098091</v>
      </c>
      <c r="AR9" s="13">
        <v>43869</v>
      </c>
      <c r="AS9" s="13">
        <v>1291441</v>
      </c>
      <c r="AT9" s="13">
        <v>0</v>
      </c>
      <c r="AU9" s="13">
        <v>159874</v>
      </c>
      <c r="AV9" s="13">
        <v>206880</v>
      </c>
      <c r="AW9" s="13">
        <v>1253259</v>
      </c>
      <c r="AX9" s="13">
        <v>1188712</v>
      </c>
      <c r="AY9" s="13">
        <v>153653</v>
      </c>
      <c r="AZ9" s="13">
        <v>0</v>
      </c>
      <c r="BA9" s="13">
        <v>99938</v>
      </c>
      <c r="BB9" s="13">
        <v>263</v>
      </c>
      <c r="BC9" s="13">
        <v>24607</v>
      </c>
      <c r="BD9" s="13">
        <v>152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A526-B21E-4D30-AEA5-CE42BFA0C3EB}">
  <dimension ref="A1:BD9"/>
  <sheetViews>
    <sheetView workbookViewId="0">
      <selection sqref="A1:XFD1048576"/>
    </sheetView>
  </sheetViews>
  <sheetFormatPr defaultColWidth="11.7109375" defaultRowHeight="15"/>
  <cols>
    <col min="5" max="5" width="14.85546875" bestFit="1" customWidth="1"/>
    <col min="7" max="7" width="3.5703125" customWidth="1"/>
  </cols>
  <sheetData>
    <row r="1" spans="1:56">
      <c r="A1" s="33" t="s">
        <v>421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23394256</v>
      </c>
      <c r="D4" s="13">
        <v>10043148</v>
      </c>
      <c r="E4" s="13">
        <v>0</v>
      </c>
      <c r="F4" s="13">
        <v>4854691</v>
      </c>
      <c r="G4" s="14"/>
      <c r="H4" s="13">
        <v>15329</v>
      </c>
      <c r="I4" s="13">
        <v>2608169</v>
      </c>
      <c r="J4" s="13">
        <v>3715037</v>
      </c>
      <c r="K4" s="13">
        <v>520908</v>
      </c>
      <c r="L4" s="13">
        <v>3511641</v>
      </c>
      <c r="M4" s="13">
        <v>32870</v>
      </c>
      <c r="N4" s="13">
        <v>62700</v>
      </c>
      <c r="O4" s="13">
        <v>632303</v>
      </c>
      <c r="P4" s="13">
        <v>757751</v>
      </c>
      <c r="Q4" s="13">
        <v>3666202</v>
      </c>
      <c r="R4" s="13">
        <v>0</v>
      </c>
      <c r="S4" s="13">
        <v>0</v>
      </c>
      <c r="T4" s="13">
        <v>1417862</v>
      </c>
      <c r="U4" s="13">
        <v>3534338</v>
      </c>
      <c r="V4" s="13">
        <v>398716</v>
      </c>
      <c r="W4" s="13">
        <v>0</v>
      </c>
      <c r="X4" s="13">
        <v>693185</v>
      </c>
      <c r="Y4" s="13">
        <v>829177</v>
      </c>
      <c r="Z4" s="13">
        <v>2000449</v>
      </c>
      <c r="AA4" s="13">
        <v>1828874</v>
      </c>
      <c r="AB4" s="13">
        <v>0</v>
      </c>
      <c r="AC4" s="13">
        <v>4104885</v>
      </c>
      <c r="AD4" s="13">
        <v>0</v>
      </c>
      <c r="AE4" s="19"/>
      <c r="AF4" s="13">
        <v>0</v>
      </c>
      <c r="AG4" s="13">
        <v>285573</v>
      </c>
      <c r="AH4" s="13">
        <v>139343</v>
      </c>
      <c r="AI4" s="13">
        <v>256994</v>
      </c>
      <c r="AJ4" s="13">
        <v>42046</v>
      </c>
      <c r="AK4" s="13">
        <v>25170</v>
      </c>
      <c r="AL4" s="13">
        <v>158</v>
      </c>
      <c r="AM4" s="13">
        <v>40987</v>
      </c>
      <c r="AN4" s="13">
        <v>1378974</v>
      </c>
      <c r="AO4" s="13">
        <v>63822</v>
      </c>
      <c r="AP4" s="13">
        <v>2631072</v>
      </c>
      <c r="AQ4" s="13">
        <v>16692</v>
      </c>
      <c r="AR4" s="13">
        <v>0</v>
      </c>
      <c r="AS4" s="13">
        <v>266777</v>
      </c>
      <c r="AT4" s="13">
        <v>0</v>
      </c>
      <c r="AU4" s="13">
        <v>42896</v>
      </c>
      <c r="AV4" s="13">
        <v>30580</v>
      </c>
      <c r="AW4" s="13">
        <v>319735</v>
      </c>
      <c r="AX4" s="13">
        <v>342907</v>
      </c>
      <c r="AY4" s="13">
        <v>50820</v>
      </c>
      <c r="AZ4" s="13">
        <v>0</v>
      </c>
      <c r="BA4" s="13">
        <v>28106</v>
      </c>
      <c r="BB4" s="13">
        <v>0</v>
      </c>
      <c r="BC4" s="13">
        <v>9182</v>
      </c>
      <c r="BD4" s="13">
        <v>117</v>
      </c>
    </row>
    <row r="5" spans="1:56" ht="15.75" thickBot="1">
      <c r="A5" s="12">
        <v>44434.291666666664</v>
      </c>
      <c r="B5" s="12">
        <v>44434.75</v>
      </c>
      <c r="C5" s="13">
        <v>42848575</v>
      </c>
      <c r="D5" s="13">
        <v>18159623</v>
      </c>
      <c r="E5" s="13">
        <v>0</v>
      </c>
      <c r="F5" s="13">
        <v>8899731</v>
      </c>
      <c r="G5" s="14"/>
      <c r="H5" s="13">
        <v>28847</v>
      </c>
      <c r="I5" s="13">
        <v>4770260</v>
      </c>
      <c r="J5" s="13">
        <v>6965304</v>
      </c>
      <c r="K5" s="13">
        <v>954058</v>
      </c>
      <c r="L5" s="13">
        <v>6694858</v>
      </c>
      <c r="M5" s="13">
        <v>55248</v>
      </c>
      <c r="N5" s="13">
        <v>97757</v>
      </c>
      <c r="O5" s="13">
        <v>1189288</v>
      </c>
      <c r="P5" s="13">
        <v>1360205</v>
      </c>
      <c r="Q5" s="13">
        <v>6883981</v>
      </c>
      <c r="R5" s="13">
        <v>0</v>
      </c>
      <c r="S5" s="13">
        <v>0</v>
      </c>
      <c r="T5" s="13">
        <v>3351128</v>
      </c>
      <c r="U5" s="13">
        <v>6693026</v>
      </c>
      <c r="V5" s="13">
        <v>731771</v>
      </c>
      <c r="W5" s="13">
        <v>0</v>
      </c>
      <c r="X5" s="13">
        <v>1268233</v>
      </c>
      <c r="Y5" s="13">
        <v>1484908</v>
      </c>
      <c r="Z5" s="13">
        <v>3588444</v>
      </c>
      <c r="AA5" s="13">
        <v>3396911</v>
      </c>
      <c r="AB5" s="13">
        <v>13254</v>
      </c>
      <c r="AC5" s="13">
        <v>7346106</v>
      </c>
      <c r="AD5" s="13">
        <v>0</v>
      </c>
      <c r="AE5" s="19"/>
      <c r="AF5" s="13">
        <v>0</v>
      </c>
      <c r="AG5" s="13">
        <v>497495</v>
      </c>
      <c r="AH5" s="13">
        <v>255589</v>
      </c>
      <c r="AI5" s="13">
        <v>409581</v>
      </c>
      <c r="AJ5" s="13">
        <v>73346</v>
      </c>
      <c r="AK5" s="13">
        <v>47472</v>
      </c>
      <c r="AL5" s="13">
        <v>729</v>
      </c>
      <c r="AM5" s="13">
        <v>77055</v>
      </c>
      <c r="AN5" s="13">
        <v>2432058</v>
      </c>
      <c r="AO5" s="13">
        <v>108025</v>
      </c>
      <c r="AP5" s="13">
        <v>5083016</v>
      </c>
      <c r="AQ5" s="13">
        <v>1668524</v>
      </c>
      <c r="AR5" s="13">
        <v>4351</v>
      </c>
      <c r="AS5" s="13">
        <v>507282</v>
      </c>
      <c r="AT5" s="13">
        <v>0</v>
      </c>
      <c r="AU5" s="13">
        <v>66351</v>
      </c>
      <c r="AV5" s="13">
        <v>50492</v>
      </c>
      <c r="AW5" s="13">
        <v>587120</v>
      </c>
      <c r="AX5" s="13">
        <v>666827</v>
      </c>
      <c r="AY5" s="13">
        <v>88258</v>
      </c>
      <c r="AZ5" s="13">
        <v>0</v>
      </c>
      <c r="BA5" s="13">
        <v>52628</v>
      </c>
      <c r="BB5" s="13">
        <v>0</v>
      </c>
      <c r="BC5" s="13">
        <v>13288</v>
      </c>
      <c r="BD5" s="13">
        <v>438</v>
      </c>
    </row>
    <row r="6" spans="1:56" ht="15.75" thickBot="1">
      <c r="A6" s="12">
        <v>44434.291666666664</v>
      </c>
      <c r="B6" s="12">
        <v>44434.875</v>
      </c>
      <c r="C6" s="13">
        <v>54971761</v>
      </c>
      <c r="D6" s="13">
        <v>18249322</v>
      </c>
      <c r="E6" s="13">
        <v>1738934</v>
      </c>
      <c r="F6" s="13">
        <v>11327572</v>
      </c>
      <c r="G6" s="14"/>
      <c r="H6" s="13">
        <v>37171</v>
      </c>
      <c r="I6" s="13">
        <v>6070414</v>
      </c>
      <c r="J6" s="13">
        <v>8890410</v>
      </c>
      <c r="K6" s="13">
        <v>1208706</v>
      </c>
      <c r="L6" s="13">
        <v>10977091</v>
      </c>
      <c r="M6" s="13">
        <v>69406</v>
      </c>
      <c r="N6" s="13">
        <v>121098</v>
      </c>
      <c r="O6" s="13">
        <v>1596221</v>
      </c>
      <c r="P6" s="13">
        <v>1725088</v>
      </c>
      <c r="Q6" s="13">
        <v>8967277</v>
      </c>
      <c r="R6" s="13">
        <v>0</v>
      </c>
      <c r="S6" s="13">
        <v>0</v>
      </c>
      <c r="T6" s="13">
        <v>6226948</v>
      </c>
      <c r="U6" s="13">
        <v>8600061</v>
      </c>
      <c r="V6" s="13">
        <v>931463</v>
      </c>
      <c r="W6" s="13">
        <v>0</v>
      </c>
      <c r="X6" s="13">
        <v>1675761</v>
      </c>
      <c r="Y6" s="13">
        <v>1923697</v>
      </c>
      <c r="Z6" s="13">
        <v>5866078</v>
      </c>
      <c r="AA6" s="13">
        <v>5678458</v>
      </c>
      <c r="AB6" s="13">
        <v>514647</v>
      </c>
      <c r="AC6" s="13">
        <v>9704670</v>
      </c>
      <c r="AD6" s="13">
        <v>0</v>
      </c>
      <c r="AE6" s="19"/>
      <c r="AF6" s="13">
        <v>0</v>
      </c>
      <c r="AG6" s="13">
        <v>652040</v>
      </c>
      <c r="AH6" s="13">
        <v>327573</v>
      </c>
      <c r="AI6" s="13">
        <v>498828</v>
      </c>
      <c r="AJ6" s="13">
        <v>92819</v>
      </c>
      <c r="AK6" s="13">
        <v>58731</v>
      </c>
      <c r="AL6" s="13">
        <v>983</v>
      </c>
      <c r="AM6" s="13">
        <v>100720</v>
      </c>
      <c r="AN6" s="13">
        <v>3107925</v>
      </c>
      <c r="AO6" s="13">
        <v>134856</v>
      </c>
      <c r="AP6" s="13">
        <v>6511297</v>
      </c>
      <c r="AQ6" s="13">
        <v>4001973</v>
      </c>
      <c r="AR6" s="13">
        <v>8458</v>
      </c>
      <c r="AS6" s="13">
        <v>657032</v>
      </c>
      <c r="AT6" s="13">
        <v>0</v>
      </c>
      <c r="AU6" s="13">
        <v>76689</v>
      </c>
      <c r="AV6" s="13">
        <v>59960</v>
      </c>
      <c r="AW6" s="13">
        <v>753957</v>
      </c>
      <c r="AX6" s="13">
        <v>882176</v>
      </c>
      <c r="AY6" s="13">
        <v>111787</v>
      </c>
      <c r="AZ6" s="13">
        <v>0</v>
      </c>
      <c r="BA6" s="13">
        <v>70310</v>
      </c>
      <c r="BB6" s="13">
        <v>0</v>
      </c>
      <c r="BC6" s="13">
        <v>19267</v>
      </c>
      <c r="BD6" s="13">
        <v>557</v>
      </c>
    </row>
    <row r="7" spans="1:56" ht="15.75" thickBot="1">
      <c r="A7" s="12">
        <v>44434.291666666664</v>
      </c>
      <c r="B7" s="12">
        <v>44434.041666666701</v>
      </c>
      <c r="C7" s="13">
        <v>77728914</v>
      </c>
      <c r="D7" s="13">
        <v>18249322</v>
      </c>
      <c r="E7" s="13">
        <v>4533431</v>
      </c>
      <c r="F7" s="13">
        <v>14564051</v>
      </c>
      <c r="G7" s="2"/>
      <c r="H7" s="13">
        <v>46721</v>
      </c>
      <c r="I7" s="13">
        <v>7801867</v>
      </c>
      <c r="J7" s="13">
        <v>11424689</v>
      </c>
      <c r="K7" s="13">
        <v>1560059</v>
      </c>
      <c r="L7" s="13">
        <v>14004815</v>
      </c>
      <c r="M7" s="13">
        <v>86084</v>
      </c>
      <c r="N7" s="13">
        <v>148446</v>
      </c>
      <c r="O7" s="13">
        <v>1986693</v>
      </c>
      <c r="P7" s="13">
        <v>2200223</v>
      </c>
      <c r="Q7" s="13">
        <v>11902748</v>
      </c>
      <c r="R7" s="13">
        <v>0</v>
      </c>
      <c r="S7" s="13">
        <v>0</v>
      </c>
      <c r="T7" s="13">
        <v>8820196</v>
      </c>
      <c r="U7" s="13">
        <v>11251354</v>
      </c>
      <c r="V7" s="13">
        <v>1196259</v>
      </c>
      <c r="W7" s="13">
        <v>0</v>
      </c>
      <c r="X7" s="13">
        <v>2185641</v>
      </c>
      <c r="Y7" s="13">
        <v>2518636</v>
      </c>
      <c r="Z7" s="13">
        <v>8367786</v>
      </c>
      <c r="AA7" s="13">
        <v>8214843</v>
      </c>
      <c r="AB7" s="13">
        <v>522055</v>
      </c>
      <c r="AC7" s="13">
        <v>12147440</v>
      </c>
      <c r="AD7" s="13">
        <v>0</v>
      </c>
      <c r="AE7" s="19"/>
      <c r="AF7" s="13">
        <v>0</v>
      </c>
      <c r="AG7" s="13">
        <v>813280</v>
      </c>
      <c r="AH7" s="13">
        <v>419359</v>
      </c>
      <c r="AI7" s="13">
        <v>619248</v>
      </c>
      <c r="AJ7" s="13">
        <v>113315</v>
      </c>
      <c r="AK7" s="13">
        <v>75630</v>
      </c>
      <c r="AL7" s="13">
        <v>983</v>
      </c>
      <c r="AM7" s="13">
        <v>118359</v>
      </c>
      <c r="AN7" s="13">
        <v>3811835</v>
      </c>
      <c r="AO7" s="13">
        <v>169744</v>
      </c>
      <c r="AP7" s="13">
        <v>8296930</v>
      </c>
      <c r="AQ7" s="13">
        <v>5358834</v>
      </c>
      <c r="AR7" s="13">
        <v>10764</v>
      </c>
      <c r="AS7" s="13">
        <v>839020</v>
      </c>
      <c r="AT7" s="13">
        <v>0</v>
      </c>
      <c r="AU7" s="13">
        <v>108321</v>
      </c>
      <c r="AV7" s="13">
        <v>114458</v>
      </c>
      <c r="AW7" s="13">
        <v>946399</v>
      </c>
      <c r="AX7" s="13">
        <v>1094886</v>
      </c>
      <c r="AY7" s="13">
        <v>136274</v>
      </c>
      <c r="AZ7" s="13">
        <v>0</v>
      </c>
      <c r="BA7" s="13">
        <v>86607</v>
      </c>
      <c r="BB7" s="13">
        <v>0</v>
      </c>
      <c r="BC7" s="13">
        <v>21277</v>
      </c>
      <c r="BD7" s="13">
        <v>596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112733306</v>
      </c>
      <c r="D9" s="13">
        <v>18249322</v>
      </c>
      <c r="E9" s="13">
        <v>5752477</v>
      </c>
      <c r="F9" s="13">
        <v>19417786</v>
      </c>
      <c r="G9" s="14"/>
      <c r="H9" s="13">
        <v>54025</v>
      </c>
      <c r="I9" s="13">
        <v>10352840</v>
      </c>
      <c r="J9" s="13">
        <v>15251757</v>
      </c>
      <c r="K9" s="13">
        <v>2069433</v>
      </c>
      <c r="L9" s="13">
        <v>16429567</v>
      </c>
      <c r="M9" s="13">
        <v>114284</v>
      </c>
      <c r="N9" s="13">
        <v>174814</v>
      </c>
      <c r="O9" s="13">
        <v>2365373</v>
      </c>
      <c r="P9" s="13">
        <v>2919917</v>
      </c>
      <c r="Q9" s="13">
        <v>15923772</v>
      </c>
      <c r="R9" s="13">
        <v>0</v>
      </c>
      <c r="S9" s="13">
        <v>0</v>
      </c>
      <c r="T9" s="13">
        <v>11868462</v>
      </c>
      <c r="U9" s="13">
        <v>14790264</v>
      </c>
      <c r="V9" s="13">
        <v>1587349</v>
      </c>
      <c r="W9" s="13">
        <v>0</v>
      </c>
      <c r="X9" s="13">
        <v>2911353</v>
      </c>
      <c r="Y9" s="13">
        <v>3468740</v>
      </c>
      <c r="Z9" s="13">
        <v>12500130</v>
      </c>
      <c r="AA9" s="13">
        <v>12170398</v>
      </c>
      <c r="AB9" s="13">
        <v>522055</v>
      </c>
      <c r="AC9" s="13">
        <v>14669079</v>
      </c>
      <c r="AD9" s="13">
        <v>0</v>
      </c>
      <c r="AE9" s="19"/>
      <c r="AF9" s="13">
        <v>0</v>
      </c>
      <c r="AG9" s="13">
        <v>989018</v>
      </c>
      <c r="AH9" s="13">
        <v>552715</v>
      </c>
      <c r="AI9" s="13">
        <v>817011</v>
      </c>
      <c r="AJ9" s="13">
        <v>123544</v>
      </c>
      <c r="AK9" s="13">
        <v>104181</v>
      </c>
      <c r="AL9" s="13">
        <v>983</v>
      </c>
      <c r="AM9" s="13">
        <v>136212</v>
      </c>
      <c r="AN9" s="13">
        <v>4611944</v>
      </c>
      <c r="AO9" s="13">
        <v>221309</v>
      </c>
      <c r="AP9" s="13">
        <v>10985316</v>
      </c>
      <c r="AQ9" s="13">
        <v>5360767</v>
      </c>
      <c r="AR9" s="13">
        <v>10764</v>
      </c>
      <c r="AS9" s="13">
        <v>1077460</v>
      </c>
      <c r="AT9" s="13">
        <v>0</v>
      </c>
      <c r="AU9" s="13">
        <v>122270</v>
      </c>
      <c r="AV9" s="13">
        <v>171825</v>
      </c>
      <c r="AW9" s="13">
        <v>1220166</v>
      </c>
      <c r="AX9" s="13">
        <v>1330852</v>
      </c>
      <c r="AY9" s="13">
        <v>168807</v>
      </c>
      <c r="AZ9" s="13">
        <v>0</v>
      </c>
      <c r="BA9" s="13">
        <v>102600</v>
      </c>
      <c r="BB9" s="13">
        <v>0</v>
      </c>
      <c r="BC9" s="13">
        <v>26397</v>
      </c>
      <c r="BD9" s="13">
        <v>596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EED0-73B4-4309-A354-617F0309A2EA}">
  <dimension ref="A1:BD9"/>
  <sheetViews>
    <sheetView topLeftCell="O1" workbookViewId="0">
      <selection activeCell="X20" sqref="X20"/>
    </sheetView>
  </sheetViews>
  <sheetFormatPr defaultColWidth="11.7109375" defaultRowHeight="15"/>
  <cols>
    <col min="5" max="5" width="14.85546875" bestFit="1" customWidth="1"/>
    <col min="7" max="7" width="3.5703125" customWidth="1"/>
  </cols>
  <sheetData>
    <row r="1" spans="1:56">
      <c r="A1" s="33" t="s">
        <v>422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26063863</v>
      </c>
      <c r="D4" s="13">
        <v>0</v>
      </c>
      <c r="E4" s="13">
        <v>3756576</v>
      </c>
      <c r="F4" s="13">
        <v>4854553</v>
      </c>
      <c r="G4" s="14"/>
      <c r="H4" s="13">
        <v>6228</v>
      </c>
      <c r="I4" s="13">
        <v>2551775</v>
      </c>
      <c r="J4" s="13">
        <v>2338084</v>
      </c>
      <c r="K4" s="13">
        <v>502539</v>
      </c>
      <c r="L4" s="13">
        <v>3511282</v>
      </c>
      <c r="M4" s="13">
        <v>29221</v>
      </c>
      <c r="N4" s="13">
        <v>22016</v>
      </c>
      <c r="O4" s="13">
        <v>656202</v>
      </c>
      <c r="P4" s="13">
        <v>717648</v>
      </c>
      <c r="Q4" s="13">
        <v>3915090</v>
      </c>
      <c r="R4" s="13">
        <v>0</v>
      </c>
      <c r="S4" s="13">
        <v>0</v>
      </c>
      <c r="T4" s="13">
        <v>3491144</v>
      </c>
      <c r="U4" s="13">
        <v>3447437</v>
      </c>
      <c r="V4" s="13">
        <v>387057</v>
      </c>
      <c r="W4" s="13">
        <v>0</v>
      </c>
      <c r="X4" s="13">
        <v>703492</v>
      </c>
      <c r="Y4" s="13">
        <v>875106</v>
      </c>
      <c r="Z4" s="13">
        <v>2403652</v>
      </c>
      <c r="AA4" s="13">
        <v>2122838</v>
      </c>
      <c r="AB4" s="13">
        <v>0</v>
      </c>
      <c r="AC4" s="13">
        <v>4143011</v>
      </c>
      <c r="AD4" s="13">
        <v>0</v>
      </c>
      <c r="AE4" s="19"/>
      <c r="AF4" s="13">
        <v>0</v>
      </c>
      <c r="AG4" s="13">
        <v>295240</v>
      </c>
      <c r="AH4" s="13">
        <v>140784</v>
      </c>
      <c r="AI4" s="13">
        <v>175041</v>
      </c>
      <c r="AJ4" s="13">
        <v>27013</v>
      </c>
      <c r="AK4" s="13">
        <v>26322</v>
      </c>
      <c r="AL4" s="13">
        <v>0</v>
      </c>
      <c r="AM4" s="13">
        <v>25730</v>
      </c>
      <c r="AN4" s="13">
        <v>1455239</v>
      </c>
      <c r="AO4" s="13">
        <v>62487</v>
      </c>
      <c r="AP4" s="13">
        <v>2518026</v>
      </c>
      <c r="AQ4" s="13">
        <v>15976</v>
      </c>
      <c r="AR4" s="13">
        <v>2653</v>
      </c>
      <c r="AS4" s="13">
        <v>235805</v>
      </c>
      <c r="AT4" s="13">
        <v>0</v>
      </c>
      <c r="AU4" s="13">
        <v>17795</v>
      </c>
      <c r="AV4" s="13">
        <v>30310</v>
      </c>
      <c r="AW4" s="13">
        <v>316369</v>
      </c>
      <c r="AX4" s="13">
        <v>370578</v>
      </c>
      <c r="AY4" s="13">
        <v>50928</v>
      </c>
      <c r="AZ4" s="13">
        <v>0</v>
      </c>
      <c r="BA4" s="13">
        <v>26614</v>
      </c>
      <c r="BB4" s="13">
        <v>0</v>
      </c>
      <c r="BC4" s="13">
        <v>5601</v>
      </c>
      <c r="BD4" s="13">
        <v>459</v>
      </c>
    </row>
    <row r="5" spans="1:56" ht="15.75" thickBot="1">
      <c r="A5" s="12">
        <v>44434.291666666664</v>
      </c>
      <c r="B5" s="12">
        <v>44434.75</v>
      </c>
      <c r="C5" s="13">
        <v>48193570</v>
      </c>
      <c r="D5" s="13">
        <v>4657092</v>
      </c>
      <c r="E5" s="13">
        <v>5202359</v>
      </c>
      <c r="F5" s="13">
        <v>8899322</v>
      </c>
      <c r="G5" s="14"/>
      <c r="H5" s="13">
        <v>12957</v>
      </c>
      <c r="I5" s="13">
        <v>4667528</v>
      </c>
      <c r="J5" s="13">
        <v>4013039</v>
      </c>
      <c r="K5" s="13">
        <v>923656</v>
      </c>
      <c r="L5" s="13">
        <v>6397179</v>
      </c>
      <c r="M5" s="13">
        <v>50813</v>
      </c>
      <c r="N5" s="13">
        <v>36385</v>
      </c>
      <c r="O5" s="13">
        <v>1221896</v>
      </c>
      <c r="P5" s="13">
        <v>1308261</v>
      </c>
      <c r="Q5" s="13">
        <v>7561827</v>
      </c>
      <c r="R5" s="13">
        <v>0</v>
      </c>
      <c r="S5" s="13">
        <v>2035583</v>
      </c>
      <c r="T5" s="13">
        <v>7824113</v>
      </c>
      <c r="U5" s="13">
        <v>6836135</v>
      </c>
      <c r="V5" s="13">
        <v>708216</v>
      </c>
      <c r="W5" s="13">
        <v>0</v>
      </c>
      <c r="X5" s="13">
        <v>1281272</v>
      </c>
      <c r="Y5" s="13">
        <v>1557724</v>
      </c>
      <c r="Z5" s="13">
        <v>4477973</v>
      </c>
      <c r="AA5" s="13">
        <v>3616529</v>
      </c>
      <c r="AB5" s="13">
        <v>14491</v>
      </c>
      <c r="AC5" s="13">
        <v>7233632</v>
      </c>
      <c r="AD5" s="13">
        <v>0</v>
      </c>
      <c r="AE5" s="19"/>
      <c r="AF5" s="13">
        <v>0</v>
      </c>
      <c r="AG5" s="13">
        <v>511485</v>
      </c>
      <c r="AH5" s="13">
        <v>256458</v>
      </c>
      <c r="AI5" s="13">
        <v>344798</v>
      </c>
      <c r="AJ5" s="13">
        <v>54612</v>
      </c>
      <c r="AK5" s="13">
        <v>47205</v>
      </c>
      <c r="AL5" s="13">
        <v>541</v>
      </c>
      <c r="AM5" s="13">
        <v>49821</v>
      </c>
      <c r="AN5" s="13">
        <v>2535069</v>
      </c>
      <c r="AO5" s="13">
        <v>103233</v>
      </c>
      <c r="AP5" s="13">
        <v>4585861</v>
      </c>
      <c r="AQ5" s="13">
        <v>1637871</v>
      </c>
      <c r="AR5" s="13">
        <v>8953</v>
      </c>
      <c r="AS5" s="13">
        <v>401981</v>
      </c>
      <c r="AT5" s="13">
        <v>0</v>
      </c>
      <c r="AU5" s="13">
        <v>34195</v>
      </c>
      <c r="AV5" s="13">
        <v>49434</v>
      </c>
      <c r="AW5" s="13">
        <v>559425</v>
      </c>
      <c r="AX5" s="13">
        <v>669759</v>
      </c>
      <c r="AY5" s="13">
        <v>86859</v>
      </c>
      <c r="AZ5" s="13">
        <v>0</v>
      </c>
      <c r="BA5" s="13">
        <v>48583</v>
      </c>
      <c r="BB5" s="13">
        <v>0</v>
      </c>
      <c r="BC5" s="13">
        <v>8780</v>
      </c>
      <c r="BD5" s="13">
        <v>459</v>
      </c>
    </row>
    <row r="6" spans="1:56" ht="15.75" thickBot="1">
      <c r="A6" s="12">
        <v>44434.291666666664</v>
      </c>
      <c r="B6" s="12">
        <v>44434.875</v>
      </c>
      <c r="C6" s="13">
        <v>64531137</v>
      </c>
      <c r="D6" s="13">
        <v>10036116</v>
      </c>
      <c r="E6" s="13">
        <v>5202359</v>
      </c>
      <c r="F6" s="13">
        <v>11326494</v>
      </c>
      <c r="G6" s="14"/>
      <c r="H6" s="13">
        <v>17361</v>
      </c>
      <c r="I6" s="13">
        <v>5932138</v>
      </c>
      <c r="J6" s="13">
        <v>6237620</v>
      </c>
      <c r="K6" s="13">
        <v>1177772</v>
      </c>
      <c r="L6" s="13">
        <v>10594851</v>
      </c>
      <c r="M6" s="13">
        <v>64436</v>
      </c>
      <c r="N6" s="13">
        <v>41007</v>
      </c>
      <c r="O6" s="13">
        <v>1633941</v>
      </c>
      <c r="P6" s="13">
        <v>1665795</v>
      </c>
      <c r="Q6" s="13">
        <v>9635510</v>
      </c>
      <c r="R6" s="13">
        <v>0</v>
      </c>
      <c r="S6" s="13">
        <v>4579804</v>
      </c>
      <c r="T6" s="13">
        <v>11941125</v>
      </c>
      <c r="U6" s="13">
        <v>9181111</v>
      </c>
      <c r="V6" s="13">
        <v>901880</v>
      </c>
      <c r="W6" s="13">
        <v>0</v>
      </c>
      <c r="X6" s="13">
        <v>1623423</v>
      </c>
      <c r="Y6" s="13">
        <v>1981449</v>
      </c>
      <c r="Z6" s="13">
        <v>6914494</v>
      </c>
      <c r="AA6" s="13">
        <v>6061739</v>
      </c>
      <c r="AB6" s="13">
        <v>472850</v>
      </c>
      <c r="AC6" s="13">
        <v>9428121</v>
      </c>
      <c r="AD6" s="13">
        <v>0</v>
      </c>
      <c r="AE6" s="19"/>
      <c r="AF6" s="13">
        <v>0</v>
      </c>
      <c r="AG6" s="13">
        <v>664619</v>
      </c>
      <c r="AH6" s="13">
        <v>327165</v>
      </c>
      <c r="AI6" s="13">
        <v>443891</v>
      </c>
      <c r="AJ6" s="13">
        <v>73231</v>
      </c>
      <c r="AK6" s="13">
        <v>58861</v>
      </c>
      <c r="AL6" s="13">
        <v>541</v>
      </c>
      <c r="AM6" s="13">
        <v>66255</v>
      </c>
      <c r="AN6" s="13">
        <v>3222486</v>
      </c>
      <c r="AO6" s="13">
        <v>127033</v>
      </c>
      <c r="AP6" s="13">
        <v>5793782</v>
      </c>
      <c r="AQ6" s="13">
        <v>3766206</v>
      </c>
      <c r="AR6" s="13">
        <v>13553</v>
      </c>
      <c r="AS6" s="13">
        <v>484792</v>
      </c>
      <c r="AT6" s="13">
        <v>0</v>
      </c>
      <c r="AU6" s="13">
        <v>39743</v>
      </c>
      <c r="AV6" s="13">
        <v>58689</v>
      </c>
      <c r="AW6" s="13">
        <v>715718</v>
      </c>
      <c r="AX6" s="13">
        <v>878765</v>
      </c>
      <c r="AY6" s="13">
        <v>108876</v>
      </c>
      <c r="AZ6" s="13">
        <v>0</v>
      </c>
      <c r="BA6" s="13">
        <v>64728</v>
      </c>
      <c r="BB6" s="13">
        <v>0</v>
      </c>
      <c r="BC6" s="13">
        <v>14248</v>
      </c>
      <c r="BD6" s="13">
        <v>635</v>
      </c>
    </row>
    <row r="7" spans="1:56" ht="15.75" thickBot="1">
      <c r="A7" s="12">
        <v>44434.291666666664</v>
      </c>
      <c r="B7" s="12">
        <v>44434.041666666701</v>
      </c>
      <c r="C7" s="13">
        <v>85005903</v>
      </c>
      <c r="D7" s="13">
        <v>17872310</v>
      </c>
      <c r="E7" s="13">
        <v>5202359</v>
      </c>
      <c r="F7" s="13">
        <v>14562611</v>
      </c>
      <c r="G7" s="2"/>
      <c r="H7" s="13">
        <v>23103</v>
      </c>
      <c r="I7" s="13">
        <v>7595732</v>
      </c>
      <c r="J7" s="13">
        <v>8613157</v>
      </c>
      <c r="K7" s="13">
        <v>1515233</v>
      </c>
      <c r="L7" s="13">
        <v>13539129</v>
      </c>
      <c r="M7" s="13">
        <v>81289</v>
      </c>
      <c r="N7" s="13">
        <v>44933</v>
      </c>
      <c r="O7" s="13">
        <v>2037218</v>
      </c>
      <c r="P7" s="13">
        <v>2149036</v>
      </c>
      <c r="Q7" s="13">
        <v>12115610</v>
      </c>
      <c r="R7" s="13">
        <v>0</v>
      </c>
      <c r="S7" s="13">
        <v>5940247</v>
      </c>
      <c r="T7" s="13">
        <v>16268794</v>
      </c>
      <c r="U7" s="13">
        <v>12225399</v>
      </c>
      <c r="V7" s="13">
        <v>1157731</v>
      </c>
      <c r="W7" s="13">
        <v>0</v>
      </c>
      <c r="X7" s="13">
        <v>2181063</v>
      </c>
      <c r="Y7" s="13">
        <v>2504311</v>
      </c>
      <c r="Z7" s="13">
        <v>9326141</v>
      </c>
      <c r="AA7" s="13">
        <v>8100934</v>
      </c>
      <c r="AB7" s="13">
        <v>477281</v>
      </c>
      <c r="AC7" s="13">
        <v>11635280</v>
      </c>
      <c r="AD7" s="13">
        <v>0</v>
      </c>
      <c r="AE7" s="19"/>
      <c r="AF7" s="13">
        <v>0</v>
      </c>
      <c r="AG7" s="13">
        <v>824093</v>
      </c>
      <c r="AH7" s="13">
        <v>419441</v>
      </c>
      <c r="AI7" s="13">
        <v>572956</v>
      </c>
      <c r="AJ7" s="13">
        <v>88026</v>
      </c>
      <c r="AK7" s="13">
        <v>72556</v>
      </c>
      <c r="AL7" s="13">
        <v>541</v>
      </c>
      <c r="AM7" s="13">
        <v>80091</v>
      </c>
      <c r="AN7" s="13">
        <v>3938491</v>
      </c>
      <c r="AO7" s="13">
        <v>156273</v>
      </c>
      <c r="AP7" s="13">
        <v>7454761</v>
      </c>
      <c r="AQ7" s="13">
        <v>5337209</v>
      </c>
      <c r="AR7" s="13">
        <v>16521</v>
      </c>
      <c r="AS7" s="13">
        <v>594375</v>
      </c>
      <c r="AT7" s="13">
        <v>0</v>
      </c>
      <c r="AU7" s="13">
        <v>61968</v>
      </c>
      <c r="AV7" s="13">
        <v>101603</v>
      </c>
      <c r="AW7" s="13">
        <v>894093</v>
      </c>
      <c r="AX7" s="13">
        <v>1081162</v>
      </c>
      <c r="AY7" s="13">
        <v>132996</v>
      </c>
      <c r="AZ7" s="13">
        <v>0</v>
      </c>
      <c r="BA7" s="13">
        <v>80780</v>
      </c>
      <c r="BB7" s="13">
        <v>0</v>
      </c>
      <c r="BC7" s="13">
        <v>15401</v>
      </c>
      <c r="BD7" s="13">
        <v>635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119015327</v>
      </c>
      <c r="D9" s="13">
        <v>28903322</v>
      </c>
      <c r="E9" s="13">
        <v>5202360</v>
      </c>
      <c r="F9" s="13">
        <v>19415755</v>
      </c>
      <c r="G9" s="14"/>
      <c r="H9" s="13">
        <v>30936</v>
      </c>
      <c r="I9" s="13">
        <v>10125683</v>
      </c>
      <c r="J9" s="13">
        <v>11648336</v>
      </c>
      <c r="K9" s="13">
        <v>2004581</v>
      </c>
      <c r="L9" s="13">
        <v>15685499</v>
      </c>
      <c r="M9" s="13">
        <v>106416</v>
      </c>
      <c r="N9" s="13">
        <v>51265</v>
      </c>
      <c r="O9" s="13">
        <v>2412141</v>
      </c>
      <c r="P9" s="13">
        <v>2869744</v>
      </c>
      <c r="Q9" s="13">
        <v>14167557</v>
      </c>
      <c r="R9" s="13">
        <v>0</v>
      </c>
      <c r="S9" s="13">
        <v>5940247</v>
      </c>
      <c r="T9" s="13">
        <v>16897498</v>
      </c>
      <c r="U9" s="13">
        <v>15408479</v>
      </c>
      <c r="V9" s="13">
        <v>1542444</v>
      </c>
      <c r="W9" s="13">
        <v>0</v>
      </c>
      <c r="X9" s="13">
        <v>2903500</v>
      </c>
      <c r="Y9" s="13">
        <v>3350368</v>
      </c>
      <c r="Z9" s="13">
        <v>9549506</v>
      </c>
      <c r="AA9" s="13">
        <v>11254520</v>
      </c>
      <c r="AB9" s="13">
        <v>477281</v>
      </c>
      <c r="AC9" s="13">
        <v>13919185</v>
      </c>
      <c r="AD9" s="13">
        <v>0</v>
      </c>
      <c r="AE9" s="19"/>
      <c r="AF9" s="13">
        <v>0</v>
      </c>
      <c r="AG9" s="13">
        <v>983816</v>
      </c>
      <c r="AH9" s="13">
        <v>551894</v>
      </c>
      <c r="AI9" s="13">
        <v>773097</v>
      </c>
      <c r="AJ9" s="13">
        <v>101697</v>
      </c>
      <c r="AK9" s="13">
        <v>91044</v>
      </c>
      <c r="AL9" s="13">
        <v>541</v>
      </c>
      <c r="AM9" s="13">
        <v>95725</v>
      </c>
      <c r="AN9" s="13">
        <v>4705013</v>
      </c>
      <c r="AO9" s="13">
        <v>200246</v>
      </c>
      <c r="AP9" s="13">
        <v>9988421</v>
      </c>
      <c r="AQ9" s="13">
        <v>5338868</v>
      </c>
      <c r="AR9" s="13">
        <v>16521</v>
      </c>
      <c r="AS9" s="13">
        <v>760861</v>
      </c>
      <c r="AT9" s="13">
        <v>0</v>
      </c>
      <c r="AU9" s="13">
        <v>72794</v>
      </c>
      <c r="AV9" s="13">
        <v>117167</v>
      </c>
      <c r="AW9" s="13">
        <v>1151006</v>
      </c>
      <c r="AX9" s="13">
        <v>1275911</v>
      </c>
      <c r="AY9" s="13">
        <v>160275</v>
      </c>
      <c r="AZ9" s="13">
        <v>0</v>
      </c>
      <c r="BA9" s="13">
        <v>94854</v>
      </c>
      <c r="BB9" s="13">
        <v>0</v>
      </c>
      <c r="BC9" s="13">
        <v>20227</v>
      </c>
      <c r="BD9" s="13">
        <v>635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4B08-CF0E-4B4F-884F-30F2A7AAE751}">
  <dimension ref="A1:BD9"/>
  <sheetViews>
    <sheetView topLeftCell="G1" workbookViewId="0">
      <selection activeCell="Y16" sqref="Y16"/>
    </sheetView>
  </sheetViews>
  <sheetFormatPr defaultColWidth="11.7109375" defaultRowHeight="15"/>
  <cols>
    <col min="5" max="5" width="14.85546875" bestFit="1" customWidth="1"/>
    <col min="7" max="7" width="3.5703125" customWidth="1"/>
  </cols>
  <sheetData>
    <row r="1" spans="1:56">
      <c r="A1" s="33" t="s">
        <v>423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17056296</v>
      </c>
      <c r="D4" s="13">
        <v>9834839</v>
      </c>
      <c r="E4" s="13">
        <v>0</v>
      </c>
      <c r="F4" s="13">
        <v>6728973</v>
      </c>
      <c r="G4" s="14"/>
      <c r="H4" s="13">
        <v>7703</v>
      </c>
      <c r="I4" s="13">
        <v>2540986</v>
      </c>
      <c r="J4" s="13">
        <v>783787</v>
      </c>
      <c r="K4" s="13">
        <v>491207</v>
      </c>
      <c r="L4" s="13">
        <v>2823472</v>
      </c>
      <c r="M4" s="13">
        <v>28027</v>
      </c>
      <c r="N4" s="13">
        <v>10131</v>
      </c>
      <c r="O4" s="13">
        <v>546399</v>
      </c>
      <c r="P4" s="13">
        <v>738380</v>
      </c>
      <c r="Q4" s="13">
        <v>1653627</v>
      </c>
      <c r="R4" s="13">
        <v>0</v>
      </c>
      <c r="S4" s="13">
        <v>0</v>
      </c>
      <c r="T4" s="13">
        <v>3076</v>
      </c>
      <c r="U4" s="13">
        <v>2690353</v>
      </c>
      <c r="V4" s="13">
        <v>392431</v>
      </c>
      <c r="W4" s="13">
        <v>0</v>
      </c>
      <c r="X4" s="13">
        <v>706172</v>
      </c>
      <c r="Y4" s="13">
        <v>819072</v>
      </c>
      <c r="Z4" s="13">
        <v>0</v>
      </c>
      <c r="AA4" s="13">
        <v>1043343</v>
      </c>
      <c r="AB4" s="13">
        <v>0</v>
      </c>
      <c r="AC4" s="13">
        <v>3467567</v>
      </c>
      <c r="AD4" s="13">
        <v>0</v>
      </c>
      <c r="AE4" s="19"/>
      <c r="AF4" s="13">
        <v>0</v>
      </c>
      <c r="AG4" s="13">
        <v>227443</v>
      </c>
      <c r="AH4" s="13">
        <v>137681</v>
      </c>
      <c r="AI4" s="13">
        <v>202276</v>
      </c>
      <c r="AJ4" s="13">
        <v>26484</v>
      </c>
      <c r="AK4" s="13">
        <v>17706</v>
      </c>
      <c r="AL4" s="13">
        <v>0</v>
      </c>
      <c r="AM4" s="13">
        <v>20545</v>
      </c>
      <c r="AN4" s="13">
        <v>1216758</v>
      </c>
      <c r="AO4" s="13">
        <v>54370</v>
      </c>
      <c r="AP4" s="13">
        <v>2486882</v>
      </c>
      <c r="AQ4" s="13">
        <v>0</v>
      </c>
      <c r="AR4" s="13">
        <v>6664</v>
      </c>
      <c r="AS4" s="13">
        <v>216210</v>
      </c>
      <c r="AT4" s="13">
        <v>0</v>
      </c>
      <c r="AU4" s="13">
        <v>13127</v>
      </c>
      <c r="AV4" s="13">
        <v>13092</v>
      </c>
      <c r="AW4" s="13">
        <v>287124</v>
      </c>
      <c r="AX4" s="13">
        <v>273745</v>
      </c>
      <c r="AY4" s="13">
        <v>39146</v>
      </c>
      <c r="AZ4" s="13">
        <v>0</v>
      </c>
      <c r="BA4" s="13">
        <v>17354</v>
      </c>
      <c r="BB4" s="13">
        <v>0</v>
      </c>
      <c r="BC4" s="13">
        <v>4002</v>
      </c>
      <c r="BD4" s="13">
        <v>0</v>
      </c>
    </row>
    <row r="5" spans="1:56" ht="15.75" thickBot="1">
      <c r="A5" s="12">
        <v>44434.291666666664</v>
      </c>
      <c r="B5" s="12">
        <v>44434.75</v>
      </c>
      <c r="C5" s="13">
        <v>30227958</v>
      </c>
      <c r="D5" s="13">
        <v>18077945</v>
      </c>
      <c r="E5" s="13">
        <v>0</v>
      </c>
      <c r="F5" s="13">
        <v>12418256</v>
      </c>
      <c r="G5" s="14"/>
      <c r="H5" s="13">
        <v>15241</v>
      </c>
      <c r="I5" s="13">
        <v>4643210</v>
      </c>
      <c r="J5" s="13">
        <v>1145240</v>
      </c>
      <c r="K5" s="13">
        <v>894082</v>
      </c>
      <c r="L5" s="13">
        <v>4983509</v>
      </c>
      <c r="M5" s="13">
        <v>48443</v>
      </c>
      <c r="N5" s="13">
        <v>27675</v>
      </c>
      <c r="O5" s="13">
        <v>937565</v>
      </c>
      <c r="P5" s="13">
        <v>1336391</v>
      </c>
      <c r="Q5" s="13">
        <v>3405227</v>
      </c>
      <c r="R5" s="13">
        <v>0</v>
      </c>
      <c r="S5" s="13">
        <v>0</v>
      </c>
      <c r="T5" s="13">
        <v>29265</v>
      </c>
      <c r="U5" s="13">
        <v>5032600</v>
      </c>
      <c r="V5" s="13">
        <v>721565</v>
      </c>
      <c r="W5" s="13">
        <v>0</v>
      </c>
      <c r="X5" s="13">
        <v>1299864</v>
      </c>
      <c r="Y5" s="13">
        <v>1493203</v>
      </c>
      <c r="Z5" s="13">
        <v>313809</v>
      </c>
      <c r="AA5" s="13">
        <v>1721209</v>
      </c>
      <c r="AB5" s="13">
        <v>0</v>
      </c>
      <c r="AC5" s="13">
        <v>6112539</v>
      </c>
      <c r="AD5" s="13">
        <v>0</v>
      </c>
      <c r="AE5" s="19"/>
      <c r="AF5" s="13">
        <v>0</v>
      </c>
      <c r="AG5" s="13">
        <v>398230</v>
      </c>
      <c r="AH5" s="13">
        <v>251317</v>
      </c>
      <c r="AI5" s="13">
        <v>368079</v>
      </c>
      <c r="AJ5" s="13">
        <v>58011</v>
      </c>
      <c r="AK5" s="13">
        <v>31864</v>
      </c>
      <c r="AL5" s="13">
        <v>0</v>
      </c>
      <c r="AM5" s="13">
        <v>39132</v>
      </c>
      <c r="AN5" s="13">
        <v>2061163</v>
      </c>
      <c r="AO5" s="13">
        <v>95702</v>
      </c>
      <c r="AP5" s="13">
        <v>4486853</v>
      </c>
      <c r="AQ5" s="13">
        <v>0</v>
      </c>
      <c r="AR5" s="13">
        <v>9763</v>
      </c>
      <c r="AS5" s="13">
        <v>438939</v>
      </c>
      <c r="AT5" s="13">
        <v>0</v>
      </c>
      <c r="AU5" s="13">
        <v>22954</v>
      </c>
      <c r="AV5" s="13">
        <v>26495</v>
      </c>
      <c r="AW5" s="13">
        <v>517031</v>
      </c>
      <c r="AX5" s="13">
        <v>469940</v>
      </c>
      <c r="AY5" s="13">
        <v>64473</v>
      </c>
      <c r="AZ5" s="13">
        <v>0</v>
      </c>
      <c r="BA5" s="13">
        <v>30122</v>
      </c>
      <c r="BB5" s="13">
        <v>0</v>
      </c>
      <c r="BC5" s="13">
        <v>5099</v>
      </c>
      <c r="BD5" s="13">
        <v>255</v>
      </c>
    </row>
    <row r="6" spans="1:56" ht="15.75" thickBot="1">
      <c r="A6" s="12">
        <v>44434.291666666664</v>
      </c>
      <c r="B6" s="12">
        <v>44434.875</v>
      </c>
      <c r="C6" s="13">
        <v>37713090</v>
      </c>
      <c r="D6" s="13">
        <v>22249217</v>
      </c>
      <c r="E6" s="13">
        <v>0</v>
      </c>
      <c r="F6" s="13">
        <v>15832400</v>
      </c>
      <c r="G6" s="14"/>
      <c r="H6" s="13">
        <v>20840</v>
      </c>
      <c r="I6" s="13">
        <v>5904016</v>
      </c>
      <c r="J6" s="13">
        <v>2528688</v>
      </c>
      <c r="K6" s="13">
        <v>1145201</v>
      </c>
      <c r="L6" s="13">
        <v>8503152</v>
      </c>
      <c r="M6" s="13">
        <v>60914</v>
      </c>
      <c r="N6" s="13">
        <v>38230</v>
      </c>
      <c r="O6" s="13">
        <v>1280960</v>
      </c>
      <c r="P6" s="13">
        <v>1698643</v>
      </c>
      <c r="Q6" s="13">
        <v>4665095</v>
      </c>
      <c r="R6" s="13">
        <v>0</v>
      </c>
      <c r="S6" s="13">
        <v>0</v>
      </c>
      <c r="T6" s="13">
        <v>47106</v>
      </c>
      <c r="U6" s="13">
        <v>6686392</v>
      </c>
      <c r="V6" s="13">
        <v>919776</v>
      </c>
      <c r="W6" s="13">
        <v>0</v>
      </c>
      <c r="X6" s="13">
        <v>1645989</v>
      </c>
      <c r="Y6" s="13">
        <v>1933847</v>
      </c>
      <c r="Z6" s="13">
        <v>1524559</v>
      </c>
      <c r="AA6" s="13">
        <v>3050959</v>
      </c>
      <c r="AB6" s="13">
        <v>0</v>
      </c>
      <c r="AC6" s="13">
        <v>8226175</v>
      </c>
      <c r="AD6" s="13">
        <v>0</v>
      </c>
      <c r="AE6" s="19"/>
      <c r="AF6" s="13">
        <v>0</v>
      </c>
      <c r="AG6" s="13">
        <v>520242</v>
      </c>
      <c r="AH6" s="13">
        <v>321391</v>
      </c>
      <c r="AI6" s="13">
        <v>452673</v>
      </c>
      <c r="AJ6" s="13">
        <v>81560</v>
      </c>
      <c r="AK6" s="13">
        <v>41409</v>
      </c>
      <c r="AL6" s="13">
        <v>0</v>
      </c>
      <c r="AM6" s="13">
        <v>55852</v>
      </c>
      <c r="AN6" s="13">
        <v>2638286</v>
      </c>
      <c r="AO6" s="13">
        <v>128106</v>
      </c>
      <c r="AP6" s="13">
        <v>5721862</v>
      </c>
      <c r="AQ6" s="13">
        <v>0</v>
      </c>
      <c r="AR6" s="13">
        <v>14297</v>
      </c>
      <c r="AS6" s="13">
        <v>618036</v>
      </c>
      <c r="AT6" s="13">
        <v>0</v>
      </c>
      <c r="AU6" s="13">
        <v>31291</v>
      </c>
      <c r="AV6" s="13">
        <v>33943</v>
      </c>
      <c r="AW6" s="13">
        <v>686111</v>
      </c>
      <c r="AX6" s="13">
        <v>618854</v>
      </c>
      <c r="AY6" s="13">
        <v>82528</v>
      </c>
      <c r="AZ6" s="13">
        <v>0</v>
      </c>
      <c r="BA6" s="13">
        <v>43721</v>
      </c>
      <c r="BB6" s="13">
        <v>0</v>
      </c>
      <c r="BC6" s="13">
        <v>9885</v>
      </c>
      <c r="BD6" s="13">
        <v>365</v>
      </c>
    </row>
    <row r="7" spans="1:56" ht="15.75" thickBot="1">
      <c r="A7" s="12">
        <v>44434.291666666664</v>
      </c>
      <c r="B7" s="12">
        <v>44434.041666666701</v>
      </c>
      <c r="C7" s="13">
        <v>46883396</v>
      </c>
      <c r="D7" s="13">
        <v>22249217</v>
      </c>
      <c r="E7" s="13">
        <v>0</v>
      </c>
      <c r="F7" s="13">
        <v>20384522</v>
      </c>
      <c r="G7" s="2"/>
      <c r="H7" s="13">
        <v>36076</v>
      </c>
      <c r="I7" s="13">
        <v>7568191</v>
      </c>
      <c r="J7" s="13">
        <v>4319994</v>
      </c>
      <c r="K7" s="13">
        <v>1478214</v>
      </c>
      <c r="L7" s="13">
        <v>11056874</v>
      </c>
      <c r="M7" s="13">
        <v>77064</v>
      </c>
      <c r="N7" s="13">
        <v>51978</v>
      </c>
      <c r="O7" s="13">
        <v>1609093</v>
      </c>
      <c r="P7" s="13">
        <v>2173397</v>
      </c>
      <c r="Q7" s="13">
        <v>6280420</v>
      </c>
      <c r="R7" s="13">
        <v>0</v>
      </c>
      <c r="S7" s="13">
        <v>0</v>
      </c>
      <c r="T7" s="13">
        <v>70301</v>
      </c>
      <c r="U7" s="13">
        <v>8679927</v>
      </c>
      <c r="V7" s="13">
        <v>1181401</v>
      </c>
      <c r="W7" s="13">
        <v>0</v>
      </c>
      <c r="X7" s="13">
        <v>2118996</v>
      </c>
      <c r="Y7" s="13">
        <v>2554191</v>
      </c>
      <c r="Z7" s="13">
        <v>3194214</v>
      </c>
      <c r="AA7" s="13">
        <v>4821859</v>
      </c>
      <c r="AB7" s="13">
        <v>0</v>
      </c>
      <c r="AC7" s="13">
        <v>10370415</v>
      </c>
      <c r="AD7" s="13">
        <v>0</v>
      </c>
      <c r="AE7" s="19"/>
      <c r="AF7" s="13">
        <v>0</v>
      </c>
      <c r="AG7" s="13">
        <v>648847</v>
      </c>
      <c r="AH7" s="13">
        <v>411709</v>
      </c>
      <c r="AI7" s="13">
        <v>566326</v>
      </c>
      <c r="AJ7" s="13">
        <v>109949</v>
      </c>
      <c r="AK7" s="13">
        <v>60114</v>
      </c>
      <c r="AL7" s="13">
        <v>0</v>
      </c>
      <c r="AM7" s="13">
        <v>84399</v>
      </c>
      <c r="AN7" s="13">
        <v>3204950</v>
      </c>
      <c r="AO7" s="13">
        <v>174708</v>
      </c>
      <c r="AP7" s="13">
        <v>7406122</v>
      </c>
      <c r="AQ7" s="13">
        <v>2151</v>
      </c>
      <c r="AR7" s="13">
        <v>16813</v>
      </c>
      <c r="AS7" s="13">
        <v>854452</v>
      </c>
      <c r="AT7" s="13">
        <v>0</v>
      </c>
      <c r="AU7" s="13">
        <v>54648</v>
      </c>
      <c r="AV7" s="13">
        <v>64772</v>
      </c>
      <c r="AW7" s="13">
        <v>877036</v>
      </c>
      <c r="AX7" s="13">
        <v>838306</v>
      </c>
      <c r="AY7" s="13">
        <v>100547</v>
      </c>
      <c r="AZ7" s="13">
        <v>0</v>
      </c>
      <c r="BA7" s="13">
        <v>56096</v>
      </c>
      <c r="BB7" s="13">
        <v>0</v>
      </c>
      <c r="BC7" s="13">
        <v>10395</v>
      </c>
      <c r="BD7" s="13">
        <v>372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>
        <v>66820665</v>
      </c>
      <c r="D9" s="13">
        <v>22249217</v>
      </c>
      <c r="E9" s="13">
        <v>0</v>
      </c>
      <c r="F9" s="13">
        <v>27342056</v>
      </c>
      <c r="G9" s="14"/>
      <c r="H9" s="13">
        <v>63459</v>
      </c>
      <c r="I9" s="13">
        <v>9752205</v>
      </c>
      <c r="J9" s="13">
        <v>6723040</v>
      </c>
      <c r="K9" s="13">
        <v>1980285</v>
      </c>
      <c r="L9" s="13">
        <v>13167632</v>
      </c>
      <c r="M9" s="13">
        <v>103544</v>
      </c>
      <c r="N9" s="13">
        <v>68391</v>
      </c>
      <c r="O9" s="13">
        <v>1926742</v>
      </c>
      <c r="P9" s="13">
        <v>2897493</v>
      </c>
      <c r="Q9" s="13">
        <v>6316022</v>
      </c>
      <c r="R9" s="13">
        <v>0</v>
      </c>
      <c r="S9" s="13">
        <v>0</v>
      </c>
      <c r="T9" s="13">
        <v>103836</v>
      </c>
      <c r="U9" s="13">
        <v>11452511</v>
      </c>
      <c r="V9" s="13">
        <v>1562944</v>
      </c>
      <c r="W9" s="13">
        <v>0</v>
      </c>
      <c r="X9" s="13">
        <v>2850353</v>
      </c>
      <c r="Y9" s="13">
        <v>3481991</v>
      </c>
      <c r="Z9" s="13">
        <v>3710502</v>
      </c>
      <c r="AA9" s="13">
        <v>7525121</v>
      </c>
      <c r="AB9" s="13">
        <v>0</v>
      </c>
      <c r="AC9" s="13">
        <v>12644226</v>
      </c>
      <c r="AD9" s="13">
        <v>0</v>
      </c>
      <c r="AE9" s="19"/>
      <c r="AF9" s="13">
        <v>0</v>
      </c>
      <c r="AG9" s="13">
        <v>777661</v>
      </c>
      <c r="AH9" s="13">
        <v>543318</v>
      </c>
      <c r="AI9" s="13">
        <v>759694</v>
      </c>
      <c r="AJ9" s="13">
        <v>138560</v>
      </c>
      <c r="AK9" s="13">
        <v>91779</v>
      </c>
      <c r="AL9" s="13">
        <v>0</v>
      </c>
      <c r="AM9" s="13">
        <v>120422</v>
      </c>
      <c r="AN9" s="13">
        <v>3825254</v>
      </c>
      <c r="AO9" s="13">
        <v>247189</v>
      </c>
      <c r="AP9" s="13">
        <v>9794142</v>
      </c>
      <c r="AQ9" s="13">
        <v>2151</v>
      </c>
      <c r="AR9" s="13">
        <v>26274</v>
      </c>
      <c r="AS9" s="13">
        <v>1314964</v>
      </c>
      <c r="AT9" s="13">
        <v>0</v>
      </c>
      <c r="AU9" s="13">
        <v>69148</v>
      </c>
      <c r="AV9" s="13">
        <v>122302</v>
      </c>
      <c r="AW9" s="13">
        <v>1148454</v>
      </c>
      <c r="AX9" s="13">
        <v>1015396</v>
      </c>
      <c r="AY9" s="13">
        <v>121993</v>
      </c>
      <c r="AZ9" s="13">
        <v>0</v>
      </c>
      <c r="BA9" s="13">
        <v>66624</v>
      </c>
      <c r="BB9" s="13">
        <v>0</v>
      </c>
      <c r="BC9" s="13">
        <v>13912</v>
      </c>
      <c r="BD9" s="13">
        <v>372</v>
      </c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44E2-C81E-4484-9E99-E144CFF1EADB}">
  <dimension ref="A1:BD9"/>
  <sheetViews>
    <sheetView tabSelected="1" topLeftCell="AS1" workbookViewId="0">
      <selection activeCell="BD7" sqref="C7:BD7"/>
    </sheetView>
  </sheetViews>
  <sheetFormatPr defaultColWidth="11.7109375" defaultRowHeight="15"/>
  <cols>
    <col min="5" max="5" width="14.85546875" bestFit="1" customWidth="1"/>
    <col min="7" max="7" width="3.5703125" customWidth="1"/>
  </cols>
  <sheetData>
    <row r="1" spans="1:56">
      <c r="A1" s="33" t="s">
        <v>424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290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  <c r="BD3" s="15" t="s">
        <v>328</v>
      </c>
    </row>
    <row r="4" spans="1:56" ht="15.75" thickBot="1">
      <c r="A4" s="12">
        <v>44434.291666666664</v>
      </c>
      <c r="B4" s="12">
        <v>44434.541666666664</v>
      </c>
      <c r="C4" s="13">
        <v>19271568</v>
      </c>
      <c r="D4" s="13">
        <v>0</v>
      </c>
      <c r="E4" s="13">
        <v>0</v>
      </c>
      <c r="F4" s="13">
        <v>6827374</v>
      </c>
      <c r="G4" s="14"/>
      <c r="H4" s="13">
        <v>34764</v>
      </c>
      <c r="I4" s="13">
        <v>2187561</v>
      </c>
      <c r="J4" s="13">
        <v>3411159</v>
      </c>
      <c r="K4" s="13">
        <v>499611</v>
      </c>
      <c r="L4" s="13">
        <v>3994357</v>
      </c>
      <c r="M4" s="13">
        <v>40904</v>
      </c>
      <c r="N4" s="13">
        <v>26686</v>
      </c>
      <c r="O4" s="13">
        <v>640199</v>
      </c>
      <c r="P4" s="13">
        <v>717919</v>
      </c>
      <c r="Q4" s="13">
        <v>287640</v>
      </c>
      <c r="R4" s="13">
        <v>0</v>
      </c>
      <c r="S4" s="13">
        <v>0</v>
      </c>
      <c r="T4" s="13">
        <v>40522</v>
      </c>
      <c r="U4" s="13">
        <v>3763605</v>
      </c>
      <c r="V4" s="13">
        <v>405676</v>
      </c>
      <c r="W4" s="13">
        <v>0</v>
      </c>
      <c r="X4" s="13">
        <v>732671</v>
      </c>
      <c r="Y4" s="13">
        <v>848655</v>
      </c>
      <c r="Z4" s="13">
        <v>0</v>
      </c>
      <c r="AA4" s="13">
        <v>1284352</v>
      </c>
      <c r="AB4" s="13">
        <v>0</v>
      </c>
      <c r="AC4" s="13">
        <v>4290836</v>
      </c>
      <c r="AD4" s="13">
        <v>0</v>
      </c>
      <c r="AE4" s="19"/>
      <c r="AF4" s="13">
        <v>0</v>
      </c>
      <c r="AG4" s="13">
        <v>243531</v>
      </c>
      <c r="AH4" s="13">
        <v>138783</v>
      </c>
      <c r="AI4" s="13">
        <v>270978</v>
      </c>
      <c r="AJ4" s="13">
        <v>64828</v>
      </c>
      <c r="AK4" s="13">
        <v>52257</v>
      </c>
      <c r="AL4" s="13">
        <v>469</v>
      </c>
      <c r="AM4" s="13">
        <v>65563</v>
      </c>
      <c r="AN4" s="13">
        <v>1246924</v>
      </c>
      <c r="AO4" s="13">
        <v>117207</v>
      </c>
      <c r="AP4" s="13">
        <v>2519273</v>
      </c>
      <c r="AQ4" s="13">
        <v>0</v>
      </c>
      <c r="AR4" s="13">
        <v>48166</v>
      </c>
      <c r="AS4" s="13">
        <v>678811</v>
      </c>
      <c r="AT4" s="13">
        <v>0</v>
      </c>
      <c r="AU4" s="13">
        <v>25283</v>
      </c>
      <c r="AV4" s="13">
        <v>27010</v>
      </c>
      <c r="AW4" s="13">
        <v>320934</v>
      </c>
      <c r="AX4" s="13">
        <v>292900</v>
      </c>
      <c r="AY4" s="13">
        <v>41613</v>
      </c>
      <c r="AZ4" s="13">
        <v>0</v>
      </c>
      <c r="BA4" s="13">
        <v>19809</v>
      </c>
      <c r="BB4" s="13">
        <v>0</v>
      </c>
      <c r="BC4" s="13">
        <v>7033</v>
      </c>
      <c r="BD4" s="13">
        <v>227</v>
      </c>
    </row>
    <row r="5" spans="1:56" ht="15.75" thickBot="1">
      <c r="A5" s="12">
        <v>44434.291666666664</v>
      </c>
      <c r="B5" s="12">
        <v>44434.75</v>
      </c>
      <c r="C5" s="13">
        <v>35222982</v>
      </c>
      <c r="D5" s="13">
        <v>0</v>
      </c>
      <c r="E5" s="13">
        <v>0</v>
      </c>
      <c r="F5" s="13">
        <v>12516352</v>
      </c>
      <c r="G5" s="14"/>
      <c r="H5" s="13">
        <v>84067</v>
      </c>
      <c r="I5" s="13">
        <v>4019393</v>
      </c>
      <c r="J5" s="13">
        <v>5782278</v>
      </c>
      <c r="K5" s="13">
        <v>904424</v>
      </c>
      <c r="L5" s="13">
        <v>7327736</v>
      </c>
      <c r="M5" s="13">
        <v>71214</v>
      </c>
      <c r="N5" s="13">
        <v>59820</v>
      </c>
      <c r="O5" s="13">
        <v>1168293</v>
      </c>
      <c r="P5" s="13">
        <v>1308235</v>
      </c>
      <c r="Q5" s="13">
        <v>1889850</v>
      </c>
      <c r="R5" s="13">
        <v>0</v>
      </c>
      <c r="S5" s="13">
        <v>514</v>
      </c>
      <c r="T5" s="13">
        <v>1176656</v>
      </c>
      <c r="U5" s="13">
        <v>6294127</v>
      </c>
      <c r="V5" s="13">
        <v>738890</v>
      </c>
      <c r="W5" s="13">
        <v>0</v>
      </c>
      <c r="X5" s="13">
        <v>1323111</v>
      </c>
      <c r="Y5" s="13">
        <v>1501571</v>
      </c>
      <c r="Z5" s="13">
        <v>712723</v>
      </c>
      <c r="AA5" s="13">
        <v>2743699</v>
      </c>
      <c r="AB5" s="13">
        <v>0</v>
      </c>
      <c r="AC5" s="13">
        <v>7235549</v>
      </c>
      <c r="AD5" s="13">
        <v>0</v>
      </c>
      <c r="AE5" s="19"/>
      <c r="AF5" s="13">
        <v>0</v>
      </c>
      <c r="AG5" s="13">
        <v>407547</v>
      </c>
      <c r="AH5" s="13">
        <v>251969</v>
      </c>
      <c r="AI5" s="13">
        <v>500235</v>
      </c>
      <c r="AJ5" s="13">
        <v>117609</v>
      </c>
      <c r="AK5" s="13">
        <v>91267</v>
      </c>
      <c r="AL5" s="13">
        <v>1387</v>
      </c>
      <c r="AM5" s="13">
        <v>128029</v>
      </c>
      <c r="AN5" s="13">
        <v>2075427</v>
      </c>
      <c r="AO5" s="13">
        <v>212137</v>
      </c>
      <c r="AP5" s="13">
        <v>4473326</v>
      </c>
      <c r="AQ5" s="13">
        <v>1776</v>
      </c>
      <c r="AR5" s="13">
        <v>85860</v>
      </c>
      <c r="AS5" s="13">
        <v>1320213</v>
      </c>
      <c r="AT5" s="13">
        <v>0</v>
      </c>
      <c r="AU5" s="13">
        <v>42741</v>
      </c>
      <c r="AV5" s="13">
        <v>43910</v>
      </c>
      <c r="AW5" s="13">
        <v>575956</v>
      </c>
      <c r="AX5" s="13">
        <v>523000</v>
      </c>
      <c r="AY5" s="13">
        <v>66775</v>
      </c>
      <c r="AZ5" s="13">
        <v>0</v>
      </c>
      <c r="BA5" s="13">
        <v>38400</v>
      </c>
      <c r="BB5" s="13">
        <v>2241</v>
      </c>
      <c r="BC5" s="13">
        <v>9334</v>
      </c>
      <c r="BD5" s="13">
        <v>227</v>
      </c>
    </row>
    <row r="6" spans="1:56" ht="15.75" thickBot="1">
      <c r="A6" s="12">
        <v>44434.291666666664</v>
      </c>
      <c r="B6" s="12">
        <v>44434.875</v>
      </c>
      <c r="C6" s="13">
        <v>44820016</v>
      </c>
      <c r="D6" s="13">
        <v>0</v>
      </c>
      <c r="E6" s="13">
        <v>0</v>
      </c>
      <c r="F6" s="13">
        <v>15931344</v>
      </c>
      <c r="G6" s="14"/>
      <c r="H6" s="13">
        <v>116331</v>
      </c>
      <c r="I6" s="13">
        <v>5249387</v>
      </c>
      <c r="J6" s="13">
        <v>7286932</v>
      </c>
      <c r="K6" s="13">
        <v>1143619</v>
      </c>
      <c r="L6" s="13">
        <v>11386757</v>
      </c>
      <c r="M6" s="13">
        <v>87484</v>
      </c>
      <c r="N6" s="13">
        <v>78666</v>
      </c>
      <c r="O6" s="13">
        <v>1539608</v>
      </c>
      <c r="P6" s="13">
        <v>1678045</v>
      </c>
      <c r="Q6" s="13">
        <v>2878215</v>
      </c>
      <c r="R6" s="13">
        <v>0</v>
      </c>
      <c r="S6" s="13">
        <v>514</v>
      </c>
      <c r="T6" s="13">
        <v>2394512</v>
      </c>
      <c r="U6" s="13">
        <v>7916572</v>
      </c>
      <c r="V6" s="13">
        <v>939901</v>
      </c>
      <c r="W6" s="13">
        <v>0</v>
      </c>
      <c r="X6" s="13">
        <v>1667939</v>
      </c>
      <c r="Y6" s="13">
        <v>1922274</v>
      </c>
      <c r="Z6" s="13">
        <v>2153922</v>
      </c>
      <c r="AA6" s="13">
        <v>4055271</v>
      </c>
      <c r="AB6" s="13">
        <v>0</v>
      </c>
      <c r="AC6" s="13">
        <v>9496815</v>
      </c>
      <c r="AD6" s="13">
        <v>0</v>
      </c>
      <c r="AE6" s="19"/>
      <c r="AF6" s="13">
        <v>0</v>
      </c>
      <c r="AG6" s="13">
        <v>532883</v>
      </c>
      <c r="AH6" s="13">
        <v>320955</v>
      </c>
      <c r="AI6" s="13">
        <v>630654</v>
      </c>
      <c r="AJ6" s="13">
        <v>152588</v>
      </c>
      <c r="AK6" s="13">
        <v>111527</v>
      </c>
      <c r="AL6" s="13">
        <v>1608</v>
      </c>
      <c r="AM6" s="13">
        <v>162319</v>
      </c>
      <c r="AN6" s="13">
        <v>2667845</v>
      </c>
      <c r="AO6" s="13">
        <v>265571</v>
      </c>
      <c r="AP6" s="13">
        <v>5626342</v>
      </c>
      <c r="AQ6" s="13">
        <v>1776</v>
      </c>
      <c r="AR6" s="13">
        <v>107349</v>
      </c>
      <c r="AS6" s="13">
        <v>1677871</v>
      </c>
      <c r="AT6" s="13">
        <v>0</v>
      </c>
      <c r="AU6" s="13">
        <v>57363</v>
      </c>
      <c r="AV6" s="13">
        <v>57244</v>
      </c>
      <c r="AW6" s="13">
        <v>724994</v>
      </c>
      <c r="AX6" s="13">
        <v>691155</v>
      </c>
      <c r="AY6" s="13">
        <v>84662</v>
      </c>
      <c r="AZ6" s="13">
        <v>0</v>
      </c>
      <c r="BA6" s="13">
        <v>52710</v>
      </c>
      <c r="BB6" s="13">
        <v>2241</v>
      </c>
      <c r="BC6" s="13">
        <v>14228</v>
      </c>
      <c r="BD6" s="13">
        <v>227</v>
      </c>
    </row>
    <row r="7" spans="1:56" ht="15.75" thickBot="1">
      <c r="A7" s="12">
        <v>44434.291666666664</v>
      </c>
      <c r="B7" s="12">
        <v>44434.041666666701</v>
      </c>
      <c r="C7" s="13">
        <v>58262873</v>
      </c>
      <c r="D7" s="13">
        <v>11240456</v>
      </c>
      <c r="E7" s="13">
        <v>0</v>
      </c>
      <c r="F7" s="13">
        <v>20482272</v>
      </c>
      <c r="G7" s="2"/>
      <c r="H7" s="13">
        <v>161576</v>
      </c>
      <c r="I7" s="13">
        <v>6915296</v>
      </c>
      <c r="J7" s="13">
        <v>9214136</v>
      </c>
      <c r="K7" s="13">
        <v>1480496</v>
      </c>
      <c r="L7" s="13">
        <v>14271163</v>
      </c>
      <c r="M7" s="13">
        <v>104774</v>
      </c>
      <c r="N7" s="13">
        <v>102436</v>
      </c>
      <c r="O7" s="13">
        <v>1929998</v>
      </c>
      <c r="P7" s="13">
        <v>2159132</v>
      </c>
      <c r="Q7" s="13">
        <v>4400628</v>
      </c>
      <c r="R7" s="13">
        <v>0</v>
      </c>
      <c r="S7" s="13">
        <v>514</v>
      </c>
      <c r="T7" s="13">
        <v>3578221</v>
      </c>
      <c r="U7" s="13">
        <v>9984507</v>
      </c>
      <c r="V7" s="13">
        <v>1205145</v>
      </c>
      <c r="W7" s="13">
        <v>0</v>
      </c>
      <c r="X7" s="13">
        <v>2135241</v>
      </c>
      <c r="Y7" s="13">
        <v>2512616</v>
      </c>
      <c r="Z7" s="13">
        <v>3848230</v>
      </c>
      <c r="AA7" s="13">
        <v>5623288</v>
      </c>
      <c r="AB7" s="13">
        <v>0</v>
      </c>
      <c r="AC7" s="13">
        <v>11694829</v>
      </c>
      <c r="AD7" s="13">
        <v>0</v>
      </c>
      <c r="AE7" s="19"/>
      <c r="AF7" s="13">
        <v>0</v>
      </c>
      <c r="AG7" s="13">
        <v>663545</v>
      </c>
      <c r="AH7" s="13">
        <v>410337</v>
      </c>
      <c r="AI7" s="13">
        <v>789398</v>
      </c>
      <c r="AJ7" s="13">
        <v>194738</v>
      </c>
      <c r="AK7" s="13">
        <v>143695</v>
      </c>
      <c r="AL7" s="13">
        <v>1608</v>
      </c>
      <c r="AM7" s="13">
        <v>200762</v>
      </c>
      <c r="AN7" s="13">
        <v>3257620</v>
      </c>
      <c r="AO7" s="13">
        <v>323911</v>
      </c>
      <c r="AP7" s="13">
        <v>7165522</v>
      </c>
      <c r="AQ7" s="13">
        <v>1776</v>
      </c>
      <c r="AR7" s="13">
        <v>132303</v>
      </c>
      <c r="AS7" s="13">
        <v>2132526</v>
      </c>
      <c r="AT7" s="13">
        <v>0</v>
      </c>
      <c r="AU7" s="13">
        <v>119506</v>
      </c>
      <c r="AV7" s="13">
        <v>110301</v>
      </c>
      <c r="AW7" s="13">
        <v>919007</v>
      </c>
      <c r="AX7" s="13">
        <v>888494</v>
      </c>
      <c r="AY7" s="13">
        <v>103296</v>
      </c>
      <c r="AZ7" s="13">
        <v>0</v>
      </c>
      <c r="BA7" s="13">
        <v>65960</v>
      </c>
      <c r="BB7" s="13">
        <v>2241</v>
      </c>
      <c r="BC7" s="13">
        <v>14897</v>
      </c>
      <c r="BD7" s="13">
        <v>227</v>
      </c>
    </row>
    <row r="8" spans="1:56" ht="15.75" thickBot="1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>
      <c r="A9" s="28" t="s">
        <v>76</v>
      </c>
      <c r="B9" s="29"/>
      <c r="C9" s="13"/>
      <c r="D9" s="13"/>
      <c r="E9" s="13"/>
      <c r="F9" s="13"/>
      <c r="G9" s="14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9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</row>
  </sheetData>
  <mergeCells count="7">
    <mergeCell ref="BC1:BC2"/>
    <mergeCell ref="BD1:BD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E209-8199-4F12-814E-EF7EE07553A4}">
  <sheetPr codeName="Sheet37"/>
  <dimension ref="A1:BC9"/>
  <sheetViews>
    <sheetView workbookViewId="0">
      <selection activeCell="M32" sqref="M32"/>
    </sheetView>
  </sheetViews>
  <sheetFormatPr defaultColWidth="11.7109375" defaultRowHeight="15"/>
  <sheetData>
    <row r="1" spans="1:55" ht="14.45" customHeight="1">
      <c r="A1" s="33" t="s">
        <v>91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32894969</v>
      </c>
      <c r="D4" s="13">
        <v>0</v>
      </c>
      <c r="E4" s="13">
        <v>3899643</v>
      </c>
      <c r="F4" s="13">
        <v>3263800</v>
      </c>
      <c r="G4" s="14"/>
      <c r="H4" s="13">
        <v>58460</v>
      </c>
      <c r="I4" s="13">
        <v>2744906</v>
      </c>
      <c r="J4" s="13">
        <v>0</v>
      </c>
      <c r="K4" s="13">
        <v>479172</v>
      </c>
      <c r="L4" s="13">
        <v>10324442</v>
      </c>
      <c r="M4" s="13">
        <v>58021</v>
      </c>
      <c r="N4" s="13">
        <v>65120</v>
      </c>
      <c r="O4" s="13">
        <v>1428404</v>
      </c>
      <c r="P4" s="13">
        <v>693150</v>
      </c>
      <c r="Q4" s="13">
        <v>2566148</v>
      </c>
      <c r="R4" s="13">
        <v>0</v>
      </c>
      <c r="S4" s="13">
        <v>0</v>
      </c>
      <c r="T4" s="13">
        <v>1791037</v>
      </c>
      <c r="U4" s="13">
        <v>2982709</v>
      </c>
      <c r="V4" s="13">
        <v>380735</v>
      </c>
      <c r="W4" s="13">
        <v>0</v>
      </c>
      <c r="X4" s="13">
        <v>1246739</v>
      </c>
      <c r="Y4" s="13">
        <v>110965</v>
      </c>
      <c r="Z4" s="13">
        <v>2637045</v>
      </c>
      <c r="AA4" s="13">
        <v>319042</v>
      </c>
      <c r="AB4" s="13">
        <v>0</v>
      </c>
      <c r="AC4" s="13">
        <v>8766211</v>
      </c>
      <c r="AD4" s="13">
        <v>0</v>
      </c>
      <c r="AE4" s="19"/>
      <c r="AF4" s="13">
        <v>0</v>
      </c>
      <c r="AG4" s="13">
        <v>499633</v>
      </c>
      <c r="AH4" s="13">
        <v>106126</v>
      </c>
      <c r="AI4" s="13">
        <v>483542</v>
      </c>
      <c r="AJ4" s="13">
        <v>79317</v>
      </c>
      <c r="AK4" s="13">
        <v>52016</v>
      </c>
      <c r="AL4" s="13">
        <v>0</v>
      </c>
      <c r="AM4" s="13">
        <v>77199</v>
      </c>
      <c r="AN4" s="13">
        <v>1904637</v>
      </c>
      <c r="AO4" s="13">
        <v>122672</v>
      </c>
      <c r="AP4" s="13">
        <v>2698</v>
      </c>
      <c r="AQ4" s="13">
        <v>3280163</v>
      </c>
      <c r="AR4" s="13">
        <v>77424</v>
      </c>
      <c r="AS4" s="13">
        <v>797777</v>
      </c>
      <c r="AT4" s="13">
        <v>0</v>
      </c>
      <c r="AU4" s="13">
        <v>9778</v>
      </c>
      <c r="AV4" s="13">
        <v>23546</v>
      </c>
      <c r="AW4" s="13">
        <v>426879</v>
      </c>
      <c r="AX4" s="13">
        <v>534858</v>
      </c>
      <c r="AY4" s="13">
        <v>78323</v>
      </c>
      <c r="AZ4" s="13">
        <v>0</v>
      </c>
      <c r="BA4" s="13">
        <v>10037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69356997</v>
      </c>
      <c r="D5" s="13">
        <v>0</v>
      </c>
      <c r="E5" s="13">
        <v>7229050</v>
      </c>
      <c r="F5" s="13">
        <v>5971846</v>
      </c>
      <c r="G5" s="14"/>
      <c r="H5" s="13">
        <v>105040</v>
      </c>
      <c r="I5" s="13">
        <v>5029973</v>
      </c>
      <c r="J5" s="13">
        <v>0</v>
      </c>
      <c r="K5" s="13">
        <v>888138</v>
      </c>
      <c r="L5" s="13">
        <v>18357978</v>
      </c>
      <c r="M5" s="13">
        <v>104071</v>
      </c>
      <c r="N5" s="13">
        <v>103164</v>
      </c>
      <c r="O5" s="13">
        <v>2547121</v>
      </c>
      <c r="P5" s="13">
        <v>1259898</v>
      </c>
      <c r="Q5" s="13">
        <v>4425537</v>
      </c>
      <c r="R5" s="13">
        <v>0</v>
      </c>
      <c r="S5" s="13">
        <v>0</v>
      </c>
      <c r="T5" s="13">
        <v>3282478</v>
      </c>
      <c r="U5" s="13">
        <v>5422882</v>
      </c>
      <c r="V5" s="13">
        <v>699423</v>
      </c>
      <c r="W5" s="13">
        <v>0</v>
      </c>
      <c r="X5" s="13">
        <v>2309800</v>
      </c>
      <c r="Y5" s="13">
        <v>228537</v>
      </c>
      <c r="Z5" s="13">
        <v>4943452</v>
      </c>
      <c r="AA5" s="13">
        <v>5679248</v>
      </c>
      <c r="AB5" s="13">
        <v>0</v>
      </c>
      <c r="AC5" s="13">
        <v>15454651</v>
      </c>
      <c r="AD5" s="13">
        <v>899767</v>
      </c>
      <c r="AE5" s="19"/>
      <c r="AF5" s="13">
        <v>0</v>
      </c>
      <c r="AG5" s="13">
        <v>854348</v>
      </c>
      <c r="AH5" s="13">
        <v>204659</v>
      </c>
      <c r="AI5" s="13">
        <v>893646</v>
      </c>
      <c r="AJ5" s="13">
        <v>147719</v>
      </c>
      <c r="AK5" s="13">
        <v>100259</v>
      </c>
      <c r="AL5" s="13">
        <v>0</v>
      </c>
      <c r="AM5" s="13">
        <v>135843</v>
      </c>
      <c r="AN5" s="13">
        <v>3371821</v>
      </c>
      <c r="AO5" s="13">
        <v>227966</v>
      </c>
      <c r="AP5" s="13">
        <v>21150</v>
      </c>
      <c r="AQ5" s="13">
        <v>5940028</v>
      </c>
      <c r="AR5" s="13">
        <v>128672</v>
      </c>
      <c r="AS5" s="13">
        <v>1449672</v>
      </c>
      <c r="AT5" s="13">
        <v>0</v>
      </c>
      <c r="AU5" s="13">
        <v>24193</v>
      </c>
      <c r="AV5" s="13">
        <v>38605</v>
      </c>
      <c r="AW5" s="13">
        <v>775554</v>
      </c>
      <c r="AX5" s="13">
        <v>931948</v>
      </c>
      <c r="AY5" s="13">
        <v>131435</v>
      </c>
      <c r="AZ5" s="13">
        <v>0</v>
      </c>
      <c r="BA5" s="13">
        <v>18534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89248620</v>
      </c>
      <c r="D6" s="13">
        <v>2317194</v>
      </c>
      <c r="E6" s="13">
        <v>7512933</v>
      </c>
      <c r="F6" s="13">
        <v>7596194</v>
      </c>
      <c r="G6" s="14"/>
      <c r="H6" s="13">
        <v>129690</v>
      </c>
      <c r="I6" s="13">
        <v>6396601</v>
      </c>
      <c r="J6" s="13">
        <v>0</v>
      </c>
      <c r="K6" s="13">
        <v>1128299</v>
      </c>
      <c r="L6" s="13">
        <v>25715735</v>
      </c>
      <c r="M6" s="13">
        <v>128897</v>
      </c>
      <c r="N6" s="13">
        <v>123235</v>
      </c>
      <c r="O6" s="13">
        <v>3315877</v>
      </c>
      <c r="P6" s="13">
        <v>1615570</v>
      </c>
      <c r="Q6" s="13">
        <v>6296693</v>
      </c>
      <c r="R6" s="13">
        <v>0</v>
      </c>
      <c r="S6" s="13">
        <v>0</v>
      </c>
      <c r="T6" s="13">
        <v>4179988</v>
      </c>
      <c r="U6" s="13">
        <v>7264228</v>
      </c>
      <c r="V6" s="13">
        <v>892599</v>
      </c>
      <c r="W6" s="13">
        <v>0</v>
      </c>
      <c r="X6" s="13">
        <v>2929463</v>
      </c>
      <c r="Y6" s="13">
        <v>295248</v>
      </c>
      <c r="Z6" s="13">
        <v>6781512</v>
      </c>
      <c r="AA6" s="13">
        <v>7236135</v>
      </c>
      <c r="AB6" s="13">
        <v>0</v>
      </c>
      <c r="AC6" s="13">
        <v>20055253</v>
      </c>
      <c r="AD6" s="13">
        <v>2745840</v>
      </c>
      <c r="AE6" s="19"/>
      <c r="AF6" s="13">
        <v>0</v>
      </c>
      <c r="AG6" s="13">
        <v>1093101</v>
      </c>
      <c r="AH6" s="13">
        <v>274586</v>
      </c>
      <c r="AI6" s="13">
        <v>1122167</v>
      </c>
      <c r="AJ6" s="13">
        <v>184595</v>
      </c>
      <c r="AK6" s="13">
        <v>127170</v>
      </c>
      <c r="AL6" s="13">
        <v>0</v>
      </c>
      <c r="AM6" s="13">
        <v>171777</v>
      </c>
      <c r="AN6" s="13">
        <v>4327549</v>
      </c>
      <c r="AO6" s="13">
        <v>292857</v>
      </c>
      <c r="AP6" s="13">
        <v>33844</v>
      </c>
      <c r="AQ6" s="13">
        <v>7809168</v>
      </c>
      <c r="AR6" s="13">
        <v>155686</v>
      </c>
      <c r="AS6" s="13">
        <v>1862772</v>
      </c>
      <c r="AT6" s="13">
        <v>0</v>
      </c>
      <c r="AU6" s="13">
        <v>39543</v>
      </c>
      <c r="AV6" s="13">
        <v>49551</v>
      </c>
      <c r="AW6" s="13">
        <v>993828</v>
      </c>
      <c r="AX6" s="13">
        <v>1198351</v>
      </c>
      <c r="AY6" s="13">
        <v>164824</v>
      </c>
      <c r="AZ6" s="13">
        <v>0</v>
      </c>
      <c r="BA6" s="13">
        <v>24627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114507665</v>
      </c>
      <c r="D7" s="13">
        <v>8610675</v>
      </c>
      <c r="E7" s="13">
        <v>7512933</v>
      </c>
      <c r="F7" s="13">
        <v>9762716</v>
      </c>
      <c r="G7" s="14"/>
      <c r="H7" s="13">
        <v>144263</v>
      </c>
      <c r="I7" s="13">
        <v>8231174</v>
      </c>
      <c r="J7" s="13">
        <v>0</v>
      </c>
      <c r="K7" s="13">
        <v>1450805</v>
      </c>
      <c r="L7" s="13">
        <v>31404787</v>
      </c>
      <c r="M7" s="13">
        <v>159902</v>
      </c>
      <c r="N7" s="13">
        <v>147383</v>
      </c>
      <c r="O7" s="13">
        <v>4169185</v>
      </c>
      <c r="P7" s="13">
        <v>2089185</v>
      </c>
      <c r="Q7" s="13">
        <v>7764464</v>
      </c>
      <c r="R7" s="13">
        <v>0</v>
      </c>
      <c r="S7" s="13">
        <v>0</v>
      </c>
      <c r="T7" s="13">
        <v>5374756</v>
      </c>
      <c r="U7" s="13">
        <v>8683927</v>
      </c>
      <c r="V7" s="13">
        <v>1152894</v>
      </c>
      <c r="W7" s="13">
        <v>0</v>
      </c>
      <c r="X7" s="13">
        <v>3741928</v>
      </c>
      <c r="Y7" s="13">
        <v>413850</v>
      </c>
      <c r="Z7" s="13">
        <v>8730846</v>
      </c>
      <c r="AA7" s="13">
        <v>9307185</v>
      </c>
      <c r="AB7" s="13">
        <v>0</v>
      </c>
      <c r="AC7" s="13">
        <v>24852725</v>
      </c>
      <c r="AD7" s="13">
        <v>4773973</v>
      </c>
      <c r="AE7" s="19"/>
      <c r="AF7" s="13">
        <v>0</v>
      </c>
      <c r="AG7" s="13">
        <v>1355439</v>
      </c>
      <c r="AH7" s="13">
        <v>363427</v>
      </c>
      <c r="AI7" s="13">
        <v>1391619</v>
      </c>
      <c r="AJ7" s="13">
        <v>248351</v>
      </c>
      <c r="AK7" s="13">
        <v>165172</v>
      </c>
      <c r="AL7" s="13">
        <v>0</v>
      </c>
      <c r="AM7" s="13">
        <v>214331</v>
      </c>
      <c r="AN7" s="13">
        <v>5339156</v>
      </c>
      <c r="AO7" s="13">
        <v>373286</v>
      </c>
      <c r="AP7" s="13">
        <v>44710</v>
      </c>
      <c r="AQ7" s="13">
        <v>10083634</v>
      </c>
      <c r="AR7" s="13">
        <v>184991</v>
      </c>
      <c r="AS7" s="13">
        <v>2352966</v>
      </c>
      <c r="AT7" s="13">
        <v>0</v>
      </c>
      <c r="AU7" s="13">
        <v>59590</v>
      </c>
      <c r="AV7" s="13">
        <v>112890</v>
      </c>
      <c r="AW7" s="13">
        <v>1250321</v>
      </c>
      <c r="AX7" s="13">
        <v>1516261</v>
      </c>
      <c r="AY7" s="13">
        <v>200162</v>
      </c>
      <c r="AZ7" s="13">
        <v>0</v>
      </c>
      <c r="BA7" s="13">
        <v>30601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152135930</v>
      </c>
      <c r="D9" s="13">
        <v>18220789</v>
      </c>
      <c r="E9" s="13">
        <v>7512933</v>
      </c>
      <c r="F9" s="13">
        <v>13010660</v>
      </c>
      <c r="G9" s="14"/>
      <c r="H9" s="13">
        <v>179326</v>
      </c>
      <c r="I9" s="13">
        <v>10991853</v>
      </c>
      <c r="J9" s="13">
        <v>0</v>
      </c>
      <c r="K9" s="13">
        <v>1938375</v>
      </c>
      <c r="L9" s="13">
        <v>37044544</v>
      </c>
      <c r="M9" s="13">
        <v>203520</v>
      </c>
      <c r="N9" s="13">
        <v>188190</v>
      </c>
      <c r="O9" s="13">
        <v>5205071</v>
      </c>
      <c r="P9" s="13">
        <v>2798809</v>
      </c>
      <c r="Q9" s="13">
        <v>10109882</v>
      </c>
      <c r="R9" s="13">
        <v>0</v>
      </c>
      <c r="S9" s="13">
        <v>0</v>
      </c>
      <c r="T9" s="13">
        <v>7163117</v>
      </c>
      <c r="U9" s="13">
        <v>9096846</v>
      </c>
      <c r="V9" s="13">
        <v>1538322</v>
      </c>
      <c r="W9" s="13">
        <v>0</v>
      </c>
      <c r="X9" s="13">
        <v>4972919</v>
      </c>
      <c r="Y9" s="13">
        <v>774128</v>
      </c>
      <c r="Z9" s="13">
        <v>8802026</v>
      </c>
      <c r="AA9" s="13">
        <v>9753736</v>
      </c>
      <c r="AB9" s="13">
        <v>0</v>
      </c>
      <c r="AC9" s="13">
        <v>30680542</v>
      </c>
      <c r="AD9" s="13">
        <v>7917848</v>
      </c>
      <c r="AE9" s="19"/>
      <c r="AF9" s="13">
        <v>0</v>
      </c>
      <c r="AG9" s="13">
        <v>1700605</v>
      </c>
      <c r="AH9" s="13">
        <v>494996</v>
      </c>
      <c r="AI9" s="13">
        <v>1795643</v>
      </c>
      <c r="AJ9" s="13">
        <v>311115</v>
      </c>
      <c r="AK9" s="13">
        <v>220215</v>
      </c>
      <c r="AL9" s="13">
        <v>0</v>
      </c>
      <c r="AM9" s="13">
        <v>271139</v>
      </c>
      <c r="AN9" s="13">
        <v>6658542</v>
      </c>
      <c r="AO9" s="13">
        <v>488746</v>
      </c>
      <c r="AP9" s="13">
        <v>76959</v>
      </c>
      <c r="AQ9" s="13">
        <v>12687529</v>
      </c>
      <c r="AR9" s="13">
        <v>229675</v>
      </c>
      <c r="AS9" s="13">
        <v>3161623</v>
      </c>
      <c r="AT9" s="13">
        <v>0</v>
      </c>
      <c r="AU9" s="13">
        <v>71273</v>
      </c>
      <c r="AV9" s="13">
        <v>170337</v>
      </c>
      <c r="AW9" s="13">
        <v>1563238</v>
      </c>
      <c r="AX9" s="13">
        <v>1888116</v>
      </c>
      <c r="AY9" s="13">
        <v>250378</v>
      </c>
      <c r="AZ9" s="13">
        <v>0</v>
      </c>
      <c r="BA9" s="13">
        <v>38367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CE6B-C2B0-40BE-9538-70E5F0928CAF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E713F-0114-4923-AF9B-C73770AAC79C}">
  <sheetPr codeName="Sheet25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39F6-C9F6-4A8D-ACA9-EFC3E52C991C}">
  <sheetPr codeName="Sheet180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1330-919D-47D9-A03D-100612BB23CF}">
  <sheetPr codeName="Sheet181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2217-FDCC-4F32-A0A6-343FE02CA372}">
  <sheetPr codeName="Sheet18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B756-5BDD-49DA-8683-5C5A8ED799EE}">
  <sheetPr codeName="Sheet18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9EFC-8F34-44D2-BCC5-E72B1A3D5398}">
  <sheetPr codeName="Sheet184"/>
  <dimension ref="A1:BC9"/>
  <sheetViews>
    <sheetView workbookViewId="0">
      <selection activeCell="A3" sqref="A3"/>
    </sheetView>
  </sheetViews>
  <sheetFormatPr defaultRowHeight="15"/>
  <cols>
    <col min="3" max="3" width="9.5703125" bestFit="1" customWidth="1"/>
  </cols>
  <sheetData>
    <row r="1" spans="1:55" ht="14.45" customHeight="1">
      <c r="A1" s="33" t="s">
        <v>87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/>
      <c r="D4" s="13"/>
      <c r="E4" s="13"/>
      <c r="F4" s="13"/>
      <c r="G4" s="14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9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</row>
    <row r="5" spans="1:55" ht="15.75" thickBot="1">
      <c r="A5" s="12">
        <v>44434.291666666664</v>
      </c>
      <c r="B5" s="12">
        <v>44434.75</v>
      </c>
      <c r="C5" s="13"/>
      <c r="D5" s="13"/>
      <c r="E5" s="13"/>
      <c r="F5" s="13"/>
      <c r="G5" s="14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9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</row>
    <row r="6" spans="1:55" ht="15.75" thickBot="1">
      <c r="A6" s="12">
        <v>44434.291666666664</v>
      </c>
      <c r="B6" s="12">
        <v>44434.875</v>
      </c>
      <c r="C6" s="13"/>
      <c r="D6" s="13"/>
      <c r="E6" s="13"/>
      <c r="F6" s="13"/>
      <c r="G6" s="14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9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</row>
    <row r="7" spans="1:55" ht="15.75" thickBot="1">
      <c r="A7" s="12">
        <v>44434.291666666664</v>
      </c>
      <c r="B7" s="12">
        <v>44434.041666666701</v>
      </c>
      <c r="C7" s="13"/>
      <c r="D7" s="13"/>
      <c r="E7" s="13"/>
      <c r="F7" s="13"/>
      <c r="G7" s="14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9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</row>
    <row r="8" spans="1:55" s="1" customFormat="1" ht="7.5" customHeight="1" thickBot="1"/>
    <row r="9" spans="1:55" ht="15.75" thickBot="1">
      <c r="A9" s="28" t="s">
        <v>76</v>
      </c>
      <c r="B9" s="29"/>
      <c r="C9" s="13"/>
      <c r="D9" s="13"/>
      <c r="E9" s="13"/>
      <c r="F9" s="13"/>
      <c r="G9" s="14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9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E4EF-FC1F-4A4F-8974-981AD37DFCED}">
  <sheetPr codeName="Sheet38"/>
  <dimension ref="A1:BC9"/>
  <sheetViews>
    <sheetView workbookViewId="0">
      <selection activeCell="G1" sqref="A1:XFD9"/>
    </sheetView>
  </sheetViews>
  <sheetFormatPr defaultColWidth="11.7109375" defaultRowHeight="15"/>
  <sheetData>
    <row r="1" spans="1:55" ht="14.45" customHeight="1">
      <c r="A1" s="33" t="s">
        <v>92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35626399</v>
      </c>
      <c r="D4" s="13">
        <v>8506547</v>
      </c>
      <c r="E4" s="13">
        <v>0</v>
      </c>
      <c r="F4" s="13">
        <v>3247850</v>
      </c>
      <c r="G4" s="14"/>
      <c r="H4" s="13">
        <v>52423</v>
      </c>
      <c r="I4" s="13">
        <v>2765948</v>
      </c>
      <c r="J4" s="13">
        <v>0</v>
      </c>
      <c r="K4" s="13">
        <v>488280</v>
      </c>
      <c r="L4" s="13">
        <v>11092384</v>
      </c>
      <c r="M4" s="13">
        <v>57040</v>
      </c>
      <c r="N4" s="13">
        <v>63049</v>
      </c>
      <c r="O4" s="13">
        <v>1551851</v>
      </c>
      <c r="P4" s="13">
        <v>696006</v>
      </c>
      <c r="Q4" s="13">
        <v>3325219</v>
      </c>
      <c r="R4" s="13">
        <v>0</v>
      </c>
      <c r="S4" s="13">
        <v>0</v>
      </c>
      <c r="T4" s="13">
        <v>2007985</v>
      </c>
      <c r="U4" s="13">
        <v>3409304</v>
      </c>
      <c r="V4" s="13">
        <v>384403</v>
      </c>
      <c r="W4" s="13">
        <v>0</v>
      </c>
      <c r="X4" s="13">
        <v>1213297</v>
      </c>
      <c r="Y4" s="13">
        <v>171983</v>
      </c>
      <c r="Z4" s="13">
        <v>0</v>
      </c>
      <c r="AA4" s="13">
        <v>166129</v>
      </c>
      <c r="AB4" s="13">
        <v>9</v>
      </c>
      <c r="AC4" s="13">
        <v>8840245</v>
      </c>
      <c r="AD4" s="13">
        <v>3463271</v>
      </c>
      <c r="AE4" s="19"/>
      <c r="AF4" s="13">
        <v>0</v>
      </c>
      <c r="AG4" s="13">
        <v>498784</v>
      </c>
      <c r="AH4" s="13">
        <v>138461</v>
      </c>
      <c r="AI4" s="13">
        <v>542073</v>
      </c>
      <c r="AJ4" s="13">
        <v>80465</v>
      </c>
      <c r="AK4" s="13">
        <v>60402</v>
      </c>
      <c r="AL4" s="13">
        <v>0</v>
      </c>
      <c r="AM4" s="13">
        <v>76940</v>
      </c>
      <c r="AN4" s="13">
        <v>1981616</v>
      </c>
      <c r="AO4" s="13">
        <v>152618</v>
      </c>
      <c r="AP4" s="13">
        <v>83706</v>
      </c>
      <c r="AQ4" s="13">
        <v>3751317</v>
      </c>
      <c r="AR4" s="13">
        <v>89178</v>
      </c>
      <c r="AS4" s="13">
        <v>1019778</v>
      </c>
      <c r="AT4" s="13">
        <v>0</v>
      </c>
      <c r="AU4" s="13">
        <v>29409</v>
      </c>
      <c r="AV4" s="13">
        <v>41613</v>
      </c>
      <c r="AW4" s="13">
        <v>439645</v>
      </c>
      <c r="AX4" s="13">
        <v>572131</v>
      </c>
      <c r="AY4" s="13">
        <v>79575</v>
      </c>
      <c r="AZ4" s="13">
        <v>0</v>
      </c>
      <c r="BA4" s="13">
        <v>12084</v>
      </c>
      <c r="BB4" s="13">
        <v>0</v>
      </c>
      <c r="BC4" s="13">
        <v>72</v>
      </c>
    </row>
    <row r="5" spans="1:55" ht="15.75" thickBot="1">
      <c r="A5" s="12">
        <v>44434.291666666664</v>
      </c>
      <c r="B5" s="12">
        <v>44434.75</v>
      </c>
      <c r="C5" s="13">
        <v>65104134</v>
      </c>
      <c r="D5" s="13">
        <v>15112975</v>
      </c>
      <c r="E5" s="13">
        <v>0</v>
      </c>
      <c r="F5" s="13">
        <v>5956846</v>
      </c>
      <c r="G5" s="14"/>
      <c r="H5" s="13">
        <v>104911</v>
      </c>
      <c r="I5" s="13">
        <v>5068821</v>
      </c>
      <c r="J5" s="13">
        <v>0</v>
      </c>
      <c r="K5" s="13">
        <v>900722</v>
      </c>
      <c r="L5" s="13">
        <v>20694333</v>
      </c>
      <c r="M5" s="13">
        <v>105284</v>
      </c>
      <c r="N5" s="13">
        <v>103736</v>
      </c>
      <c r="O5" s="13">
        <v>2735349</v>
      </c>
      <c r="P5" s="13">
        <v>1266498</v>
      </c>
      <c r="Q5" s="13">
        <v>5693022</v>
      </c>
      <c r="R5" s="13">
        <v>0</v>
      </c>
      <c r="S5" s="13">
        <v>0</v>
      </c>
      <c r="T5" s="13">
        <v>5142987</v>
      </c>
      <c r="U5" s="13">
        <v>6175779</v>
      </c>
      <c r="V5" s="13">
        <v>711086</v>
      </c>
      <c r="W5" s="13">
        <v>0</v>
      </c>
      <c r="X5" s="13">
        <v>2241056</v>
      </c>
      <c r="Y5" s="13">
        <v>322452</v>
      </c>
      <c r="Z5" s="13">
        <v>1774286</v>
      </c>
      <c r="AA5" s="13">
        <v>3249664</v>
      </c>
      <c r="AB5" s="13">
        <v>9</v>
      </c>
      <c r="AC5" s="13">
        <v>15363292</v>
      </c>
      <c r="AD5" s="13">
        <v>6239103</v>
      </c>
      <c r="AE5" s="19"/>
      <c r="AF5" s="13">
        <v>0</v>
      </c>
      <c r="AG5" s="13">
        <v>855541</v>
      </c>
      <c r="AH5" s="13">
        <v>254620</v>
      </c>
      <c r="AI5" s="13">
        <v>917343</v>
      </c>
      <c r="AJ5" s="13">
        <v>150881</v>
      </c>
      <c r="AK5" s="13">
        <v>110166</v>
      </c>
      <c r="AL5" s="13">
        <v>0</v>
      </c>
      <c r="AM5" s="13">
        <v>133770</v>
      </c>
      <c r="AN5" s="13">
        <v>3508679</v>
      </c>
      <c r="AO5" s="13">
        <v>278969</v>
      </c>
      <c r="AP5" s="13">
        <v>92523</v>
      </c>
      <c r="AQ5" s="13">
        <v>6468976</v>
      </c>
      <c r="AR5" s="13">
        <v>141896</v>
      </c>
      <c r="AS5" s="13">
        <v>1966760</v>
      </c>
      <c r="AT5" s="13">
        <v>0</v>
      </c>
      <c r="AU5" s="13">
        <v>55544</v>
      </c>
      <c r="AV5" s="13">
        <v>60395</v>
      </c>
      <c r="AW5" s="13">
        <v>797761</v>
      </c>
      <c r="AX5" s="13">
        <v>949172</v>
      </c>
      <c r="AY5" s="13">
        <v>133592</v>
      </c>
      <c r="AZ5" s="13">
        <v>0</v>
      </c>
      <c r="BA5" s="13">
        <v>22653</v>
      </c>
      <c r="BB5" s="13">
        <v>0</v>
      </c>
      <c r="BC5" s="13">
        <v>72</v>
      </c>
    </row>
    <row r="6" spans="1:55" ht="15.75" thickBot="1">
      <c r="A6" s="12">
        <v>44434.291666666664</v>
      </c>
      <c r="B6" s="12">
        <v>44434.875</v>
      </c>
      <c r="C6" s="13">
        <v>81814873</v>
      </c>
      <c r="D6" s="13">
        <v>18936556</v>
      </c>
      <c r="E6" s="13">
        <v>1175578</v>
      </c>
      <c r="F6" s="13">
        <v>7582413</v>
      </c>
      <c r="G6" s="14"/>
      <c r="H6" s="13">
        <v>135746</v>
      </c>
      <c r="I6" s="13">
        <v>6447858</v>
      </c>
      <c r="J6" s="13">
        <v>0</v>
      </c>
      <c r="K6" s="13">
        <v>1148723</v>
      </c>
      <c r="L6" s="13">
        <v>28596672</v>
      </c>
      <c r="M6" s="13">
        <v>129774</v>
      </c>
      <c r="N6" s="13">
        <v>123752</v>
      </c>
      <c r="O6" s="13">
        <v>3515906</v>
      </c>
      <c r="P6" s="13">
        <v>1613289</v>
      </c>
      <c r="Q6" s="13">
        <v>8092009</v>
      </c>
      <c r="R6" s="13">
        <v>0</v>
      </c>
      <c r="S6" s="13">
        <v>0</v>
      </c>
      <c r="T6" s="13">
        <v>8301388</v>
      </c>
      <c r="U6" s="13">
        <v>5802732</v>
      </c>
      <c r="V6" s="13">
        <v>906862</v>
      </c>
      <c r="W6" s="13">
        <v>0</v>
      </c>
      <c r="X6" s="13">
        <v>2796793</v>
      </c>
      <c r="Y6" s="13">
        <v>416408</v>
      </c>
      <c r="Z6" s="13">
        <v>4003524</v>
      </c>
      <c r="AA6" s="13">
        <v>5776045</v>
      </c>
      <c r="AB6" s="13">
        <v>9</v>
      </c>
      <c r="AC6" s="13">
        <v>19902145</v>
      </c>
      <c r="AD6" s="13">
        <v>8485667</v>
      </c>
      <c r="AE6" s="19"/>
      <c r="AF6" s="13">
        <v>0</v>
      </c>
      <c r="AG6" s="13">
        <v>1096427</v>
      </c>
      <c r="AH6" s="13">
        <v>324960</v>
      </c>
      <c r="AI6" s="13">
        <v>1122530</v>
      </c>
      <c r="AJ6" s="13">
        <v>186692</v>
      </c>
      <c r="AK6" s="13">
        <v>137145</v>
      </c>
      <c r="AL6" s="13">
        <v>0</v>
      </c>
      <c r="AM6" s="13">
        <v>166650</v>
      </c>
      <c r="AN6" s="13">
        <v>4477766</v>
      </c>
      <c r="AO6" s="13">
        <v>349521</v>
      </c>
      <c r="AP6" s="13">
        <v>95666</v>
      </c>
      <c r="AQ6" s="13">
        <v>8917829</v>
      </c>
      <c r="AR6" s="13">
        <v>168632</v>
      </c>
      <c r="AS6" s="13">
        <v>2521564</v>
      </c>
      <c r="AT6" s="13">
        <v>0</v>
      </c>
      <c r="AU6" s="13">
        <v>79541</v>
      </c>
      <c r="AV6" s="13">
        <v>85153</v>
      </c>
      <c r="AW6" s="13">
        <v>1023663</v>
      </c>
      <c r="AX6" s="13">
        <v>1212456</v>
      </c>
      <c r="AY6" s="13">
        <v>166776</v>
      </c>
      <c r="AZ6" s="13">
        <v>0</v>
      </c>
      <c r="BA6" s="13">
        <v>29089</v>
      </c>
      <c r="BB6" s="13">
        <v>0</v>
      </c>
      <c r="BC6" s="13">
        <v>72</v>
      </c>
    </row>
    <row r="7" spans="1:55" ht="15.75" thickBot="1">
      <c r="A7" s="12">
        <v>44434.291666666664</v>
      </c>
      <c r="B7" s="12">
        <v>44434.041666666701</v>
      </c>
      <c r="C7" s="13">
        <v>104052734</v>
      </c>
      <c r="D7" s="13">
        <v>23996159</v>
      </c>
      <c r="E7" s="13">
        <v>3743118</v>
      </c>
      <c r="F7" s="13">
        <v>9749464</v>
      </c>
      <c r="G7" s="14"/>
      <c r="H7" s="13">
        <v>151242</v>
      </c>
      <c r="I7" s="13">
        <v>8291063</v>
      </c>
      <c r="J7" s="13">
        <v>0</v>
      </c>
      <c r="K7" s="13">
        <v>1486103</v>
      </c>
      <c r="L7" s="13">
        <v>34868695</v>
      </c>
      <c r="M7" s="13">
        <v>158359</v>
      </c>
      <c r="N7" s="13">
        <v>146185</v>
      </c>
      <c r="O7" s="13">
        <v>4381788</v>
      </c>
      <c r="P7" s="13">
        <v>2074154</v>
      </c>
      <c r="Q7" s="13">
        <v>10280494</v>
      </c>
      <c r="R7" s="13">
        <v>0</v>
      </c>
      <c r="S7" s="13">
        <v>0</v>
      </c>
      <c r="T7" s="13">
        <v>11237573</v>
      </c>
      <c r="U7" s="13">
        <v>10632685</v>
      </c>
      <c r="V7" s="13">
        <v>1164982</v>
      </c>
      <c r="W7" s="13">
        <v>0</v>
      </c>
      <c r="X7" s="13">
        <v>3704408</v>
      </c>
      <c r="Y7" s="13">
        <v>579051</v>
      </c>
      <c r="Z7" s="13">
        <v>6293918</v>
      </c>
      <c r="AA7" s="13">
        <v>8627418</v>
      </c>
      <c r="AB7" s="13">
        <v>9</v>
      </c>
      <c r="AC7" s="13">
        <v>24694675</v>
      </c>
      <c r="AD7" s="13">
        <v>10768141</v>
      </c>
      <c r="AE7" s="19"/>
      <c r="AF7" s="13">
        <v>0</v>
      </c>
      <c r="AG7" s="13">
        <v>1349528</v>
      </c>
      <c r="AH7" s="13">
        <v>413014</v>
      </c>
      <c r="AI7" s="13">
        <v>1372417</v>
      </c>
      <c r="AJ7" s="13">
        <v>243434</v>
      </c>
      <c r="AK7" s="13">
        <v>174506</v>
      </c>
      <c r="AL7" s="13">
        <v>0</v>
      </c>
      <c r="AM7" s="13">
        <v>204627</v>
      </c>
      <c r="AN7" s="13">
        <v>5498230</v>
      </c>
      <c r="AO7" s="13">
        <v>431967</v>
      </c>
      <c r="AP7" s="13">
        <v>106211</v>
      </c>
      <c r="AQ7" s="13">
        <v>11500693</v>
      </c>
      <c r="AR7" s="13">
        <v>197158</v>
      </c>
      <c r="AS7" s="13">
        <v>3181907</v>
      </c>
      <c r="AT7" s="13">
        <v>0</v>
      </c>
      <c r="AU7" s="13">
        <v>110179</v>
      </c>
      <c r="AV7" s="13">
        <v>159350</v>
      </c>
      <c r="AW7" s="13">
        <v>1266291</v>
      </c>
      <c r="AX7" s="13">
        <v>1501786</v>
      </c>
      <c r="AY7" s="13">
        <v>200367</v>
      </c>
      <c r="AZ7" s="13">
        <v>0</v>
      </c>
      <c r="BA7" s="13">
        <v>35487</v>
      </c>
      <c r="BB7" s="13">
        <v>0</v>
      </c>
      <c r="BC7" s="13">
        <v>72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142494750</v>
      </c>
      <c r="D9" s="13">
        <v>31331166</v>
      </c>
      <c r="E9" s="13">
        <v>7596409</v>
      </c>
      <c r="F9" s="13">
        <v>13026255</v>
      </c>
      <c r="G9" s="14"/>
      <c r="H9" s="13">
        <v>183858</v>
      </c>
      <c r="I9" s="13">
        <v>11053505</v>
      </c>
      <c r="J9" s="13">
        <v>0</v>
      </c>
      <c r="K9" s="13">
        <v>1961821</v>
      </c>
      <c r="L9" s="13">
        <v>41056257</v>
      </c>
      <c r="M9" s="13">
        <v>200352</v>
      </c>
      <c r="N9" s="13">
        <v>183794</v>
      </c>
      <c r="O9" s="13">
        <v>5505613</v>
      </c>
      <c r="P9" s="13">
        <v>2780333</v>
      </c>
      <c r="Q9" s="13">
        <v>10578456</v>
      </c>
      <c r="R9" s="13">
        <v>0</v>
      </c>
      <c r="S9" s="13">
        <v>0</v>
      </c>
      <c r="T9" s="13">
        <v>14283623</v>
      </c>
      <c r="U9" s="13">
        <v>13662478</v>
      </c>
      <c r="V9" s="13">
        <v>1548245</v>
      </c>
      <c r="W9" s="13">
        <v>0</v>
      </c>
      <c r="X9" s="13">
        <v>4851912</v>
      </c>
      <c r="Y9" s="13">
        <v>762135</v>
      </c>
      <c r="Z9" s="13">
        <v>6977834</v>
      </c>
      <c r="AA9" s="13">
        <v>11492970</v>
      </c>
      <c r="AB9" s="13">
        <v>9</v>
      </c>
      <c r="AC9" s="13">
        <v>30611371</v>
      </c>
      <c r="AD9" s="13">
        <v>13450921</v>
      </c>
      <c r="AE9" s="19"/>
      <c r="AF9" s="13">
        <v>0</v>
      </c>
      <c r="AG9" s="13">
        <v>1663300</v>
      </c>
      <c r="AH9" s="13">
        <v>545449</v>
      </c>
      <c r="AI9" s="13">
        <v>1752629</v>
      </c>
      <c r="AJ9" s="13">
        <v>319128</v>
      </c>
      <c r="AK9" s="13">
        <v>216644</v>
      </c>
      <c r="AL9" s="13">
        <v>48</v>
      </c>
      <c r="AM9" s="13">
        <v>256365</v>
      </c>
      <c r="AN9" s="13">
        <v>6900002</v>
      </c>
      <c r="AO9" s="13">
        <v>552793</v>
      </c>
      <c r="AP9" s="13">
        <v>129649</v>
      </c>
      <c r="AQ9" s="13">
        <v>12356745</v>
      </c>
      <c r="AR9" s="13">
        <v>241126</v>
      </c>
      <c r="AS9" s="13">
        <v>4156943</v>
      </c>
      <c r="AT9" s="13">
        <v>0</v>
      </c>
      <c r="AU9" s="13">
        <v>118631</v>
      </c>
      <c r="AV9" s="13">
        <v>237471</v>
      </c>
      <c r="AW9" s="13">
        <v>1594907</v>
      </c>
      <c r="AX9" s="13">
        <v>1846093</v>
      </c>
      <c r="AY9" s="13">
        <v>249765</v>
      </c>
      <c r="AZ9" s="13">
        <v>0</v>
      </c>
      <c r="BA9" s="13">
        <v>44338</v>
      </c>
      <c r="BB9" s="13">
        <v>0</v>
      </c>
      <c r="BC9" s="13">
        <v>72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26FB-6649-47B7-B9B2-30DD1296B949}">
  <sheetPr codeName="Sheet39"/>
  <dimension ref="A1:BC9"/>
  <sheetViews>
    <sheetView workbookViewId="0">
      <selection activeCell="H4" sqref="H4:BC4"/>
    </sheetView>
  </sheetViews>
  <sheetFormatPr defaultColWidth="11.7109375" defaultRowHeight="15"/>
  <sheetData>
    <row r="1" spans="1:55" ht="14.45" customHeight="1">
      <c r="A1" s="33" t="s">
        <v>94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35555951</v>
      </c>
      <c r="D4" s="13">
        <v>10576851</v>
      </c>
      <c r="E4" s="13">
        <v>3833335</v>
      </c>
      <c r="F4" s="13">
        <v>4478858</v>
      </c>
      <c r="G4" s="14"/>
      <c r="H4" s="13">
        <v>54915</v>
      </c>
      <c r="I4" s="13">
        <v>2739444</v>
      </c>
      <c r="J4" s="13">
        <v>0</v>
      </c>
      <c r="K4" s="13">
        <v>492186</v>
      </c>
      <c r="L4" s="13">
        <v>10749932</v>
      </c>
      <c r="M4" s="13">
        <v>59841</v>
      </c>
      <c r="N4" s="13">
        <v>70546</v>
      </c>
      <c r="O4" s="13">
        <v>1609857</v>
      </c>
      <c r="P4" s="13">
        <v>715434</v>
      </c>
      <c r="Q4" s="13">
        <v>3119826</v>
      </c>
      <c r="R4" s="13">
        <v>0</v>
      </c>
      <c r="S4" s="13">
        <v>0</v>
      </c>
      <c r="T4" s="13">
        <v>3247272</v>
      </c>
      <c r="U4" s="13">
        <v>3522163</v>
      </c>
      <c r="V4" s="13">
        <v>380338</v>
      </c>
      <c r="W4" s="13">
        <v>0</v>
      </c>
      <c r="X4" s="13">
        <v>1067033</v>
      </c>
      <c r="Y4" s="13">
        <v>164656</v>
      </c>
      <c r="Z4" s="13">
        <v>3137284</v>
      </c>
      <c r="AA4" s="13">
        <v>3816540</v>
      </c>
      <c r="AB4" s="13">
        <v>0</v>
      </c>
      <c r="AC4" s="13">
        <v>8626487</v>
      </c>
      <c r="AD4" s="13">
        <v>3393142</v>
      </c>
      <c r="AE4" s="19"/>
      <c r="AF4" s="13">
        <v>0</v>
      </c>
      <c r="AG4" s="13">
        <v>527054</v>
      </c>
      <c r="AH4" s="13">
        <v>141442</v>
      </c>
      <c r="AI4" s="13">
        <v>523088</v>
      </c>
      <c r="AJ4" s="13">
        <v>95274</v>
      </c>
      <c r="AK4" s="13">
        <v>49998</v>
      </c>
      <c r="AL4" s="13">
        <v>0</v>
      </c>
      <c r="AM4" s="13">
        <v>72282</v>
      </c>
      <c r="AN4" s="13">
        <v>2019900</v>
      </c>
      <c r="AO4" s="13">
        <v>151071</v>
      </c>
      <c r="AP4" s="13">
        <v>87063</v>
      </c>
      <c r="AQ4" s="13">
        <v>4134425</v>
      </c>
      <c r="AR4" s="13">
        <v>70023</v>
      </c>
      <c r="AS4" s="13">
        <v>1008020</v>
      </c>
      <c r="AT4" s="13">
        <v>0</v>
      </c>
      <c r="AU4" s="13">
        <v>25757</v>
      </c>
      <c r="AV4" s="13">
        <v>33249</v>
      </c>
      <c r="AW4" s="13">
        <v>476573</v>
      </c>
      <c r="AX4" s="13">
        <v>505894</v>
      </c>
      <c r="AY4" s="13">
        <v>80532</v>
      </c>
      <c r="AZ4" s="13">
        <v>0</v>
      </c>
      <c r="BA4" s="13">
        <v>13480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61702022</v>
      </c>
      <c r="D5" s="13">
        <v>21136363</v>
      </c>
      <c r="E5" s="13">
        <v>7049324</v>
      </c>
      <c r="F5" s="13">
        <v>8236324</v>
      </c>
      <c r="G5" s="14"/>
      <c r="H5" s="13">
        <v>102910</v>
      </c>
      <c r="I5" s="13">
        <v>4999500</v>
      </c>
      <c r="J5" s="13">
        <v>0</v>
      </c>
      <c r="K5" s="13">
        <v>928270</v>
      </c>
      <c r="L5" s="13">
        <v>19611145</v>
      </c>
      <c r="M5" s="13">
        <v>108789</v>
      </c>
      <c r="N5" s="13">
        <v>110779</v>
      </c>
      <c r="O5" s="13">
        <v>2830927</v>
      </c>
      <c r="P5" s="13">
        <v>1312059</v>
      </c>
      <c r="Q5" s="13">
        <v>5782097</v>
      </c>
      <c r="R5" s="13">
        <v>0</v>
      </c>
      <c r="S5" s="13">
        <v>0</v>
      </c>
      <c r="T5" s="13">
        <v>5973825</v>
      </c>
      <c r="U5" s="13">
        <v>6505860</v>
      </c>
      <c r="V5" s="13">
        <v>690773</v>
      </c>
      <c r="W5" s="13">
        <v>0</v>
      </c>
      <c r="X5" s="13">
        <v>1879620</v>
      </c>
      <c r="Y5" s="13">
        <v>331687</v>
      </c>
      <c r="Z5" s="13">
        <v>5779839</v>
      </c>
      <c r="AA5" s="13">
        <v>6651189</v>
      </c>
      <c r="AB5" s="13">
        <v>0</v>
      </c>
      <c r="AC5" s="13">
        <v>15037845</v>
      </c>
      <c r="AD5" s="13">
        <v>6073562</v>
      </c>
      <c r="AE5" s="19"/>
      <c r="AF5" s="13">
        <v>0</v>
      </c>
      <c r="AG5" s="13">
        <v>922832</v>
      </c>
      <c r="AH5" s="13">
        <v>256974</v>
      </c>
      <c r="AI5" s="13">
        <v>904875</v>
      </c>
      <c r="AJ5" s="13">
        <v>170575</v>
      </c>
      <c r="AK5" s="13">
        <v>95019</v>
      </c>
      <c r="AL5" s="13">
        <v>0</v>
      </c>
      <c r="AM5" s="13">
        <v>144409</v>
      </c>
      <c r="AN5" s="13">
        <v>3595248</v>
      </c>
      <c r="AO5" s="13">
        <v>265621</v>
      </c>
      <c r="AP5" s="13">
        <v>111200</v>
      </c>
      <c r="AQ5" s="13">
        <v>7643100</v>
      </c>
      <c r="AR5" s="13">
        <v>121565</v>
      </c>
      <c r="AS5" s="13">
        <v>1897814</v>
      </c>
      <c r="AT5" s="13">
        <v>0</v>
      </c>
      <c r="AU5" s="13">
        <v>55016</v>
      </c>
      <c r="AV5" s="13">
        <v>53528</v>
      </c>
      <c r="AW5" s="13">
        <v>842173</v>
      </c>
      <c r="AX5" s="13">
        <v>878950</v>
      </c>
      <c r="AY5" s="13">
        <v>139845</v>
      </c>
      <c r="AZ5" s="13">
        <v>0</v>
      </c>
      <c r="BA5" s="13">
        <v>25892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77385808</v>
      </c>
      <c r="D6" s="13">
        <v>27789299</v>
      </c>
      <c r="E6" s="13">
        <v>7522359</v>
      </c>
      <c r="F6" s="13">
        <v>10492220</v>
      </c>
      <c r="G6" s="14"/>
      <c r="H6" s="13">
        <v>128183</v>
      </c>
      <c r="I6" s="13">
        <v>6361379</v>
      </c>
      <c r="J6" s="13">
        <v>0</v>
      </c>
      <c r="K6" s="13">
        <v>1175268</v>
      </c>
      <c r="L6" s="13">
        <v>27670653</v>
      </c>
      <c r="M6" s="13">
        <v>133381</v>
      </c>
      <c r="N6" s="13">
        <v>128536</v>
      </c>
      <c r="O6" s="13">
        <v>3617443</v>
      </c>
      <c r="P6" s="13">
        <v>1661945</v>
      </c>
      <c r="Q6" s="13">
        <v>7766802</v>
      </c>
      <c r="R6" s="13">
        <v>0</v>
      </c>
      <c r="S6" s="13">
        <v>0</v>
      </c>
      <c r="T6" s="13">
        <v>7814087</v>
      </c>
      <c r="U6" s="13">
        <v>8226751</v>
      </c>
      <c r="V6" s="13">
        <v>877409</v>
      </c>
      <c r="W6" s="13">
        <v>0</v>
      </c>
      <c r="X6" s="13">
        <v>2219843</v>
      </c>
      <c r="Y6" s="13">
        <v>439958</v>
      </c>
      <c r="Z6" s="13">
        <v>7965161</v>
      </c>
      <c r="AA6" s="13">
        <v>8761126</v>
      </c>
      <c r="AB6" s="13">
        <v>0</v>
      </c>
      <c r="AC6" s="13">
        <v>19500355</v>
      </c>
      <c r="AD6" s="13">
        <v>8404081</v>
      </c>
      <c r="AE6" s="19"/>
      <c r="AF6" s="13">
        <v>0</v>
      </c>
      <c r="AG6" s="13">
        <v>1160528</v>
      </c>
      <c r="AH6" s="13">
        <v>325689</v>
      </c>
      <c r="AI6" s="13">
        <v>1109190</v>
      </c>
      <c r="AJ6" s="13">
        <v>219175</v>
      </c>
      <c r="AK6" s="13">
        <v>125688</v>
      </c>
      <c r="AL6" s="13">
        <v>0</v>
      </c>
      <c r="AM6" s="13">
        <v>205854</v>
      </c>
      <c r="AN6" s="13">
        <v>4584738</v>
      </c>
      <c r="AO6" s="13">
        <v>331531</v>
      </c>
      <c r="AP6" s="13">
        <v>114681</v>
      </c>
      <c r="AQ6" s="13">
        <v>9968940</v>
      </c>
      <c r="AR6" s="13">
        <v>157994</v>
      </c>
      <c r="AS6" s="13">
        <v>2404656</v>
      </c>
      <c r="AT6" s="13">
        <v>0</v>
      </c>
      <c r="AU6" s="13">
        <v>76031</v>
      </c>
      <c r="AV6" s="13">
        <v>83351</v>
      </c>
      <c r="AW6" s="13">
        <v>1067578</v>
      </c>
      <c r="AX6" s="13">
        <v>1154935</v>
      </c>
      <c r="AY6" s="13">
        <v>174047</v>
      </c>
      <c r="AZ6" s="13">
        <v>0</v>
      </c>
      <c r="BA6" s="13">
        <v>33208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98918415</v>
      </c>
      <c r="D7" s="13">
        <v>36833115</v>
      </c>
      <c r="E7" s="13">
        <v>7522359</v>
      </c>
      <c r="F7" s="13">
        <v>13499326</v>
      </c>
      <c r="G7" s="14"/>
      <c r="H7" s="13">
        <v>142850</v>
      </c>
      <c r="I7" s="13">
        <v>8190088</v>
      </c>
      <c r="J7" s="13">
        <v>0</v>
      </c>
      <c r="K7" s="13">
        <v>1490030</v>
      </c>
      <c r="L7" s="13">
        <v>34098739</v>
      </c>
      <c r="M7" s="13">
        <v>163606</v>
      </c>
      <c r="N7" s="13">
        <v>150300</v>
      </c>
      <c r="O7" s="13">
        <v>4475589</v>
      </c>
      <c r="P7" s="13">
        <v>2118264</v>
      </c>
      <c r="Q7" s="13">
        <v>9214326</v>
      </c>
      <c r="R7" s="13">
        <v>0</v>
      </c>
      <c r="S7" s="13">
        <v>0</v>
      </c>
      <c r="T7" s="13">
        <v>9863682</v>
      </c>
      <c r="U7" s="13">
        <v>10128241</v>
      </c>
      <c r="V7" s="13">
        <v>1130716</v>
      </c>
      <c r="W7" s="13">
        <v>0</v>
      </c>
      <c r="X7" s="13">
        <v>2753115</v>
      </c>
      <c r="Y7" s="13">
        <v>568171</v>
      </c>
      <c r="Z7" s="13">
        <v>10706466</v>
      </c>
      <c r="AA7" s="13">
        <v>11408137</v>
      </c>
      <c r="AB7" s="13">
        <v>0</v>
      </c>
      <c r="AC7" s="13">
        <v>24253599</v>
      </c>
      <c r="AD7" s="13">
        <v>10564609</v>
      </c>
      <c r="AE7" s="19"/>
      <c r="AF7" s="13">
        <v>0</v>
      </c>
      <c r="AG7" s="13">
        <v>1418683</v>
      </c>
      <c r="AH7" s="13">
        <v>412473</v>
      </c>
      <c r="AI7" s="13">
        <v>1368634</v>
      </c>
      <c r="AJ7" s="13">
        <v>283862</v>
      </c>
      <c r="AK7" s="13">
        <v>160384</v>
      </c>
      <c r="AL7" s="13">
        <v>0</v>
      </c>
      <c r="AM7" s="13">
        <v>248318</v>
      </c>
      <c r="AN7" s="13">
        <v>5610372</v>
      </c>
      <c r="AO7" s="13">
        <v>409853</v>
      </c>
      <c r="AP7" s="13">
        <v>120966</v>
      </c>
      <c r="AQ7" s="13">
        <v>12677912</v>
      </c>
      <c r="AR7" s="13">
        <v>186461</v>
      </c>
      <c r="AS7" s="13">
        <v>3051580</v>
      </c>
      <c r="AT7" s="13">
        <v>0</v>
      </c>
      <c r="AU7" s="13">
        <v>116231</v>
      </c>
      <c r="AV7" s="13">
        <v>158330</v>
      </c>
      <c r="AW7" s="13">
        <v>1322545</v>
      </c>
      <c r="AX7" s="13">
        <v>1477051</v>
      </c>
      <c r="AY7" s="13">
        <v>210274</v>
      </c>
      <c r="AZ7" s="13">
        <v>0</v>
      </c>
      <c r="BA7" s="13">
        <v>40757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131590005</v>
      </c>
      <c r="D9" s="13">
        <v>49683273</v>
      </c>
      <c r="E9" s="13">
        <v>7522359</v>
      </c>
      <c r="F9" s="13">
        <v>18008788</v>
      </c>
      <c r="G9" s="14"/>
      <c r="H9" s="13">
        <v>180689</v>
      </c>
      <c r="I9" s="13">
        <v>10956777</v>
      </c>
      <c r="J9" s="13">
        <v>0</v>
      </c>
      <c r="K9" s="13">
        <v>1969079</v>
      </c>
      <c r="L9" s="13">
        <v>40170824</v>
      </c>
      <c r="M9" s="13">
        <v>207760</v>
      </c>
      <c r="N9" s="13">
        <v>200448</v>
      </c>
      <c r="O9" s="13">
        <v>5549597</v>
      </c>
      <c r="P9" s="13">
        <v>2828074</v>
      </c>
      <c r="Q9" s="13">
        <v>9359242</v>
      </c>
      <c r="R9" s="13">
        <v>0</v>
      </c>
      <c r="S9" s="13">
        <v>0</v>
      </c>
      <c r="T9" s="13">
        <v>11741355</v>
      </c>
      <c r="U9" s="13">
        <v>14063776</v>
      </c>
      <c r="V9" s="13">
        <v>1531581</v>
      </c>
      <c r="W9" s="13">
        <v>0</v>
      </c>
      <c r="X9" s="13">
        <v>3565232</v>
      </c>
      <c r="Y9" s="13">
        <v>592823</v>
      </c>
      <c r="Z9" s="13">
        <v>11206538</v>
      </c>
      <c r="AA9" s="13">
        <v>16220178</v>
      </c>
      <c r="AB9" s="13">
        <v>0</v>
      </c>
      <c r="AC9" s="13">
        <v>29983324</v>
      </c>
      <c r="AD9" s="13">
        <v>10998650</v>
      </c>
      <c r="AE9" s="19"/>
      <c r="AF9" s="13">
        <v>0</v>
      </c>
      <c r="AG9" s="13">
        <v>1744192</v>
      </c>
      <c r="AH9" s="13">
        <v>539321</v>
      </c>
      <c r="AI9" s="13">
        <v>1743084</v>
      </c>
      <c r="AJ9" s="13">
        <v>361708</v>
      </c>
      <c r="AK9" s="13">
        <v>210484</v>
      </c>
      <c r="AL9" s="13">
        <v>0</v>
      </c>
      <c r="AM9" s="13">
        <v>307751</v>
      </c>
      <c r="AN9" s="13">
        <v>6952952</v>
      </c>
      <c r="AO9" s="13">
        <v>530301</v>
      </c>
      <c r="AP9" s="13">
        <v>147268</v>
      </c>
      <c r="AQ9" s="13">
        <v>13541406</v>
      </c>
      <c r="AR9" s="13">
        <v>230779</v>
      </c>
      <c r="AS9" s="13">
        <v>4021981</v>
      </c>
      <c r="AT9" s="13">
        <v>0</v>
      </c>
      <c r="AU9" s="13">
        <v>130280</v>
      </c>
      <c r="AV9" s="13">
        <v>236051</v>
      </c>
      <c r="AW9" s="13">
        <v>1645350</v>
      </c>
      <c r="AX9" s="13">
        <v>1831257</v>
      </c>
      <c r="AY9" s="13">
        <v>263031</v>
      </c>
      <c r="AZ9" s="13">
        <v>0</v>
      </c>
      <c r="BA9" s="13">
        <v>50798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7DD-26F1-4BE8-93D7-09C7E6CB72CA}">
  <sheetPr codeName="Sheet4"/>
  <dimension ref="A1:BC10"/>
  <sheetViews>
    <sheetView workbookViewId="0">
      <selection activeCell="E24" sqref="E24"/>
    </sheetView>
  </sheetViews>
  <sheetFormatPr defaultRowHeight="15"/>
  <cols>
    <col min="2" max="2" width="11.85546875" customWidth="1"/>
  </cols>
  <sheetData>
    <row r="1" spans="1:55">
      <c r="A1" s="33" t="s">
        <v>72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25811520</v>
      </c>
      <c r="D4" s="13">
        <v>0</v>
      </c>
      <c r="E4" s="13">
        <v>3488734</v>
      </c>
      <c r="F4" s="13">
        <v>14114789</v>
      </c>
      <c r="G4" s="14"/>
      <c r="H4" s="13">
        <v>57409</v>
      </c>
      <c r="I4" s="13">
        <v>2480363</v>
      </c>
      <c r="J4" s="13">
        <v>0</v>
      </c>
      <c r="K4" s="13">
        <v>91719</v>
      </c>
      <c r="L4" s="13">
        <v>4251825</v>
      </c>
      <c r="M4" s="13">
        <v>44826</v>
      </c>
      <c r="N4" s="13">
        <v>45173</v>
      </c>
      <c r="O4" s="13">
        <v>776047</v>
      </c>
      <c r="P4" s="13">
        <v>1265304</v>
      </c>
      <c r="Q4" s="13">
        <v>3038631</v>
      </c>
      <c r="R4" s="13">
        <v>0</v>
      </c>
      <c r="S4" s="13">
        <v>0</v>
      </c>
      <c r="T4" s="13">
        <v>85715</v>
      </c>
      <c r="U4" s="13">
        <v>3272024</v>
      </c>
      <c r="V4" s="13">
        <v>362012</v>
      </c>
      <c r="W4" s="13">
        <v>0</v>
      </c>
      <c r="X4" s="13">
        <v>40360</v>
      </c>
      <c r="Y4" s="13">
        <v>0</v>
      </c>
      <c r="Z4" s="13">
        <v>3378027</v>
      </c>
      <c r="AA4" s="13">
        <v>3109026</v>
      </c>
      <c r="AB4" s="13">
        <v>0</v>
      </c>
      <c r="AC4" s="13">
        <v>4096242</v>
      </c>
      <c r="AD4" s="13">
        <v>3320237</v>
      </c>
      <c r="AE4" s="19"/>
      <c r="AF4" s="13">
        <v>0</v>
      </c>
      <c r="AG4" s="13">
        <v>303066</v>
      </c>
      <c r="AH4" s="13">
        <v>100083</v>
      </c>
      <c r="AI4" s="13">
        <v>55925</v>
      </c>
      <c r="AJ4" s="13">
        <v>18060</v>
      </c>
      <c r="AK4" s="13">
        <v>41408</v>
      </c>
      <c r="AL4" s="13">
        <v>0</v>
      </c>
      <c r="AM4" s="13">
        <v>78691</v>
      </c>
      <c r="AN4" s="13">
        <v>1659359</v>
      </c>
      <c r="AO4" s="13">
        <v>100954</v>
      </c>
      <c r="AP4" s="13">
        <v>1246</v>
      </c>
      <c r="AQ4" s="13">
        <v>48367</v>
      </c>
      <c r="AR4" s="13">
        <v>35264</v>
      </c>
      <c r="AS4" s="13">
        <v>887682</v>
      </c>
      <c r="AT4" s="13">
        <v>0</v>
      </c>
      <c r="AU4" s="13">
        <v>36495</v>
      </c>
      <c r="AV4" s="13">
        <v>39434</v>
      </c>
      <c r="AW4" s="13">
        <v>347202</v>
      </c>
      <c r="AX4" s="13">
        <v>368490</v>
      </c>
      <c r="AY4" s="13">
        <v>47601</v>
      </c>
      <c r="AZ4" s="13">
        <v>0</v>
      </c>
      <c r="BA4" s="13">
        <v>3147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47466565</v>
      </c>
      <c r="D5" s="13">
        <v>0</v>
      </c>
      <c r="E5" s="13">
        <v>5007272</v>
      </c>
      <c r="F5" s="13">
        <v>25894232</v>
      </c>
      <c r="G5" s="14"/>
      <c r="H5" s="13">
        <v>107544</v>
      </c>
      <c r="I5" s="13">
        <v>5549690</v>
      </c>
      <c r="J5" s="13">
        <v>0</v>
      </c>
      <c r="K5" s="13">
        <v>163321</v>
      </c>
      <c r="L5" s="13">
        <v>7251262</v>
      </c>
      <c r="M5" s="13">
        <v>79512</v>
      </c>
      <c r="N5" s="13">
        <v>70500</v>
      </c>
      <c r="O5" s="13">
        <v>1332270</v>
      </c>
      <c r="P5" s="13">
        <v>2148290</v>
      </c>
      <c r="Q5" s="13">
        <v>5595912</v>
      </c>
      <c r="R5" s="13">
        <v>0</v>
      </c>
      <c r="S5" s="13">
        <v>0</v>
      </c>
      <c r="T5" s="13">
        <v>2479155</v>
      </c>
      <c r="U5" s="13">
        <v>7444687</v>
      </c>
      <c r="V5" s="13">
        <v>664005</v>
      </c>
      <c r="W5" s="13">
        <v>0</v>
      </c>
      <c r="X5" s="13">
        <v>74870</v>
      </c>
      <c r="Y5" s="13">
        <v>0</v>
      </c>
      <c r="Z5" s="13">
        <v>6024130</v>
      </c>
      <c r="AA5" s="13">
        <v>5425815</v>
      </c>
      <c r="AB5" s="13">
        <v>0</v>
      </c>
      <c r="AC5" s="13">
        <v>7039713</v>
      </c>
      <c r="AD5" s="13">
        <v>5831623</v>
      </c>
      <c r="AE5" s="19"/>
      <c r="AF5" s="13">
        <v>0</v>
      </c>
      <c r="AG5" s="13">
        <v>510043</v>
      </c>
      <c r="AH5" s="13">
        <v>181340</v>
      </c>
      <c r="AI5" s="13">
        <v>96451</v>
      </c>
      <c r="AJ5" s="13">
        <v>30231</v>
      </c>
      <c r="AK5" s="13">
        <v>75591</v>
      </c>
      <c r="AL5" s="13">
        <v>0</v>
      </c>
      <c r="AM5" s="13">
        <v>168165</v>
      </c>
      <c r="AN5" s="13">
        <v>2836529</v>
      </c>
      <c r="AO5" s="13">
        <v>165263</v>
      </c>
      <c r="AP5" s="13">
        <v>4840</v>
      </c>
      <c r="AQ5" s="13">
        <v>88868</v>
      </c>
      <c r="AR5" s="13">
        <v>67809</v>
      </c>
      <c r="AS5" s="13">
        <v>1608824</v>
      </c>
      <c r="AT5" s="13">
        <v>0</v>
      </c>
      <c r="AU5" s="13">
        <v>70247</v>
      </c>
      <c r="AV5" s="13">
        <v>53602</v>
      </c>
      <c r="AW5" s="13">
        <v>599663</v>
      </c>
      <c r="AX5" s="13">
        <v>666396</v>
      </c>
      <c r="AY5" s="13">
        <v>78764</v>
      </c>
      <c r="AZ5" s="13">
        <v>0</v>
      </c>
      <c r="BA5" s="13">
        <v>6265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60483165</v>
      </c>
      <c r="D6" s="13">
        <v>0</v>
      </c>
      <c r="E6" s="13">
        <v>5007294</v>
      </c>
      <c r="F6" s="13">
        <v>32961186</v>
      </c>
      <c r="G6" s="14"/>
      <c r="H6" s="13">
        <v>123186</v>
      </c>
      <c r="I6" s="13">
        <v>7970285</v>
      </c>
      <c r="J6" s="13">
        <v>0</v>
      </c>
      <c r="K6" s="13">
        <v>202027</v>
      </c>
      <c r="L6" s="13">
        <v>11609676</v>
      </c>
      <c r="M6" s="13">
        <v>95410</v>
      </c>
      <c r="N6" s="13">
        <v>81144</v>
      </c>
      <c r="O6" s="13">
        <v>1778672</v>
      </c>
      <c r="P6" s="13">
        <v>2484044</v>
      </c>
      <c r="Q6" s="13">
        <v>7910729</v>
      </c>
      <c r="R6" s="13">
        <v>0</v>
      </c>
      <c r="S6" s="13">
        <v>0</v>
      </c>
      <c r="T6" s="13">
        <v>5069495</v>
      </c>
      <c r="U6" s="13">
        <v>11338615</v>
      </c>
      <c r="V6" s="13">
        <v>850932</v>
      </c>
      <c r="W6" s="13">
        <v>0</v>
      </c>
      <c r="X6" s="13">
        <v>95078</v>
      </c>
      <c r="Y6" s="13">
        <v>0</v>
      </c>
      <c r="Z6" s="13">
        <v>7911346</v>
      </c>
      <c r="AA6" s="13">
        <v>6964321</v>
      </c>
      <c r="AB6" s="13">
        <v>0</v>
      </c>
      <c r="AC6" s="13">
        <v>9392889</v>
      </c>
      <c r="AD6" s="13">
        <v>7589837</v>
      </c>
      <c r="AE6" s="19"/>
      <c r="AF6" s="13">
        <v>0</v>
      </c>
      <c r="AG6" s="13">
        <v>667803</v>
      </c>
      <c r="AH6" s="13">
        <v>242977</v>
      </c>
      <c r="AI6" s="13">
        <v>106317</v>
      </c>
      <c r="AJ6" s="13">
        <v>40143</v>
      </c>
      <c r="AK6" s="13">
        <v>98621</v>
      </c>
      <c r="AL6" s="13">
        <v>0</v>
      </c>
      <c r="AM6" s="13">
        <v>201824</v>
      </c>
      <c r="AN6" s="13">
        <v>3612859</v>
      </c>
      <c r="AO6" s="13">
        <v>204124</v>
      </c>
      <c r="AP6" s="13">
        <v>5455</v>
      </c>
      <c r="AQ6" s="13">
        <v>112827</v>
      </c>
      <c r="AR6" s="13">
        <v>80343</v>
      </c>
      <c r="AS6" s="13">
        <v>2042003</v>
      </c>
      <c r="AT6" s="13">
        <v>0</v>
      </c>
      <c r="AU6" s="13">
        <v>91122</v>
      </c>
      <c r="AV6" s="13">
        <v>77162</v>
      </c>
      <c r="AW6" s="13">
        <v>780935</v>
      </c>
      <c r="AX6" s="13">
        <v>849317</v>
      </c>
      <c r="AY6" s="13">
        <v>100691</v>
      </c>
      <c r="AZ6" s="13">
        <v>3325863</v>
      </c>
      <c r="BA6" s="13">
        <v>9871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77804163</v>
      </c>
      <c r="D7" s="13">
        <v>0</v>
      </c>
      <c r="E7" s="13">
        <v>5007294</v>
      </c>
      <c r="F7" s="13">
        <v>42387878</v>
      </c>
      <c r="G7" s="14"/>
      <c r="H7" s="13">
        <v>135371</v>
      </c>
      <c r="I7" s="13">
        <v>10169873</v>
      </c>
      <c r="J7" s="13">
        <v>0</v>
      </c>
      <c r="K7" s="13">
        <v>261729</v>
      </c>
      <c r="L7" s="13">
        <v>14719623</v>
      </c>
      <c r="M7" s="13">
        <v>115597</v>
      </c>
      <c r="N7" s="13">
        <v>93247</v>
      </c>
      <c r="O7" s="13">
        <v>2213138</v>
      </c>
      <c r="P7" s="13">
        <v>2837002</v>
      </c>
      <c r="Q7" s="13">
        <v>10704944</v>
      </c>
      <c r="R7" s="13">
        <v>0</v>
      </c>
      <c r="S7" s="13">
        <v>0</v>
      </c>
      <c r="T7" s="13">
        <v>6908888</v>
      </c>
      <c r="U7" s="13">
        <v>15372682</v>
      </c>
      <c r="V7" s="13">
        <v>1099192</v>
      </c>
      <c r="W7" s="13">
        <v>0</v>
      </c>
      <c r="X7" s="13">
        <v>117790</v>
      </c>
      <c r="Y7" s="13">
        <v>0</v>
      </c>
      <c r="Z7" s="13">
        <v>10377794</v>
      </c>
      <c r="AA7" s="13">
        <v>9533460</v>
      </c>
      <c r="AB7" s="13">
        <v>0</v>
      </c>
      <c r="AC7" s="13">
        <v>11680516</v>
      </c>
      <c r="AD7" s="13">
        <v>10363508</v>
      </c>
      <c r="AE7" s="19"/>
      <c r="AF7" s="13">
        <v>0</v>
      </c>
      <c r="AG7" s="13">
        <v>860207</v>
      </c>
      <c r="AH7" s="13">
        <v>327788</v>
      </c>
      <c r="AI7" s="13">
        <v>115404</v>
      </c>
      <c r="AJ7" s="13">
        <v>48658</v>
      </c>
      <c r="AK7" s="13">
        <v>125954</v>
      </c>
      <c r="AL7" s="13">
        <v>0</v>
      </c>
      <c r="AM7" s="13">
        <v>240093</v>
      </c>
      <c r="AN7" s="13">
        <v>4432132</v>
      </c>
      <c r="AO7" s="13">
        <v>258606</v>
      </c>
      <c r="AP7" s="13">
        <v>8452</v>
      </c>
      <c r="AQ7" s="13">
        <v>145624</v>
      </c>
      <c r="AR7" s="13">
        <v>93936</v>
      </c>
      <c r="AS7" s="13">
        <v>2524247</v>
      </c>
      <c r="AT7" s="13">
        <v>0</v>
      </c>
      <c r="AU7" s="13">
        <v>121255</v>
      </c>
      <c r="AV7" s="13">
        <v>135654</v>
      </c>
      <c r="AW7" s="13">
        <v>986606</v>
      </c>
      <c r="AX7" s="13">
        <v>1031429</v>
      </c>
      <c r="AY7" s="13">
        <v>123602</v>
      </c>
      <c r="AZ7" s="13">
        <v>9062946</v>
      </c>
      <c r="BA7" s="13">
        <v>14029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103947277</v>
      </c>
      <c r="D9" s="13">
        <v>0</v>
      </c>
      <c r="E9" s="13">
        <v>5007294</v>
      </c>
      <c r="F9" s="13">
        <v>56230678</v>
      </c>
      <c r="G9" s="14"/>
      <c r="H9" s="13">
        <v>174673</v>
      </c>
      <c r="I9" s="13">
        <v>12703470</v>
      </c>
      <c r="J9" s="13">
        <v>0</v>
      </c>
      <c r="K9" s="13">
        <v>354155</v>
      </c>
      <c r="L9" s="13">
        <v>17339738</v>
      </c>
      <c r="M9" s="13">
        <v>149917</v>
      </c>
      <c r="N9" s="13">
        <v>115110</v>
      </c>
      <c r="O9" s="13">
        <v>2644596</v>
      </c>
      <c r="P9" s="13">
        <v>3097213</v>
      </c>
      <c r="Q9" s="13">
        <v>13016943</v>
      </c>
      <c r="R9" s="13">
        <v>0</v>
      </c>
      <c r="S9" s="13">
        <v>0</v>
      </c>
      <c r="T9" s="13">
        <v>7017307</v>
      </c>
      <c r="U9" s="13">
        <v>19184522</v>
      </c>
      <c r="V9" s="13">
        <v>1471073</v>
      </c>
      <c r="W9" s="13">
        <v>0</v>
      </c>
      <c r="X9" s="13">
        <v>158985</v>
      </c>
      <c r="Y9" s="13">
        <v>0</v>
      </c>
      <c r="Z9" s="13">
        <v>11052122</v>
      </c>
      <c r="AA9" s="13">
        <v>9896181</v>
      </c>
      <c r="AB9" s="13">
        <v>0</v>
      </c>
      <c r="AC9" s="13">
        <v>13946224</v>
      </c>
      <c r="AD9" s="13">
        <v>13177685</v>
      </c>
      <c r="AE9" s="19"/>
      <c r="AF9" s="13">
        <v>0</v>
      </c>
      <c r="AG9" s="13">
        <v>1094004</v>
      </c>
      <c r="AH9" s="13">
        <v>448592</v>
      </c>
      <c r="AI9" s="13">
        <v>132717</v>
      </c>
      <c r="AJ9" s="13">
        <v>58836</v>
      </c>
      <c r="AK9" s="13">
        <v>163340</v>
      </c>
      <c r="AL9" s="13">
        <v>0</v>
      </c>
      <c r="AM9" s="13">
        <v>291856</v>
      </c>
      <c r="AN9" s="13">
        <v>5384711</v>
      </c>
      <c r="AO9" s="13">
        <v>338292</v>
      </c>
      <c r="AP9" s="13">
        <v>9284</v>
      </c>
      <c r="AQ9" s="13">
        <v>195737</v>
      </c>
      <c r="AR9" s="13">
        <v>112924</v>
      </c>
      <c r="AS9" s="13">
        <v>3276121</v>
      </c>
      <c r="AT9" s="13">
        <v>0</v>
      </c>
      <c r="AU9" s="13">
        <v>138694</v>
      </c>
      <c r="AV9" s="13">
        <v>215034</v>
      </c>
      <c r="AW9" s="13">
        <v>1263718</v>
      </c>
      <c r="AX9" s="13">
        <v>1246724</v>
      </c>
      <c r="AY9" s="13">
        <v>155008</v>
      </c>
      <c r="AZ9" s="13">
        <v>17920953</v>
      </c>
      <c r="BA9" s="13">
        <v>19929</v>
      </c>
      <c r="BB9" s="13">
        <v>0</v>
      </c>
      <c r="BC9" s="13">
        <v>0</v>
      </c>
    </row>
    <row r="10" spans="1:55">
      <c r="BC10" s="22"/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EC05-BA34-414A-9978-DC7EBF0C5D1B}">
  <sheetPr codeName="Sheet40"/>
  <dimension ref="A1:BC9"/>
  <sheetViews>
    <sheetView topLeftCell="AI1" workbookViewId="0">
      <selection activeCell="H4" sqref="H4:BC4"/>
    </sheetView>
  </sheetViews>
  <sheetFormatPr defaultColWidth="11.7109375" defaultRowHeight="15"/>
  <sheetData>
    <row r="1" spans="1:55" ht="14.45" customHeight="1">
      <c r="A1" s="33" t="s">
        <v>93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27941922</v>
      </c>
      <c r="D4" s="13">
        <v>12562762</v>
      </c>
      <c r="E4" s="13">
        <v>3925022</v>
      </c>
      <c r="F4" s="13">
        <v>4486914</v>
      </c>
      <c r="G4" s="14"/>
      <c r="H4" s="13">
        <v>59084</v>
      </c>
      <c r="I4" s="13">
        <v>2728741</v>
      </c>
      <c r="J4" s="13">
        <v>0</v>
      </c>
      <c r="K4" s="13">
        <v>488123</v>
      </c>
      <c r="L4" s="13">
        <v>10796871</v>
      </c>
      <c r="M4" s="13">
        <v>59058</v>
      </c>
      <c r="N4" s="13">
        <v>71098</v>
      </c>
      <c r="O4" s="13">
        <v>1503969</v>
      </c>
      <c r="P4" s="13">
        <v>696849</v>
      </c>
      <c r="Q4" s="13">
        <v>4023621</v>
      </c>
      <c r="R4" s="13">
        <v>0</v>
      </c>
      <c r="S4" s="13">
        <v>0</v>
      </c>
      <c r="T4" s="13">
        <v>2129362</v>
      </c>
      <c r="U4" s="13">
        <v>3425689</v>
      </c>
      <c r="V4" s="13">
        <v>407382</v>
      </c>
      <c r="W4" s="13">
        <v>0</v>
      </c>
      <c r="X4" s="13">
        <v>870142</v>
      </c>
      <c r="Y4" s="13">
        <v>70595</v>
      </c>
      <c r="Z4" s="13">
        <v>3189636</v>
      </c>
      <c r="AA4" s="13">
        <v>4855844</v>
      </c>
      <c r="AB4" s="13">
        <v>0</v>
      </c>
      <c r="AC4" s="13">
        <v>8206127</v>
      </c>
      <c r="AD4" s="13">
        <v>4026168</v>
      </c>
      <c r="AE4" s="19"/>
      <c r="AF4" s="13">
        <v>0</v>
      </c>
      <c r="AG4" s="13">
        <v>529499</v>
      </c>
      <c r="AH4" s="13">
        <v>119708</v>
      </c>
      <c r="AI4" s="13">
        <v>459556</v>
      </c>
      <c r="AJ4" s="13">
        <v>90119</v>
      </c>
      <c r="AK4" s="13">
        <v>58715</v>
      </c>
      <c r="AL4" s="13">
        <v>171</v>
      </c>
      <c r="AM4" s="13">
        <v>77096</v>
      </c>
      <c r="AN4" s="13">
        <v>1975112</v>
      </c>
      <c r="AO4" s="13">
        <v>143805</v>
      </c>
      <c r="AP4" s="13">
        <v>52234</v>
      </c>
      <c r="AQ4" s="13">
        <v>4059207</v>
      </c>
      <c r="AR4" s="13">
        <v>79535</v>
      </c>
      <c r="AS4" s="13">
        <v>1202445</v>
      </c>
      <c r="AT4" s="13">
        <v>0</v>
      </c>
      <c r="AU4" s="13">
        <v>35695</v>
      </c>
      <c r="AV4" s="13">
        <v>40132</v>
      </c>
      <c r="AW4" s="13">
        <v>466208</v>
      </c>
      <c r="AX4" s="13">
        <v>560301</v>
      </c>
      <c r="AY4" s="13">
        <v>88551</v>
      </c>
      <c r="AZ4" s="13">
        <v>0</v>
      </c>
      <c r="BA4" s="13">
        <v>13350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51009229</v>
      </c>
      <c r="D5" s="13">
        <v>24931376</v>
      </c>
      <c r="E5" s="13">
        <v>7292632</v>
      </c>
      <c r="F5" s="13">
        <v>8226831</v>
      </c>
      <c r="G5" s="14"/>
      <c r="H5" s="13">
        <v>105445</v>
      </c>
      <c r="I5" s="13">
        <v>4988080</v>
      </c>
      <c r="J5" s="13">
        <v>0</v>
      </c>
      <c r="K5" s="13">
        <v>892023</v>
      </c>
      <c r="L5" s="13">
        <v>19277036</v>
      </c>
      <c r="M5" s="13">
        <v>106042</v>
      </c>
      <c r="N5" s="13">
        <v>114617</v>
      </c>
      <c r="O5" s="13">
        <v>2803799</v>
      </c>
      <c r="P5" s="13">
        <v>1276412</v>
      </c>
      <c r="Q5" s="13">
        <v>7750774</v>
      </c>
      <c r="R5" s="13">
        <v>0</v>
      </c>
      <c r="S5" s="13">
        <v>0</v>
      </c>
      <c r="T5" s="13">
        <v>6740360</v>
      </c>
      <c r="U5" s="13">
        <v>6321185</v>
      </c>
      <c r="V5" s="13">
        <v>743543</v>
      </c>
      <c r="W5" s="13">
        <v>0</v>
      </c>
      <c r="X5" s="13">
        <v>1547088</v>
      </c>
      <c r="Y5" s="13">
        <v>127310</v>
      </c>
      <c r="Z5" s="13">
        <v>5482120</v>
      </c>
      <c r="AA5" s="13">
        <v>7483646</v>
      </c>
      <c r="AB5" s="13">
        <v>0</v>
      </c>
      <c r="AC5" s="13">
        <v>14182807</v>
      </c>
      <c r="AD5" s="13">
        <v>6634214</v>
      </c>
      <c r="AE5" s="19"/>
      <c r="AF5" s="13">
        <v>0</v>
      </c>
      <c r="AG5" s="13">
        <v>944071</v>
      </c>
      <c r="AH5" s="13">
        <v>201640</v>
      </c>
      <c r="AI5" s="13">
        <v>837024</v>
      </c>
      <c r="AJ5" s="13">
        <v>154419</v>
      </c>
      <c r="AK5" s="13">
        <v>112004</v>
      </c>
      <c r="AL5" s="13">
        <v>171</v>
      </c>
      <c r="AM5" s="13">
        <v>135389</v>
      </c>
      <c r="AN5" s="13">
        <v>3564689</v>
      </c>
      <c r="AO5" s="13">
        <v>251186</v>
      </c>
      <c r="AP5" s="13">
        <v>58897</v>
      </c>
      <c r="AQ5" s="13">
        <v>7308164</v>
      </c>
      <c r="AR5" s="13">
        <v>130683</v>
      </c>
      <c r="AS5" s="13">
        <v>2316230</v>
      </c>
      <c r="AT5" s="13">
        <v>0</v>
      </c>
      <c r="AU5" s="13">
        <v>65707</v>
      </c>
      <c r="AV5" s="13">
        <v>67818</v>
      </c>
      <c r="AW5" s="13">
        <v>840296</v>
      </c>
      <c r="AX5" s="13">
        <v>994737</v>
      </c>
      <c r="AY5" s="13">
        <v>151489</v>
      </c>
      <c r="AZ5" s="13">
        <v>0</v>
      </c>
      <c r="BA5" s="13">
        <v>24003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68449965</v>
      </c>
      <c r="D6" s="13">
        <v>32384324</v>
      </c>
      <c r="E6" s="13">
        <v>7523881</v>
      </c>
      <c r="F6" s="13">
        <v>10472554</v>
      </c>
      <c r="G6" s="14"/>
      <c r="H6" s="13">
        <v>136042</v>
      </c>
      <c r="I6" s="13">
        <v>6345549</v>
      </c>
      <c r="J6" s="13">
        <v>0</v>
      </c>
      <c r="K6" s="13">
        <v>1129788</v>
      </c>
      <c r="L6" s="13">
        <v>27123747</v>
      </c>
      <c r="M6" s="13">
        <v>128282</v>
      </c>
      <c r="N6" s="13">
        <v>138322</v>
      </c>
      <c r="O6" s="13">
        <v>3582402</v>
      </c>
      <c r="P6" s="13">
        <v>1625846</v>
      </c>
      <c r="Q6" s="13">
        <v>10057400</v>
      </c>
      <c r="R6" s="13">
        <v>0</v>
      </c>
      <c r="S6" s="13">
        <v>0</v>
      </c>
      <c r="T6" s="13">
        <v>10295954</v>
      </c>
      <c r="U6" s="13">
        <v>8409038</v>
      </c>
      <c r="V6" s="13">
        <v>940641</v>
      </c>
      <c r="W6" s="13">
        <v>0</v>
      </c>
      <c r="X6" s="13">
        <v>1882907</v>
      </c>
      <c r="Y6" s="13">
        <v>209838</v>
      </c>
      <c r="Z6" s="13">
        <v>7694822</v>
      </c>
      <c r="AA6" s="13">
        <v>9447096</v>
      </c>
      <c r="AB6" s="13">
        <v>0</v>
      </c>
      <c r="AC6" s="13">
        <v>18327499</v>
      </c>
      <c r="AD6" s="13">
        <v>8898237</v>
      </c>
      <c r="AE6" s="19"/>
      <c r="AF6" s="13">
        <v>0</v>
      </c>
      <c r="AG6" s="13">
        <v>1190202</v>
      </c>
      <c r="AH6" s="13">
        <v>263614</v>
      </c>
      <c r="AI6" s="13">
        <v>1038089</v>
      </c>
      <c r="AJ6" s="13">
        <v>188890</v>
      </c>
      <c r="AK6" s="13">
        <v>143727</v>
      </c>
      <c r="AL6" s="13">
        <v>171</v>
      </c>
      <c r="AM6" s="13">
        <v>169094</v>
      </c>
      <c r="AN6" s="13">
        <v>4506077</v>
      </c>
      <c r="AO6" s="13">
        <v>314580</v>
      </c>
      <c r="AP6" s="13">
        <v>62501</v>
      </c>
      <c r="AQ6" s="13">
        <v>9741560</v>
      </c>
      <c r="AR6" s="13">
        <v>152577</v>
      </c>
      <c r="AS6" s="13">
        <v>2967431</v>
      </c>
      <c r="AT6" s="13">
        <v>0</v>
      </c>
      <c r="AU6" s="13">
        <v>92214</v>
      </c>
      <c r="AV6" s="13">
        <v>84951</v>
      </c>
      <c r="AW6" s="13">
        <v>1067085</v>
      </c>
      <c r="AX6" s="13">
        <v>1262534</v>
      </c>
      <c r="AY6" s="13">
        <v>186029</v>
      </c>
      <c r="AZ6" s="13">
        <v>0</v>
      </c>
      <c r="BA6" s="13">
        <v>30901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94750287</v>
      </c>
      <c r="D7" s="13">
        <v>41180747</v>
      </c>
      <c r="E7" s="13">
        <v>7523881</v>
      </c>
      <c r="F7" s="13">
        <v>13465664</v>
      </c>
      <c r="G7" s="14"/>
      <c r="H7" s="13">
        <v>152004</v>
      </c>
      <c r="I7" s="13">
        <v>8153969</v>
      </c>
      <c r="J7" s="13">
        <v>0</v>
      </c>
      <c r="K7" s="13">
        <v>1464378</v>
      </c>
      <c r="L7" s="13">
        <v>33284397</v>
      </c>
      <c r="M7" s="13">
        <v>157429</v>
      </c>
      <c r="N7" s="13">
        <v>163703</v>
      </c>
      <c r="O7" s="13">
        <v>4397796</v>
      </c>
      <c r="P7" s="13">
        <v>2091560</v>
      </c>
      <c r="Q7" s="13">
        <v>12365396</v>
      </c>
      <c r="R7" s="13">
        <v>0</v>
      </c>
      <c r="S7" s="13">
        <v>0</v>
      </c>
      <c r="T7" s="13">
        <v>13164428</v>
      </c>
      <c r="U7" s="13">
        <v>9755016</v>
      </c>
      <c r="V7" s="13">
        <v>1190916</v>
      </c>
      <c r="W7" s="13">
        <v>0</v>
      </c>
      <c r="X7" s="13">
        <v>2353522</v>
      </c>
      <c r="Y7" s="13">
        <v>310886</v>
      </c>
      <c r="Z7" s="13">
        <v>10452779</v>
      </c>
      <c r="AA7" s="13">
        <v>12476833</v>
      </c>
      <c r="AB7" s="13">
        <v>0</v>
      </c>
      <c r="AC7" s="13">
        <v>22627070</v>
      </c>
      <c r="AD7" s="13">
        <v>11349133</v>
      </c>
      <c r="AE7" s="19"/>
      <c r="AF7" s="13">
        <v>0</v>
      </c>
      <c r="AG7" s="13">
        <v>1451248</v>
      </c>
      <c r="AH7" s="13">
        <v>346733</v>
      </c>
      <c r="AI7" s="13">
        <v>1277273</v>
      </c>
      <c r="AJ7" s="13">
        <v>239981</v>
      </c>
      <c r="AK7" s="13">
        <v>181334</v>
      </c>
      <c r="AL7" s="13">
        <v>171</v>
      </c>
      <c r="AM7" s="13">
        <v>205504</v>
      </c>
      <c r="AN7" s="13">
        <v>5467961</v>
      </c>
      <c r="AO7" s="13">
        <v>390257</v>
      </c>
      <c r="AP7" s="13">
        <v>67957</v>
      </c>
      <c r="AQ7" s="13">
        <v>12611388</v>
      </c>
      <c r="AR7" s="13">
        <v>180055</v>
      </c>
      <c r="AS7" s="13">
        <v>3744842</v>
      </c>
      <c r="AT7" s="13">
        <v>0</v>
      </c>
      <c r="AU7" s="13">
        <v>129492</v>
      </c>
      <c r="AV7" s="13">
        <v>147698</v>
      </c>
      <c r="AW7" s="13">
        <v>1335413</v>
      </c>
      <c r="AX7" s="13">
        <v>1558783</v>
      </c>
      <c r="AY7" s="13">
        <v>222438</v>
      </c>
      <c r="AZ7" s="13">
        <v>0</v>
      </c>
      <c r="BA7" s="13">
        <v>37552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133349576</v>
      </c>
      <c r="D9" s="13">
        <v>54139788</v>
      </c>
      <c r="E9" s="13">
        <v>7523881</v>
      </c>
      <c r="F9" s="13">
        <v>18011119</v>
      </c>
      <c r="G9" s="14"/>
      <c r="H9" s="13">
        <v>190465</v>
      </c>
      <c r="I9" s="13">
        <v>10869079</v>
      </c>
      <c r="J9" s="13">
        <v>0</v>
      </c>
      <c r="K9" s="13">
        <v>1952102</v>
      </c>
      <c r="L9" s="13">
        <v>38823453</v>
      </c>
      <c r="M9" s="13">
        <v>203172</v>
      </c>
      <c r="N9" s="13">
        <v>206885</v>
      </c>
      <c r="O9" s="13">
        <v>5423524</v>
      </c>
      <c r="P9" s="13">
        <v>2803096</v>
      </c>
      <c r="Q9" s="13">
        <v>14426132</v>
      </c>
      <c r="R9" s="13">
        <v>0</v>
      </c>
      <c r="S9" s="13">
        <v>0</v>
      </c>
      <c r="T9" s="13">
        <v>16121033</v>
      </c>
      <c r="U9" s="13">
        <v>9766232</v>
      </c>
      <c r="V9" s="13">
        <v>1564126</v>
      </c>
      <c r="W9" s="13">
        <v>0</v>
      </c>
      <c r="X9" s="13">
        <v>2971521</v>
      </c>
      <c r="Y9" s="13">
        <v>574316</v>
      </c>
      <c r="Z9" s="13">
        <v>11005262</v>
      </c>
      <c r="AA9" s="13">
        <v>15902807</v>
      </c>
      <c r="AB9" s="13">
        <v>0</v>
      </c>
      <c r="AC9" s="13">
        <v>27739879</v>
      </c>
      <c r="AD9" s="13">
        <v>11592065</v>
      </c>
      <c r="AE9" s="19"/>
      <c r="AF9" s="13">
        <v>0</v>
      </c>
      <c r="AG9" s="13">
        <v>1768211</v>
      </c>
      <c r="AH9" s="13">
        <v>473700</v>
      </c>
      <c r="AI9" s="13">
        <v>1616064</v>
      </c>
      <c r="AJ9" s="13">
        <v>307579</v>
      </c>
      <c r="AK9" s="13">
        <v>235697</v>
      </c>
      <c r="AL9" s="13">
        <v>171</v>
      </c>
      <c r="AM9" s="13">
        <v>256967</v>
      </c>
      <c r="AN9" s="13">
        <v>6656489</v>
      </c>
      <c r="AO9" s="13">
        <v>502159</v>
      </c>
      <c r="AP9" s="13">
        <v>76354</v>
      </c>
      <c r="AQ9" s="13">
        <v>13285194</v>
      </c>
      <c r="AR9" s="13">
        <v>223438</v>
      </c>
      <c r="AS9" s="13">
        <v>4796266</v>
      </c>
      <c r="AT9" s="13">
        <v>0</v>
      </c>
      <c r="AU9" s="13">
        <v>141997</v>
      </c>
      <c r="AV9" s="13">
        <v>220489</v>
      </c>
      <c r="AW9" s="13">
        <v>1663131</v>
      </c>
      <c r="AX9" s="13">
        <v>1866974</v>
      </c>
      <c r="AY9" s="13">
        <v>273752</v>
      </c>
      <c r="AZ9" s="13">
        <v>0</v>
      </c>
      <c r="BA9" s="13">
        <v>46133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00AD-CE7D-4918-9246-9C0C311018B8}">
  <sheetPr codeName="Sheet41"/>
  <dimension ref="A1:BC9"/>
  <sheetViews>
    <sheetView topLeftCell="AI1" workbookViewId="0">
      <selection activeCell="H4" sqref="H4:BC4"/>
    </sheetView>
  </sheetViews>
  <sheetFormatPr defaultColWidth="11.7109375" defaultRowHeight="15"/>
  <sheetData>
    <row r="1" spans="1:55" ht="14.45" customHeight="1">
      <c r="A1" s="33" t="s">
        <v>95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28599924</v>
      </c>
      <c r="D4" s="13">
        <v>12248204</v>
      </c>
      <c r="E4" s="13">
        <v>3935765</v>
      </c>
      <c r="F4" s="13">
        <v>4647153</v>
      </c>
      <c r="G4" s="14"/>
      <c r="H4" s="13">
        <v>50343</v>
      </c>
      <c r="I4" s="13">
        <v>2693212</v>
      </c>
      <c r="J4" s="13">
        <v>0</v>
      </c>
      <c r="K4" s="13">
        <v>495590</v>
      </c>
      <c r="L4" s="13">
        <v>10176173</v>
      </c>
      <c r="M4" s="13">
        <v>58956</v>
      </c>
      <c r="N4" s="13">
        <v>73796</v>
      </c>
      <c r="O4" s="13">
        <v>1531492</v>
      </c>
      <c r="P4" s="13">
        <v>653531</v>
      </c>
      <c r="Q4" s="13">
        <v>3613275</v>
      </c>
      <c r="R4" s="13">
        <v>0</v>
      </c>
      <c r="S4" s="13">
        <v>122</v>
      </c>
      <c r="T4" s="13">
        <v>3414959</v>
      </c>
      <c r="U4" s="13">
        <v>6881</v>
      </c>
      <c r="V4" s="13">
        <v>386479</v>
      </c>
      <c r="W4" s="13">
        <v>0</v>
      </c>
      <c r="X4" s="13">
        <v>378942</v>
      </c>
      <c r="Y4" s="13">
        <v>104917</v>
      </c>
      <c r="Z4" s="13">
        <v>2566439</v>
      </c>
      <c r="AA4" s="13">
        <v>3863838</v>
      </c>
      <c r="AB4" s="13">
        <v>0</v>
      </c>
      <c r="AC4" s="13">
        <v>7566960</v>
      </c>
      <c r="AD4" s="13">
        <v>22</v>
      </c>
      <c r="AE4" s="19"/>
      <c r="AF4" s="13">
        <v>2873</v>
      </c>
      <c r="AG4" s="13">
        <v>483486</v>
      </c>
      <c r="AH4" s="13">
        <v>140651</v>
      </c>
      <c r="AI4" s="13">
        <v>467500</v>
      </c>
      <c r="AJ4" s="13">
        <v>104922</v>
      </c>
      <c r="AK4" s="13">
        <v>55415</v>
      </c>
      <c r="AL4" s="13">
        <v>34</v>
      </c>
      <c r="AM4" s="13">
        <v>89809</v>
      </c>
      <c r="AN4" s="13">
        <v>1885797</v>
      </c>
      <c r="AO4" s="13">
        <v>140680</v>
      </c>
      <c r="AP4" s="13">
        <v>71320</v>
      </c>
      <c r="AQ4" s="13">
        <v>4264684</v>
      </c>
      <c r="AR4" s="13">
        <v>72182</v>
      </c>
      <c r="AS4" s="13">
        <v>1220820</v>
      </c>
      <c r="AT4" s="13">
        <v>0</v>
      </c>
      <c r="AU4" s="13">
        <v>73971</v>
      </c>
      <c r="AV4" s="13">
        <v>45664</v>
      </c>
      <c r="AW4" s="13">
        <v>469026</v>
      </c>
      <c r="AX4" s="13">
        <v>457372</v>
      </c>
      <c r="AY4" s="13">
        <v>82377</v>
      </c>
      <c r="AZ4" s="13">
        <v>0</v>
      </c>
      <c r="BA4" s="13">
        <v>10219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53911846</v>
      </c>
      <c r="D5" s="13">
        <v>23098000</v>
      </c>
      <c r="E5" s="13">
        <v>7358838</v>
      </c>
      <c r="F5" s="13">
        <v>8336903</v>
      </c>
      <c r="G5" s="14"/>
      <c r="H5" s="13">
        <v>100565</v>
      </c>
      <c r="I5" s="13">
        <v>4990243</v>
      </c>
      <c r="J5" s="13">
        <v>0</v>
      </c>
      <c r="K5" s="13">
        <v>909758</v>
      </c>
      <c r="L5" s="13">
        <v>18769243</v>
      </c>
      <c r="M5" s="13">
        <v>100877</v>
      </c>
      <c r="N5" s="13">
        <v>122596</v>
      </c>
      <c r="O5" s="13">
        <v>2997966</v>
      </c>
      <c r="P5" s="13">
        <v>1193852</v>
      </c>
      <c r="Q5" s="13">
        <v>6561281</v>
      </c>
      <c r="R5" s="13">
        <v>0</v>
      </c>
      <c r="S5" s="13">
        <v>1169149</v>
      </c>
      <c r="T5" s="13">
        <v>6459780</v>
      </c>
      <c r="U5" s="13">
        <v>1131254</v>
      </c>
      <c r="V5" s="13">
        <v>717917</v>
      </c>
      <c r="W5" s="13">
        <v>0</v>
      </c>
      <c r="X5" s="13">
        <v>478014</v>
      </c>
      <c r="Y5" s="13">
        <v>198537</v>
      </c>
      <c r="Z5" s="13">
        <v>5142485</v>
      </c>
      <c r="AA5" s="13">
        <v>6941917</v>
      </c>
      <c r="AB5" s="13">
        <v>0</v>
      </c>
      <c r="AC5" s="13">
        <v>13088066</v>
      </c>
      <c r="AD5" s="13">
        <v>1855384</v>
      </c>
      <c r="AE5" s="19"/>
      <c r="AF5" s="13">
        <v>29016</v>
      </c>
      <c r="AG5" s="13">
        <v>873620</v>
      </c>
      <c r="AH5" s="13">
        <v>254350</v>
      </c>
      <c r="AI5" s="13">
        <v>850177</v>
      </c>
      <c r="AJ5" s="13">
        <v>171925</v>
      </c>
      <c r="AK5" s="13">
        <v>99293</v>
      </c>
      <c r="AL5" s="13">
        <v>34</v>
      </c>
      <c r="AM5" s="13">
        <v>160044</v>
      </c>
      <c r="AN5" s="13">
        <v>3380895</v>
      </c>
      <c r="AO5" s="13">
        <v>249267</v>
      </c>
      <c r="AP5" s="13">
        <v>76629</v>
      </c>
      <c r="AQ5" s="13">
        <v>7717881</v>
      </c>
      <c r="AR5" s="13">
        <v>119751</v>
      </c>
      <c r="AS5" s="13">
        <v>2223235</v>
      </c>
      <c r="AT5" s="13">
        <v>0</v>
      </c>
      <c r="AU5" s="13">
        <v>107283</v>
      </c>
      <c r="AV5" s="13">
        <v>62635</v>
      </c>
      <c r="AW5" s="13">
        <v>825341</v>
      </c>
      <c r="AX5" s="13">
        <v>878311</v>
      </c>
      <c r="AY5" s="13">
        <v>140332</v>
      </c>
      <c r="AZ5" s="13">
        <v>0</v>
      </c>
      <c r="BA5" s="13">
        <v>18300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66577258</v>
      </c>
      <c r="D6" s="13">
        <v>30240280</v>
      </c>
      <c r="E6" s="13">
        <v>7510108</v>
      </c>
      <c r="F6" s="13">
        <v>10459647</v>
      </c>
      <c r="G6" s="14"/>
      <c r="H6" s="13">
        <v>123582</v>
      </c>
      <c r="I6" s="13">
        <v>6660634</v>
      </c>
      <c r="J6" s="13">
        <v>0</v>
      </c>
      <c r="K6" s="13">
        <v>1153502</v>
      </c>
      <c r="L6" s="13">
        <v>26285886</v>
      </c>
      <c r="M6" s="13">
        <v>121296</v>
      </c>
      <c r="N6" s="13">
        <v>147266</v>
      </c>
      <c r="O6" s="13">
        <v>3825983</v>
      </c>
      <c r="P6" s="13">
        <v>1518443</v>
      </c>
      <c r="Q6" s="13">
        <v>8831842</v>
      </c>
      <c r="R6" s="13">
        <v>0</v>
      </c>
      <c r="S6" s="13">
        <v>2265738</v>
      </c>
      <c r="T6" s="13">
        <v>8424424</v>
      </c>
      <c r="U6" s="13">
        <v>2636190</v>
      </c>
      <c r="V6" s="13">
        <v>909201</v>
      </c>
      <c r="W6" s="13">
        <v>0</v>
      </c>
      <c r="X6" s="13">
        <v>521669</v>
      </c>
      <c r="Y6" s="13">
        <v>251611</v>
      </c>
      <c r="Z6" s="13">
        <v>7405862</v>
      </c>
      <c r="AA6" s="13">
        <v>8520390</v>
      </c>
      <c r="AB6" s="13">
        <v>72339</v>
      </c>
      <c r="AC6" s="13">
        <v>17033514</v>
      </c>
      <c r="AD6" s="13">
        <v>4109494</v>
      </c>
      <c r="AE6" s="19"/>
      <c r="AF6" s="13">
        <v>37535</v>
      </c>
      <c r="AG6" s="13">
        <v>1106166</v>
      </c>
      <c r="AH6" s="13">
        <v>323694</v>
      </c>
      <c r="AI6" s="13">
        <v>1040984</v>
      </c>
      <c r="AJ6" s="13">
        <v>210865</v>
      </c>
      <c r="AK6" s="13">
        <v>127976</v>
      </c>
      <c r="AL6" s="13">
        <v>34</v>
      </c>
      <c r="AM6" s="13">
        <v>185276</v>
      </c>
      <c r="AN6" s="13">
        <v>4258884</v>
      </c>
      <c r="AO6" s="13">
        <v>313135</v>
      </c>
      <c r="AP6" s="13">
        <v>78230</v>
      </c>
      <c r="AQ6" s="13">
        <v>9872935</v>
      </c>
      <c r="AR6" s="13">
        <v>142015</v>
      </c>
      <c r="AS6" s="13">
        <v>2797454</v>
      </c>
      <c r="AT6" s="13">
        <v>0</v>
      </c>
      <c r="AU6" s="13">
        <v>129947</v>
      </c>
      <c r="AV6" s="13">
        <v>79923</v>
      </c>
      <c r="AW6" s="13">
        <v>1046603</v>
      </c>
      <c r="AX6" s="13">
        <v>1132161</v>
      </c>
      <c r="AY6" s="13">
        <v>172306</v>
      </c>
      <c r="AZ6" s="13">
        <v>0</v>
      </c>
      <c r="BA6" s="13">
        <v>23908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83282605</v>
      </c>
      <c r="D7" s="13">
        <v>39675948</v>
      </c>
      <c r="E7" s="13">
        <v>7510108</v>
      </c>
      <c r="F7" s="13">
        <v>13499645</v>
      </c>
      <c r="G7" s="14"/>
      <c r="H7" s="13">
        <v>136740</v>
      </c>
      <c r="I7" s="13">
        <v>8504042</v>
      </c>
      <c r="J7" s="13">
        <v>0</v>
      </c>
      <c r="K7" s="13">
        <v>1480683</v>
      </c>
      <c r="L7" s="13">
        <v>32244690</v>
      </c>
      <c r="M7" s="13">
        <v>147733</v>
      </c>
      <c r="N7" s="13">
        <v>175592</v>
      </c>
      <c r="O7" s="13">
        <v>4625031</v>
      </c>
      <c r="P7" s="13">
        <v>2137934</v>
      </c>
      <c r="Q7" s="13">
        <v>10494505</v>
      </c>
      <c r="R7" s="13">
        <v>0</v>
      </c>
      <c r="S7" s="13">
        <v>2934070</v>
      </c>
      <c r="T7" s="13">
        <v>10583436</v>
      </c>
      <c r="U7" s="13">
        <v>4048156</v>
      </c>
      <c r="V7" s="13">
        <v>1159110</v>
      </c>
      <c r="W7" s="13">
        <v>0</v>
      </c>
      <c r="X7" s="13">
        <v>693364</v>
      </c>
      <c r="Y7" s="13">
        <v>306292</v>
      </c>
      <c r="Z7" s="13">
        <v>9510161</v>
      </c>
      <c r="AA7" s="13">
        <v>10462079</v>
      </c>
      <c r="AB7" s="13">
        <v>72345</v>
      </c>
      <c r="AC7" s="13">
        <v>21232416</v>
      </c>
      <c r="AD7" s="13">
        <v>6218516</v>
      </c>
      <c r="AE7" s="19"/>
      <c r="AF7" s="13">
        <v>37535</v>
      </c>
      <c r="AG7" s="13">
        <v>1366982</v>
      </c>
      <c r="AH7" s="13">
        <v>412258</v>
      </c>
      <c r="AI7" s="13">
        <v>1279348</v>
      </c>
      <c r="AJ7" s="13">
        <v>267983</v>
      </c>
      <c r="AK7" s="13">
        <v>160541</v>
      </c>
      <c r="AL7" s="13">
        <v>34</v>
      </c>
      <c r="AM7" s="13">
        <v>204798</v>
      </c>
      <c r="AN7" s="13">
        <v>5245526</v>
      </c>
      <c r="AO7" s="13">
        <v>385777</v>
      </c>
      <c r="AP7" s="13">
        <v>81873</v>
      </c>
      <c r="AQ7" s="13">
        <v>12183177</v>
      </c>
      <c r="AR7" s="13">
        <v>169751</v>
      </c>
      <c r="AS7" s="13">
        <v>3453699</v>
      </c>
      <c r="AT7" s="13">
        <v>0</v>
      </c>
      <c r="AU7" s="13">
        <v>176460</v>
      </c>
      <c r="AV7" s="13">
        <v>148370</v>
      </c>
      <c r="AW7" s="13">
        <v>1299126</v>
      </c>
      <c r="AX7" s="13">
        <v>1446688</v>
      </c>
      <c r="AY7" s="13">
        <v>207921</v>
      </c>
      <c r="AZ7" s="13">
        <v>0</v>
      </c>
      <c r="BA7" s="13">
        <v>29986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107680890</v>
      </c>
      <c r="D9" s="13">
        <v>53490773</v>
      </c>
      <c r="E9" s="13">
        <v>7510108</v>
      </c>
      <c r="F9" s="13">
        <v>17994484</v>
      </c>
      <c r="G9" s="14"/>
      <c r="H9" s="13">
        <v>151227</v>
      </c>
      <c r="I9" s="13">
        <v>11220527</v>
      </c>
      <c r="J9" s="13">
        <v>0</v>
      </c>
      <c r="K9" s="13">
        <v>1984823</v>
      </c>
      <c r="L9" s="13">
        <v>37366144</v>
      </c>
      <c r="M9" s="13">
        <v>188850</v>
      </c>
      <c r="N9" s="13">
        <v>208380</v>
      </c>
      <c r="O9" s="13">
        <v>5842442</v>
      </c>
      <c r="P9" s="13">
        <v>3384239</v>
      </c>
      <c r="Q9" s="13">
        <v>12063651</v>
      </c>
      <c r="R9" s="13">
        <v>0</v>
      </c>
      <c r="S9" s="13">
        <v>2934305</v>
      </c>
      <c r="T9" s="13">
        <v>12545432</v>
      </c>
      <c r="U9" s="13">
        <v>4059089</v>
      </c>
      <c r="V9" s="13">
        <v>1535056</v>
      </c>
      <c r="W9" s="13">
        <v>0</v>
      </c>
      <c r="X9" s="13">
        <v>867296</v>
      </c>
      <c r="Y9" s="13">
        <v>349024</v>
      </c>
      <c r="Z9" s="13">
        <v>9681390</v>
      </c>
      <c r="AA9" s="13">
        <v>10799173</v>
      </c>
      <c r="AB9" s="13">
        <v>72345</v>
      </c>
      <c r="AC9" s="13">
        <v>26035497</v>
      </c>
      <c r="AD9" s="13">
        <v>6614265</v>
      </c>
      <c r="AE9" s="19"/>
      <c r="AF9" s="13">
        <v>37535</v>
      </c>
      <c r="AG9" s="13">
        <v>1704747</v>
      </c>
      <c r="AH9" s="13">
        <v>543346</v>
      </c>
      <c r="AI9" s="13">
        <v>1622070</v>
      </c>
      <c r="AJ9" s="13">
        <v>342679</v>
      </c>
      <c r="AK9" s="13">
        <v>205845</v>
      </c>
      <c r="AL9" s="13">
        <v>34</v>
      </c>
      <c r="AM9" s="13">
        <v>227613</v>
      </c>
      <c r="AN9" s="13">
        <v>6542185</v>
      </c>
      <c r="AO9" s="13">
        <v>493448</v>
      </c>
      <c r="AP9" s="13">
        <v>82726</v>
      </c>
      <c r="AQ9" s="13">
        <v>14822715</v>
      </c>
      <c r="AR9" s="13">
        <v>211383</v>
      </c>
      <c r="AS9" s="13">
        <v>4513424</v>
      </c>
      <c r="AT9" s="13">
        <v>0</v>
      </c>
      <c r="AU9" s="13">
        <v>186172</v>
      </c>
      <c r="AV9" s="13">
        <v>211649</v>
      </c>
      <c r="AW9" s="13">
        <v>1609169</v>
      </c>
      <c r="AX9" s="13">
        <v>1773100</v>
      </c>
      <c r="AY9" s="13">
        <v>261745</v>
      </c>
      <c r="AZ9" s="13">
        <v>0</v>
      </c>
      <c r="BA9" s="13">
        <v>37669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174F-AB50-47B1-9032-DE1D08387E64}">
  <sheetPr codeName="Sheet42"/>
  <dimension ref="A1:BC9"/>
  <sheetViews>
    <sheetView topLeftCell="G1" workbookViewId="0">
      <selection activeCell="BC4" sqref="H4:BC4"/>
    </sheetView>
  </sheetViews>
  <sheetFormatPr defaultColWidth="11.7109375" defaultRowHeight="15"/>
  <sheetData>
    <row r="1" spans="1:55" ht="14.45" customHeight="1">
      <c r="A1" s="33" t="s">
        <v>96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24817768</v>
      </c>
      <c r="D4" s="13">
        <v>8944237</v>
      </c>
      <c r="E4" s="13">
        <v>1913742</v>
      </c>
      <c r="F4" s="13">
        <v>6881163</v>
      </c>
      <c r="G4" s="14"/>
      <c r="H4" s="13">
        <v>16165</v>
      </c>
      <c r="I4" s="13">
        <v>2696827</v>
      </c>
      <c r="J4" s="13">
        <v>0</v>
      </c>
      <c r="K4" s="13">
        <v>499460</v>
      </c>
      <c r="L4" s="13">
        <v>7985754</v>
      </c>
      <c r="M4" s="13">
        <v>42009</v>
      </c>
      <c r="N4" s="13">
        <v>34948</v>
      </c>
      <c r="O4" s="13">
        <v>1378695</v>
      </c>
      <c r="P4" s="13">
        <v>1236781</v>
      </c>
      <c r="Q4" s="13">
        <v>1709127</v>
      </c>
      <c r="R4" s="13">
        <v>0</v>
      </c>
      <c r="S4" s="13">
        <v>0</v>
      </c>
      <c r="T4" s="13">
        <v>1285961</v>
      </c>
      <c r="U4" s="13">
        <v>9245</v>
      </c>
      <c r="V4" s="13">
        <v>395551</v>
      </c>
      <c r="W4" s="13">
        <v>0</v>
      </c>
      <c r="X4" s="13">
        <v>43329</v>
      </c>
      <c r="Y4" s="13">
        <v>0</v>
      </c>
      <c r="Z4" s="13">
        <v>2203136</v>
      </c>
      <c r="AA4" s="13">
        <v>1329</v>
      </c>
      <c r="AB4" s="13">
        <v>0</v>
      </c>
      <c r="AC4" s="13">
        <v>6747075</v>
      </c>
      <c r="AD4" s="13">
        <v>0</v>
      </c>
      <c r="AE4" s="19"/>
      <c r="AF4" s="13">
        <v>0</v>
      </c>
      <c r="AG4" s="13">
        <v>434173</v>
      </c>
      <c r="AH4" s="13">
        <v>134291</v>
      </c>
      <c r="AI4" s="13">
        <v>271072</v>
      </c>
      <c r="AJ4" s="13">
        <v>107701</v>
      </c>
      <c r="AK4" s="13">
        <v>48720</v>
      </c>
      <c r="AL4" s="13">
        <v>0</v>
      </c>
      <c r="AM4" s="13">
        <v>33496</v>
      </c>
      <c r="AN4" s="13">
        <v>1810783</v>
      </c>
      <c r="AO4" s="13">
        <v>116012</v>
      </c>
      <c r="AP4" s="13">
        <v>70099</v>
      </c>
      <c r="AQ4" s="13">
        <v>2722004</v>
      </c>
      <c r="AR4" s="13">
        <v>44284</v>
      </c>
      <c r="AS4" s="13">
        <v>1085929</v>
      </c>
      <c r="AT4" s="13">
        <v>0</v>
      </c>
      <c r="AU4" s="13">
        <v>64295</v>
      </c>
      <c r="AV4" s="13">
        <v>31638</v>
      </c>
      <c r="AW4" s="13">
        <v>417998</v>
      </c>
      <c r="AX4" s="13">
        <v>392077</v>
      </c>
      <c r="AY4" s="13">
        <v>70485</v>
      </c>
      <c r="AZ4" s="13">
        <v>0</v>
      </c>
      <c r="BA4" s="13">
        <v>8960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44079619</v>
      </c>
      <c r="D5" s="13">
        <v>15774077</v>
      </c>
      <c r="E5" s="13">
        <v>4468176</v>
      </c>
      <c r="F5" s="13">
        <v>12677786</v>
      </c>
      <c r="G5" s="14"/>
      <c r="H5" s="13">
        <v>32457</v>
      </c>
      <c r="I5" s="13">
        <v>4936805</v>
      </c>
      <c r="J5" s="13">
        <v>0</v>
      </c>
      <c r="K5" s="13">
        <v>917193</v>
      </c>
      <c r="L5" s="13">
        <v>14963813</v>
      </c>
      <c r="M5" s="13">
        <v>77193</v>
      </c>
      <c r="N5" s="13">
        <v>63273</v>
      </c>
      <c r="O5" s="13">
        <v>2300518</v>
      </c>
      <c r="P5" s="13">
        <v>2262549</v>
      </c>
      <c r="Q5" s="13">
        <v>3386992</v>
      </c>
      <c r="R5" s="13">
        <v>0</v>
      </c>
      <c r="S5" s="13">
        <v>0</v>
      </c>
      <c r="T5" s="13">
        <v>2337002</v>
      </c>
      <c r="U5" s="13">
        <v>1158098</v>
      </c>
      <c r="V5" s="13">
        <v>719720</v>
      </c>
      <c r="W5" s="13">
        <v>0</v>
      </c>
      <c r="X5" s="13">
        <v>77167</v>
      </c>
      <c r="Y5" s="13">
        <v>0</v>
      </c>
      <c r="Z5" s="13">
        <v>4598421</v>
      </c>
      <c r="AA5" s="13">
        <v>1220972</v>
      </c>
      <c r="AB5" s="13">
        <v>0</v>
      </c>
      <c r="AC5" s="13">
        <v>11778634</v>
      </c>
      <c r="AD5" s="13">
        <v>1430378</v>
      </c>
      <c r="AE5" s="19"/>
      <c r="AF5" s="13">
        <v>0</v>
      </c>
      <c r="AG5" s="13">
        <v>742987</v>
      </c>
      <c r="AH5" s="13">
        <v>247689</v>
      </c>
      <c r="AI5" s="13">
        <v>497541</v>
      </c>
      <c r="AJ5" s="13">
        <v>173791</v>
      </c>
      <c r="AK5" s="13">
        <v>90913</v>
      </c>
      <c r="AL5" s="13">
        <v>0</v>
      </c>
      <c r="AM5" s="13">
        <v>60647</v>
      </c>
      <c r="AN5" s="13">
        <v>3059583</v>
      </c>
      <c r="AO5" s="13">
        <v>193534</v>
      </c>
      <c r="AP5" s="13">
        <v>72595</v>
      </c>
      <c r="AQ5" s="13">
        <v>5336225</v>
      </c>
      <c r="AR5" s="13">
        <v>69281</v>
      </c>
      <c r="AS5" s="13">
        <v>1903897</v>
      </c>
      <c r="AT5" s="13">
        <v>0</v>
      </c>
      <c r="AU5" s="13">
        <v>86461</v>
      </c>
      <c r="AV5" s="13">
        <v>41676</v>
      </c>
      <c r="AW5" s="13">
        <v>736855</v>
      </c>
      <c r="AX5" s="13">
        <v>710433</v>
      </c>
      <c r="AY5" s="13">
        <v>117497</v>
      </c>
      <c r="AZ5" s="13">
        <v>0</v>
      </c>
      <c r="BA5" s="13">
        <v>14596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58517013</v>
      </c>
      <c r="D6" s="13">
        <v>20179282</v>
      </c>
      <c r="E6" s="13">
        <v>6468172</v>
      </c>
      <c r="F6" s="13">
        <v>15538926</v>
      </c>
      <c r="G6" s="14"/>
      <c r="H6" s="13">
        <v>39191</v>
      </c>
      <c r="I6" s="13">
        <v>6279443</v>
      </c>
      <c r="J6" s="13">
        <v>0</v>
      </c>
      <c r="K6" s="13">
        <v>1161178</v>
      </c>
      <c r="L6" s="13">
        <v>21947223</v>
      </c>
      <c r="M6" s="13">
        <v>98439</v>
      </c>
      <c r="N6" s="13">
        <v>79630</v>
      </c>
      <c r="O6" s="13">
        <v>2998255</v>
      </c>
      <c r="P6" s="13">
        <v>2873122</v>
      </c>
      <c r="Q6" s="13">
        <v>5368747</v>
      </c>
      <c r="R6" s="13">
        <v>0</v>
      </c>
      <c r="S6" s="13">
        <v>0</v>
      </c>
      <c r="T6" s="13">
        <v>4309769</v>
      </c>
      <c r="U6" s="13">
        <v>2622252</v>
      </c>
      <c r="V6" s="13">
        <v>917326</v>
      </c>
      <c r="W6" s="13">
        <v>0</v>
      </c>
      <c r="X6" s="13">
        <v>91549</v>
      </c>
      <c r="Y6" s="13">
        <v>0</v>
      </c>
      <c r="Z6" s="13">
        <v>6912065</v>
      </c>
      <c r="AA6" s="13">
        <v>3312339</v>
      </c>
      <c r="AB6" s="13">
        <v>0</v>
      </c>
      <c r="AC6" s="13">
        <v>15393379</v>
      </c>
      <c r="AD6" s="13">
        <v>3482379</v>
      </c>
      <c r="AE6" s="19"/>
      <c r="AF6" s="13">
        <v>0</v>
      </c>
      <c r="AG6" s="13">
        <v>975335</v>
      </c>
      <c r="AH6" s="13">
        <v>317437</v>
      </c>
      <c r="AI6" s="13">
        <v>636038</v>
      </c>
      <c r="AJ6" s="13">
        <v>204552</v>
      </c>
      <c r="AK6" s="13">
        <v>118529</v>
      </c>
      <c r="AL6" s="13">
        <v>0</v>
      </c>
      <c r="AM6" s="13">
        <v>77590</v>
      </c>
      <c r="AN6" s="13">
        <v>3905995</v>
      </c>
      <c r="AO6" s="13">
        <v>236563</v>
      </c>
      <c r="AP6" s="13">
        <v>75549</v>
      </c>
      <c r="AQ6" s="13">
        <v>7524302</v>
      </c>
      <c r="AR6" s="13">
        <v>83812</v>
      </c>
      <c r="AS6" s="13">
        <v>2335714</v>
      </c>
      <c r="AT6" s="13">
        <v>0</v>
      </c>
      <c r="AU6" s="13">
        <v>104207</v>
      </c>
      <c r="AV6" s="13">
        <v>56447</v>
      </c>
      <c r="AW6" s="13">
        <v>935000</v>
      </c>
      <c r="AX6" s="13">
        <v>946641</v>
      </c>
      <c r="AY6" s="13">
        <v>149125</v>
      </c>
      <c r="AZ6" s="13">
        <v>0</v>
      </c>
      <c r="BA6" s="13">
        <v>19727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77032820</v>
      </c>
      <c r="D7" s="13">
        <v>23609106</v>
      </c>
      <c r="E7" s="13">
        <v>7611750</v>
      </c>
      <c r="F7" s="13">
        <v>19342077</v>
      </c>
      <c r="G7" s="14"/>
      <c r="H7" s="13">
        <v>50294</v>
      </c>
      <c r="I7" s="13">
        <v>8073722</v>
      </c>
      <c r="J7" s="13">
        <v>0</v>
      </c>
      <c r="K7" s="13">
        <v>1497480</v>
      </c>
      <c r="L7" s="13">
        <v>27448492</v>
      </c>
      <c r="M7" s="13">
        <v>125952</v>
      </c>
      <c r="N7" s="13">
        <v>92686</v>
      </c>
      <c r="O7" s="13">
        <v>3734454</v>
      </c>
      <c r="P7" s="13">
        <v>3684657</v>
      </c>
      <c r="Q7" s="13">
        <v>7401500</v>
      </c>
      <c r="R7" s="13">
        <v>0</v>
      </c>
      <c r="S7" s="13">
        <v>0</v>
      </c>
      <c r="T7" s="13">
        <v>6745629</v>
      </c>
      <c r="U7" s="13">
        <v>5051141</v>
      </c>
      <c r="V7" s="13">
        <v>1181668</v>
      </c>
      <c r="W7" s="13">
        <v>0</v>
      </c>
      <c r="X7" s="13">
        <v>126666</v>
      </c>
      <c r="Y7" s="13">
        <v>0</v>
      </c>
      <c r="Z7" s="13">
        <v>9373018</v>
      </c>
      <c r="AA7" s="13">
        <v>5404498</v>
      </c>
      <c r="AB7" s="13">
        <v>0</v>
      </c>
      <c r="AC7" s="13">
        <v>19220178</v>
      </c>
      <c r="AD7" s="13">
        <v>5915239</v>
      </c>
      <c r="AE7" s="19"/>
      <c r="AF7" s="13">
        <v>0</v>
      </c>
      <c r="AG7" s="13">
        <v>1226385</v>
      </c>
      <c r="AH7" s="13">
        <v>406833</v>
      </c>
      <c r="AI7" s="13">
        <v>823658</v>
      </c>
      <c r="AJ7" s="13">
        <v>250482</v>
      </c>
      <c r="AK7" s="13">
        <v>143398</v>
      </c>
      <c r="AL7" s="13">
        <v>0</v>
      </c>
      <c r="AM7" s="13">
        <v>95776</v>
      </c>
      <c r="AN7" s="13">
        <v>4813750</v>
      </c>
      <c r="AO7" s="13">
        <v>290234</v>
      </c>
      <c r="AP7" s="13">
        <v>84890</v>
      </c>
      <c r="AQ7" s="13">
        <v>10219924</v>
      </c>
      <c r="AR7" s="13">
        <v>104498</v>
      </c>
      <c r="AS7" s="13">
        <v>2917080</v>
      </c>
      <c r="AT7" s="13">
        <v>0</v>
      </c>
      <c r="AU7" s="13">
        <v>131520</v>
      </c>
      <c r="AV7" s="13">
        <v>128993</v>
      </c>
      <c r="AW7" s="13">
        <v>1171348</v>
      </c>
      <c r="AX7" s="13">
        <v>1205502</v>
      </c>
      <c r="AY7" s="13">
        <v>183002</v>
      </c>
      <c r="AZ7" s="13">
        <v>0</v>
      </c>
      <c r="BA7" s="13">
        <v>25050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104511618</v>
      </c>
      <c r="D9" s="13">
        <v>23609106</v>
      </c>
      <c r="E9" s="13">
        <v>7611750</v>
      </c>
      <c r="F9" s="13">
        <v>25046726</v>
      </c>
      <c r="G9" s="14"/>
      <c r="H9" s="13">
        <v>67367</v>
      </c>
      <c r="I9" s="13">
        <v>10788754</v>
      </c>
      <c r="J9" s="13">
        <v>0</v>
      </c>
      <c r="K9" s="13">
        <v>1991068</v>
      </c>
      <c r="L9" s="13">
        <v>32433000</v>
      </c>
      <c r="M9" s="13">
        <v>164001</v>
      </c>
      <c r="N9" s="13">
        <v>109627</v>
      </c>
      <c r="O9" s="13">
        <v>4635658</v>
      </c>
      <c r="P9" s="13">
        <v>4889306</v>
      </c>
      <c r="Q9" s="13">
        <v>9694050</v>
      </c>
      <c r="R9" s="13">
        <v>0</v>
      </c>
      <c r="S9" s="13">
        <v>0</v>
      </c>
      <c r="T9" s="13">
        <v>8575314</v>
      </c>
      <c r="U9" s="13">
        <v>5621004</v>
      </c>
      <c r="V9" s="13">
        <v>1565171</v>
      </c>
      <c r="W9" s="13">
        <v>0</v>
      </c>
      <c r="X9" s="13">
        <v>176705</v>
      </c>
      <c r="Y9" s="13">
        <v>0</v>
      </c>
      <c r="Z9" s="13">
        <v>12531781</v>
      </c>
      <c r="AA9" s="13">
        <v>7258018</v>
      </c>
      <c r="AB9" s="13">
        <v>0</v>
      </c>
      <c r="AC9" s="13">
        <v>23661819</v>
      </c>
      <c r="AD9" s="13">
        <v>6316062</v>
      </c>
      <c r="AE9" s="19"/>
      <c r="AF9" s="13">
        <v>0</v>
      </c>
      <c r="AG9" s="13">
        <v>1548032</v>
      </c>
      <c r="AH9" s="13">
        <v>536978</v>
      </c>
      <c r="AI9" s="13">
        <v>1088532</v>
      </c>
      <c r="AJ9" s="13">
        <v>325675</v>
      </c>
      <c r="AK9" s="13">
        <v>180247</v>
      </c>
      <c r="AL9" s="13">
        <v>0</v>
      </c>
      <c r="AM9" s="13">
        <v>119671</v>
      </c>
      <c r="AN9" s="13">
        <v>5993535</v>
      </c>
      <c r="AO9" s="13">
        <v>372425</v>
      </c>
      <c r="AP9" s="13">
        <v>92723</v>
      </c>
      <c r="AQ9" s="13">
        <v>13543120</v>
      </c>
      <c r="AR9" s="13">
        <v>134546</v>
      </c>
      <c r="AS9" s="13">
        <v>3750281</v>
      </c>
      <c r="AT9" s="13">
        <v>0</v>
      </c>
      <c r="AU9" s="13">
        <v>144904</v>
      </c>
      <c r="AV9" s="13">
        <v>179635</v>
      </c>
      <c r="AW9" s="13">
        <v>1477946</v>
      </c>
      <c r="AX9" s="13">
        <v>1494776</v>
      </c>
      <c r="AY9" s="13">
        <v>232402</v>
      </c>
      <c r="AZ9" s="13">
        <v>0</v>
      </c>
      <c r="BA9" s="13">
        <v>32539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78E1-C525-4C01-B579-78541BAB2283}">
  <sheetPr codeName="Sheet43"/>
  <dimension ref="A1:BC9"/>
  <sheetViews>
    <sheetView topLeftCell="AF1" workbookViewId="0">
      <selection activeCell="AK36" sqref="A1:XFD1048576"/>
    </sheetView>
  </sheetViews>
  <sheetFormatPr defaultColWidth="11.7109375" defaultRowHeight="15"/>
  <sheetData>
    <row r="1" spans="1:55" ht="14.45" customHeight="1">
      <c r="A1" s="33" t="s">
        <v>97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19546700</v>
      </c>
      <c r="D4" s="13">
        <v>0</v>
      </c>
      <c r="E4" s="13">
        <v>3997823</v>
      </c>
      <c r="F4" s="13">
        <v>6999826</v>
      </c>
      <c r="G4" s="14"/>
      <c r="H4" s="13">
        <v>9958</v>
      </c>
      <c r="I4" s="13">
        <v>2699745</v>
      </c>
      <c r="J4" s="13">
        <v>0</v>
      </c>
      <c r="K4" s="13">
        <v>490323</v>
      </c>
      <c r="L4" s="13">
        <v>7000559</v>
      </c>
      <c r="M4" s="13">
        <v>36260</v>
      </c>
      <c r="N4" s="13">
        <v>19997</v>
      </c>
      <c r="O4" s="13">
        <v>1044433</v>
      </c>
      <c r="P4" s="13">
        <v>1234169</v>
      </c>
      <c r="Q4" s="13">
        <v>1886064</v>
      </c>
      <c r="R4" s="13">
        <v>0</v>
      </c>
      <c r="S4" s="13">
        <v>0</v>
      </c>
      <c r="T4" s="13">
        <v>1805517</v>
      </c>
      <c r="U4" s="13">
        <v>7909</v>
      </c>
      <c r="V4" s="13">
        <v>357774</v>
      </c>
      <c r="W4" s="13">
        <v>0</v>
      </c>
      <c r="X4" s="13">
        <v>35018</v>
      </c>
      <c r="Y4" s="13">
        <v>0</v>
      </c>
      <c r="Z4" s="13">
        <v>1403211</v>
      </c>
      <c r="AA4" s="13">
        <v>0</v>
      </c>
      <c r="AB4" s="13">
        <v>0</v>
      </c>
      <c r="AC4" s="13">
        <v>6538128</v>
      </c>
      <c r="AD4" s="13">
        <v>0</v>
      </c>
      <c r="AE4" s="19"/>
      <c r="AF4" s="13">
        <v>0</v>
      </c>
      <c r="AG4" s="13">
        <v>420669</v>
      </c>
      <c r="AH4" s="13">
        <v>136167</v>
      </c>
      <c r="AI4" s="13">
        <v>262378</v>
      </c>
      <c r="AJ4" s="13">
        <v>95592</v>
      </c>
      <c r="AK4" s="13">
        <v>44365</v>
      </c>
      <c r="AL4" s="13">
        <v>0</v>
      </c>
      <c r="AM4" s="13">
        <v>29802</v>
      </c>
      <c r="AN4" s="13">
        <v>1656840</v>
      </c>
      <c r="AO4" s="13">
        <v>85888</v>
      </c>
      <c r="AP4" s="13">
        <v>3662</v>
      </c>
      <c r="AQ4" s="13">
        <v>2842730</v>
      </c>
      <c r="AR4" s="13">
        <v>29330</v>
      </c>
      <c r="AS4" s="13">
        <v>799410</v>
      </c>
      <c r="AT4" s="13">
        <v>0</v>
      </c>
      <c r="AU4" s="13">
        <v>19073</v>
      </c>
      <c r="AV4" s="13">
        <v>31711</v>
      </c>
      <c r="AW4" s="13">
        <v>415959</v>
      </c>
      <c r="AX4" s="13">
        <v>437651</v>
      </c>
      <c r="AY4" s="13">
        <v>66744</v>
      </c>
      <c r="AZ4" s="13">
        <v>0</v>
      </c>
      <c r="BA4" s="13">
        <v>9145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35060417</v>
      </c>
      <c r="D5" s="13">
        <v>0</v>
      </c>
      <c r="E5" s="13">
        <v>7513311</v>
      </c>
      <c r="F5" s="13">
        <v>12856535</v>
      </c>
      <c r="G5" s="14"/>
      <c r="H5" s="13">
        <v>14921</v>
      </c>
      <c r="I5" s="13">
        <v>4913114</v>
      </c>
      <c r="J5" s="13">
        <v>0</v>
      </c>
      <c r="K5" s="13">
        <v>896405</v>
      </c>
      <c r="L5" s="13">
        <v>12658965</v>
      </c>
      <c r="M5" s="13">
        <v>69353</v>
      </c>
      <c r="N5" s="13">
        <v>31350</v>
      </c>
      <c r="O5" s="13">
        <v>1860396</v>
      </c>
      <c r="P5" s="13">
        <v>2258365</v>
      </c>
      <c r="Q5" s="13">
        <v>3379869</v>
      </c>
      <c r="R5" s="13">
        <v>0</v>
      </c>
      <c r="S5" s="13">
        <v>338</v>
      </c>
      <c r="T5" s="13">
        <v>3724067</v>
      </c>
      <c r="U5" s="13">
        <v>13680</v>
      </c>
      <c r="V5" s="13">
        <v>680219</v>
      </c>
      <c r="W5" s="13">
        <v>0</v>
      </c>
      <c r="X5" s="13">
        <v>66430</v>
      </c>
      <c r="Y5" s="13">
        <v>0</v>
      </c>
      <c r="Z5" s="13">
        <v>2415643</v>
      </c>
      <c r="AA5" s="13">
        <v>922165</v>
      </c>
      <c r="AB5" s="13">
        <v>17</v>
      </c>
      <c r="AC5" s="13">
        <v>11736259</v>
      </c>
      <c r="AD5" s="13">
        <v>0</v>
      </c>
      <c r="AE5" s="19"/>
      <c r="AF5" s="13">
        <v>0</v>
      </c>
      <c r="AG5" s="13">
        <v>700520</v>
      </c>
      <c r="AH5" s="13">
        <v>249395</v>
      </c>
      <c r="AI5" s="13">
        <v>507302</v>
      </c>
      <c r="AJ5" s="13">
        <v>148584</v>
      </c>
      <c r="AK5" s="13">
        <v>78674</v>
      </c>
      <c r="AL5" s="13">
        <v>0</v>
      </c>
      <c r="AM5" s="13">
        <v>56343</v>
      </c>
      <c r="AN5" s="13">
        <v>2860356</v>
      </c>
      <c r="AO5" s="13">
        <v>143480</v>
      </c>
      <c r="AP5" s="13">
        <v>4716</v>
      </c>
      <c r="AQ5" s="13">
        <v>3242049</v>
      </c>
      <c r="AR5" s="13">
        <v>55092</v>
      </c>
      <c r="AS5" s="13">
        <v>1465265</v>
      </c>
      <c r="AT5" s="13">
        <v>0</v>
      </c>
      <c r="AU5" s="13">
        <v>35552</v>
      </c>
      <c r="AV5" s="13">
        <v>44354</v>
      </c>
      <c r="AW5" s="13">
        <v>733501</v>
      </c>
      <c r="AX5" s="13">
        <v>740070</v>
      </c>
      <c r="AY5" s="13">
        <v>111372</v>
      </c>
      <c r="AZ5" s="13">
        <v>0</v>
      </c>
      <c r="BA5" s="13">
        <v>14614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44363320</v>
      </c>
      <c r="D6" s="13">
        <v>0</v>
      </c>
      <c r="E6" s="13">
        <v>7513311</v>
      </c>
      <c r="F6" s="13">
        <v>16370588</v>
      </c>
      <c r="G6" s="14"/>
      <c r="H6" s="13">
        <v>19817</v>
      </c>
      <c r="I6" s="13">
        <v>6254996</v>
      </c>
      <c r="J6" s="13">
        <v>0</v>
      </c>
      <c r="K6" s="13">
        <v>1138700</v>
      </c>
      <c r="L6" s="13">
        <v>19338079</v>
      </c>
      <c r="M6" s="13">
        <v>89254</v>
      </c>
      <c r="N6" s="13">
        <v>38339</v>
      </c>
      <c r="O6" s="13">
        <v>2435922</v>
      </c>
      <c r="P6" s="13">
        <v>2872387</v>
      </c>
      <c r="Q6" s="13">
        <v>4587976</v>
      </c>
      <c r="R6" s="13">
        <v>0</v>
      </c>
      <c r="S6" s="13">
        <v>918</v>
      </c>
      <c r="T6" s="13">
        <v>5423624</v>
      </c>
      <c r="U6" s="13">
        <v>16444</v>
      </c>
      <c r="V6" s="13">
        <v>866821</v>
      </c>
      <c r="W6" s="13">
        <v>0</v>
      </c>
      <c r="X6" s="13">
        <v>77853</v>
      </c>
      <c r="Y6" s="13">
        <v>0</v>
      </c>
      <c r="Z6" s="13">
        <v>4188483</v>
      </c>
      <c r="AA6" s="13">
        <v>2462905</v>
      </c>
      <c r="AB6" s="13">
        <v>17</v>
      </c>
      <c r="AC6" s="13">
        <v>15126498</v>
      </c>
      <c r="AD6" s="13">
        <v>0</v>
      </c>
      <c r="AE6" s="19"/>
      <c r="AF6" s="13">
        <v>0</v>
      </c>
      <c r="AG6" s="13">
        <v>907471</v>
      </c>
      <c r="AH6" s="13">
        <v>317426</v>
      </c>
      <c r="AI6" s="13">
        <v>657618</v>
      </c>
      <c r="AJ6" s="13">
        <v>187688</v>
      </c>
      <c r="AK6" s="13">
        <v>100838</v>
      </c>
      <c r="AL6" s="13">
        <v>0</v>
      </c>
      <c r="AM6" s="13">
        <v>73145</v>
      </c>
      <c r="AN6" s="13">
        <v>3654976</v>
      </c>
      <c r="AO6" s="13">
        <v>183639</v>
      </c>
      <c r="AP6" s="13">
        <v>8870</v>
      </c>
      <c r="AQ6" s="13">
        <v>5015602</v>
      </c>
      <c r="AR6" s="13">
        <v>69915</v>
      </c>
      <c r="AS6" s="13">
        <v>1873272</v>
      </c>
      <c r="AT6" s="13">
        <v>0</v>
      </c>
      <c r="AU6" s="13">
        <v>48864</v>
      </c>
      <c r="AV6" s="13">
        <v>50011</v>
      </c>
      <c r="AW6" s="13">
        <v>935886</v>
      </c>
      <c r="AX6" s="13">
        <v>947064</v>
      </c>
      <c r="AY6" s="13">
        <v>139782</v>
      </c>
      <c r="AZ6" s="13">
        <v>0</v>
      </c>
      <c r="BA6" s="13">
        <v>19663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56746053</v>
      </c>
      <c r="D7" s="13">
        <v>5443039</v>
      </c>
      <c r="E7" s="13">
        <v>7513311</v>
      </c>
      <c r="F7" s="13">
        <v>21023656</v>
      </c>
      <c r="G7" s="14"/>
      <c r="H7" s="13">
        <v>29182</v>
      </c>
      <c r="I7" s="13">
        <v>8051803</v>
      </c>
      <c r="J7" s="13">
        <v>0</v>
      </c>
      <c r="K7" s="13">
        <v>1466360</v>
      </c>
      <c r="L7" s="13">
        <v>24266707</v>
      </c>
      <c r="M7" s="13">
        <v>115081</v>
      </c>
      <c r="N7" s="13">
        <v>53150</v>
      </c>
      <c r="O7" s="13">
        <v>2978789</v>
      </c>
      <c r="P7" s="13">
        <v>3683846</v>
      </c>
      <c r="Q7" s="13">
        <v>5910606</v>
      </c>
      <c r="R7" s="13">
        <v>0</v>
      </c>
      <c r="S7" s="13">
        <v>918</v>
      </c>
      <c r="T7" s="13">
        <v>7374273</v>
      </c>
      <c r="U7" s="13">
        <v>23710</v>
      </c>
      <c r="V7" s="13">
        <v>1121821</v>
      </c>
      <c r="W7" s="13">
        <v>0</v>
      </c>
      <c r="X7" s="13">
        <v>112322</v>
      </c>
      <c r="Y7" s="13">
        <v>0</v>
      </c>
      <c r="Z7" s="13">
        <v>6045560</v>
      </c>
      <c r="AA7" s="13">
        <v>4385757</v>
      </c>
      <c r="AB7" s="13">
        <v>17</v>
      </c>
      <c r="AC7" s="13">
        <v>18479585</v>
      </c>
      <c r="AD7" s="13">
        <v>0</v>
      </c>
      <c r="AE7" s="19"/>
      <c r="AF7" s="13">
        <v>0</v>
      </c>
      <c r="AG7" s="13">
        <v>1123893</v>
      </c>
      <c r="AH7" s="13">
        <v>397998</v>
      </c>
      <c r="AI7" s="13">
        <v>847246</v>
      </c>
      <c r="AJ7" s="13">
        <v>242738</v>
      </c>
      <c r="AK7" s="13">
        <v>119380</v>
      </c>
      <c r="AL7" s="13">
        <v>0</v>
      </c>
      <c r="AM7" s="13">
        <v>91671</v>
      </c>
      <c r="AN7" s="13">
        <v>4468791</v>
      </c>
      <c r="AO7" s="13">
        <v>243176</v>
      </c>
      <c r="AP7" s="13">
        <v>9940</v>
      </c>
      <c r="AQ7" s="13">
        <v>6481210</v>
      </c>
      <c r="AR7" s="13">
        <v>94256</v>
      </c>
      <c r="AS7" s="13">
        <v>2514560</v>
      </c>
      <c r="AT7" s="13">
        <v>0</v>
      </c>
      <c r="AU7" s="13">
        <v>69141</v>
      </c>
      <c r="AV7" s="13">
        <v>89292</v>
      </c>
      <c r="AW7" s="13">
        <v>1159614</v>
      </c>
      <c r="AX7" s="13">
        <v>1199706</v>
      </c>
      <c r="AY7" s="13">
        <v>167396</v>
      </c>
      <c r="AZ7" s="13">
        <v>0</v>
      </c>
      <c r="BA7" s="13">
        <v>24320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76750355</v>
      </c>
      <c r="D9" s="13">
        <v>14539637</v>
      </c>
      <c r="E9" s="13">
        <v>7513311</v>
      </c>
      <c r="F9" s="13">
        <v>27981291</v>
      </c>
      <c r="G9" s="14"/>
      <c r="H9" s="13">
        <v>76999</v>
      </c>
      <c r="I9" s="13">
        <v>10767852</v>
      </c>
      <c r="J9" s="13">
        <v>0</v>
      </c>
      <c r="K9" s="13">
        <v>1951858</v>
      </c>
      <c r="L9" s="13">
        <v>28767274</v>
      </c>
      <c r="M9" s="13">
        <v>157454</v>
      </c>
      <c r="N9" s="13">
        <v>82141</v>
      </c>
      <c r="O9" s="13">
        <v>3575796</v>
      </c>
      <c r="P9" s="13">
        <v>4903731</v>
      </c>
      <c r="Q9" s="13">
        <v>7591161</v>
      </c>
      <c r="R9" s="13">
        <v>0</v>
      </c>
      <c r="S9" s="13">
        <v>918</v>
      </c>
      <c r="T9" s="13">
        <v>9173971</v>
      </c>
      <c r="U9" s="13">
        <v>34111</v>
      </c>
      <c r="V9" s="13">
        <v>1506934</v>
      </c>
      <c r="W9" s="13">
        <v>0</v>
      </c>
      <c r="X9" s="13">
        <v>169071</v>
      </c>
      <c r="Y9" s="13">
        <v>0</v>
      </c>
      <c r="Z9" s="13">
        <v>8616486</v>
      </c>
      <c r="AA9" s="13">
        <v>4823394</v>
      </c>
      <c r="AB9" s="13">
        <v>32</v>
      </c>
      <c r="AC9" s="13">
        <v>22320013</v>
      </c>
      <c r="AD9" s="13">
        <v>0</v>
      </c>
      <c r="AE9" s="19"/>
      <c r="AF9" s="13">
        <v>0</v>
      </c>
      <c r="AG9" s="13">
        <v>1368362</v>
      </c>
      <c r="AH9" s="13">
        <v>503911</v>
      </c>
      <c r="AI9" s="13">
        <v>1143259</v>
      </c>
      <c r="AJ9" s="13">
        <v>300740</v>
      </c>
      <c r="AK9" s="13">
        <v>158726</v>
      </c>
      <c r="AL9" s="13">
        <v>0</v>
      </c>
      <c r="AM9" s="13">
        <v>123966</v>
      </c>
      <c r="AN9" s="13">
        <v>5416789</v>
      </c>
      <c r="AO9" s="13">
        <v>334668</v>
      </c>
      <c r="AP9" s="13">
        <v>10696</v>
      </c>
      <c r="AQ9" s="13">
        <v>6528321</v>
      </c>
      <c r="AR9" s="13">
        <v>142395</v>
      </c>
      <c r="AS9" s="13">
        <v>3457554</v>
      </c>
      <c r="AT9" s="13">
        <v>0</v>
      </c>
      <c r="AU9" s="13">
        <v>82981</v>
      </c>
      <c r="AV9" s="13">
        <v>144482</v>
      </c>
      <c r="AW9" s="13">
        <v>1443697</v>
      </c>
      <c r="AX9" s="13">
        <v>1461449</v>
      </c>
      <c r="AY9" s="13">
        <v>205379</v>
      </c>
      <c r="AZ9" s="13">
        <v>0</v>
      </c>
      <c r="BA9" s="13">
        <v>29832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1EAC-9A8D-4483-BFCE-B2B2161A3799}">
  <sheetPr codeName="Sheet44"/>
  <dimension ref="A1:BC9"/>
  <sheetViews>
    <sheetView topLeftCell="AH1" workbookViewId="0">
      <selection activeCell="H5" sqref="H5:BC5"/>
    </sheetView>
  </sheetViews>
  <sheetFormatPr defaultColWidth="11.7109375" defaultRowHeight="15"/>
  <sheetData>
    <row r="1" spans="1:55" ht="14.45" customHeight="1">
      <c r="A1" s="33" t="s">
        <v>98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" customHeight="1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26258546</v>
      </c>
      <c r="D4" s="13">
        <v>9207726</v>
      </c>
      <c r="E4" s="13">
        <v>3842760</v>
      </c>
      <c r="F4" s="13">
        <v>6957688</v>
      </c>
      <c r="G4" s="14"/>
      <c r="H4" s="13">
        <v>55927</v>
      </c>
      <c r="I4" s="13">
        <v>2735323</v>
      </c>
      <c r="J4" s="13">
        <v>0</v>
      </c>
      <c r="K4" s="13">
        <v>482632</v>
      </c>
      <c r="L4" s="13">
        <v>8508647</v>
      </c>
      <c r="M4" s="13">
        <v>54980</v>
      </c>
      <c r="N4" s="13">
        <v>73202</v>
      </c>
      <c r="O4" s="13">
        <v>1155311</v>
      </c>
      <c r="P4" s="13">
        <v>1214379</v>
      </c>
      <c r="Q4" s="13">
        <v>3360961</v>
      </c>
      <c r="R4" s="13">
        <v>0</v>
      </c>
      <c r="S4" s="13">
        <v>0</v>
      </c>
      <c r="T4" s="13">
        <v>1066877</v>
      </c>
      <c r="U4" s="13">
        <v>10599</v>
      </c>
      <c r="V4" s="13">
        <v>381425</v>
      </c>
      <c r="W4" s="13">
        <v>0</v>
      </c>
      <c r="X4" s="13">
        <v>45466</v>
      </c>
      <c r="Y4" s="13">
        <v>0</v>
      </c>
      <c r="Z4" s="13">
        <v>3881564</v>
      </c>
      <c r="AA4" s="13">
        <v>3851377</v>
      </c>
      <c r="AB4" s="13">
        <v>0</v>
      </c>
      <c r="AC4" s="13">
        <v>6204655</v>
      </c>
      <c r="AD4" s="13">
        <v>0</v>
      </c>
      <c r="AE4" s="19"/>
      <c r="AF4" s="13">
        <v>0</v>
      </c>
      <c r="AG4" s="13">
        <v>401099</v>
      </c>
      <c r="AH4" s="13">
        <v>109144</v>
      </c>
      <c r="AI4" s="13">
        <v>507607</v>
      </c>
      <c r="AJ4" s="13">
        <v>88865</v>
      </c>
      <c r="AK4" s="13">
        <v>58669</v>
      </c>
      <c r="AL4" s="13">
        <v>0</v>
      </c>
      <c r="AM4" s="13">
        <v>75834</v>
      </c>
      <c r="AN4" s="13">
        <v>1663041</v>
      </c>
      <c r="AO4" s="13">
        <v>135877</v>
      </c>
      <c r="AP4" s="13">
        <v>1146</v>
      </c>
      <c r="AQ4" s="13">
        <v>2927851</v>
      </c>
      <c r="AR4" s="13">
        <v>85092</v>
      </c>
      <c r="AS4" s="13">
        <v>1188401</v>
      </c>
      <c r="AT4" s="13">
        <v>0</v>
      </c>
      <c r="AU4" s="13">
        <v>34399</v>
      </c>
      <c r="AV4" s="13">
        <v>27091</v>
      </c>
      <c r="AW4" s="13">
        <v>395931</v>
      </c>
      <c r="AX4" s="13">
        <v>403310</v>
      </c>
      <c r="AY4" s="13">
        <v>69039</v>
      </c>
      <c r="AZ4" s="13">
        <v>0</v>
      </c>
      <c r="BA4" s="13">
        <v>7675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48931105</v>
      </c>
      <c r="D5" s="13">
        <v>16210248</v>
      </c>
      <c r="E5" s="13">
        <v>7116331</v>
      </c>
      <c r="F5" s="13">
        <v>12755905</v>
      </c>
      <c r="G5" s="14"/>
      <c r="H5" s="13">
        <v>105961</v>
      </c>
      <c r="I5" s="13">
        <v>5017517</v>
      </c>
      <c r="J5" s="13">
        <v>5</v>
      </c>
      <c r="K5" s="13">
        <v>894008</v>
      </c>
      <c r="L5" s="13">
        <v>14913229</v>
      </c>
      <c r="M5" s="13">
        <v>95789</v>
      </c>
      <c r="N5" s="13">
        <v>112522</v>
      </c>
      <c r="O5" s="13">
        <v>2115723</v>
      </c>
      <c r="P5" s="13">
        <v>2238168</v>
      </c>
      <c r="Q5" s="13">
        <v>6006274</v>
      </c>
      <c r="R5" s="13">
        <v>0</v>
      </c>
      <c r="S5" s="13">
        <v>0</v>
      </c>
      <c r="T5" s="13">
        <v>2369109</v>
      </c>
      <c r="U5" s="13">
        <v>1130102</v>
      </c>
      <c r="V5" s="13">
        <v>697231</v>
      </c>
      <c r="W5" s="13">
        <v>0</v>
      </c>
      <c r="X5" s="13">
        <v>83164</v>
      </c>
      <c r="Y5" s="13">
        <v>0</v>
      </c>
      <c r="Z5" s="13">
        <v>6868951</v>
      </c>
      <c r="AA5" s="13">
        <v>7118293</v>
      </c>
      <c r="AB5" s="13">
        <v>0</v>
      </c>
      <c r="AC5" s="13">
        <v>10516839</v>
      </c>
      <c r="AD5" s="13">
        <v>1114392</v>
      </c>
      <c r="AE5" s="19"/>
      <c r="AF5" s="13">
        <v>0</v>
      </c>
      <c r="AG5" s="13">
        <v>707680</v>
      </c>
      <c r="AH5" s="13">
        <v>202179</v>
      </c>
      <c r="AI5" s="13">
        <v>869320</v>
      </c>
      <c r="AJ5" s="13">
        <v>148880</v>
      </c>
      <c r="AK5" s="13">
        <v>111339</v>
      </c>
      <c r="AL5" s="13">
        <v>0</v>
      </c>
      <c r="AM5" s="13">
        <v>132372</v>
      </c>
      <c r="AN5" s="13">
        <v>2896641</v>
      </c>
      <c r="AO5" s="13">
        <v>236466</v>
      </c>
      <c r="AP5" s="13">
        <v>2281</v>
      </c>
      <c r="AQ5" s="13">
        <v>6193451</v>
      </c>
      <c r="AR5" s="13">
        <v>138792</v>
      </c>
      <c r="AS5" s="13">
        <v>2123716</v>
      </c>
      <c r="AT5" s="13">
        <v>0</v>
      </c>
      <c r="AU5" s="13">
        <v>61497</v>
      </c>
      <c r="AV5" s="13">
        <v>51185</v>
      </c>
      <c r="AW5" s="13">
        <v>702391</v>
      </c>
      <c r="AX5" s="13">
        <v>744945</v>
      </c>
      <c r="AY5" s="13">
        <v>117439</v>
      </c>
      <c r="AZ5" s="13">
        <v>0</v>
      </c>
      <c r="BA5" s="13">
        <v>14395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61274452</v>
      </c>
      <c r="D6" s="13">
        <v>20142084</v>
      </c>
      <c r="E6" s="13">
        <v>7511681</v>
      </c>
      <c r="F6" s="13">
        <v>16235737</v>
      </c>
      <c r="G6" s="14"/>
      <c r="H6" s="13">
        <v>137028</v>
      </c>
      <c r="I6" s="13">
        <v>6380624</v>
      </c>
      <c r="J6" s="13">
        <v>5</v>
      </c>
      <c r="K6" s="13">
        <v>1132051</v>
      </c>
      <c r="L6" s="13">
        <v>21816341</v>
      </c>
      <c r="M6" s="13">
        <v>116181</v>
      </c>
      <c r="N6" s="13">
        <v>126585</v>
      </c>
      <c r="O6" s="13">
        <v>2786338</v>
      </c>
      <c r="P6" s="13">
        <v>2844136</v>
      </c>
      <c r="Q6" s="13">
        <v>8240938</v>
      </c>
      <c r="R6" s="13">
        <v>0</v>
      </c>
      <c r="S6" s="13">
        <v>0</v>
      </c>
      <c r="T6" s="13">
        <v>4245102</v>
      </c>
      <c r="U6" s="13">
        <v>3038102</v>
      </c>
      <c r="V6" s="13">
        <v>885668</v>
      </c>
      <c r="W6" s="13">
        <v>0</v>
      </c>
      <c r="X6" s="13">
        <v>97384</v>
      </c>
      <c r="Y6" s="13">
        <v>0</v>
      </c>
      <c r="Z6" s="13">
        <v>9106571</v>
      </c>
      <c r="AA6" s="13">
        <v>9058235</v>
      </c>
      <c r="AB6" s="13">
        <v>0</v>
      </c>
      <c r="AC6" s="13">
        <v>13742523</v>
      </c>
      <c r="AD6" s="13">
        <v>3145329</v>
      </c>
      <c r="AE6" s="19"/>
      <c r="AF6" s="13">
        <v>0</v>
      </c>
      <c r="AG6" s="13">
        <v>905228</v>
      </c>
      <c r="AH6" s="13">
        <v>256245</v>
      </c>
      <c r="AI6" s="13">
        <v>1089443</v>
      </c>
      <c r="AJ6" s="13">
        <v>191808</v>
      </c>
      <c r="AK6" s="13">
        <v>140560</v>
      </c>
      <c r="AL6" s="13">
        <v>0</v>
      </c>
      <c r="AM6" s="13">
        <v>168417</v>
      </c>
      <c r="AN6" s="13">
        <v>3704098</v>
      </c>
      <c r="AO6" s="13">
        <v>294384</v>
      </c>
      <c r="AP6" s="13">
        <v>3790</v>
      </c>
      <c r="AQ6" s="13">
        <v>8536638</v>
      </c>
      <c r="AR6" s="13">
        <v>161434</v>
      </c>
      <c r="AS6" s="13">
        <v>2724469</v>
      </c>
      <c r="AT6" s="13">
        <v>0</v>
      </c>
      <c r="AU6" s="13">
        <v>84622</v>
      </c>
      <c r="AV6" s="13">
        <v>73030</v>
      </c>
      <c r="AW6" s="13">
        <v>905438</v>
      </c>
      <c r="AX6" s="13">
        <v>953615</v>
      </c>
      <c r="AY6" s="13">
        <v>146053</v>
      </c>
      <c r="AZ6" s="13">
        <v>0</v>
      </c>
      <c r="BA6" s="13">
        <v>19497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77030398</v>
      </c>
      <c r="D7" s="13">
        <v>20999382</v>
      </c>
      <c r="E7" s="13">
        <v>7511681</v>
      </c>
      <c r="F7" s="13">
        <v>20874518</v>
      </c>
      <c r="G7" s="14"/>
      <c r="H7" s="13">
        <v>155530</v>
      </c>
      <c r="I7" s="13">
        <v>8205008</v>
      </c>
      <c r="J7" s="13">
        <v>5</v>
      </c>
      <c r="K7" s="13">
        <v>1453941</v>
      </c>
      <c r="L7" s="13">
        <v>27046097</v>
      </c>
      <c r="M7" s="13">
        <v>141412</v>
      </c>
      <c r="N7" s="13">
        <v>141405</v>
      </c>
      <c r="O7" s="13">
        <v>3441464</v>
      </c>
      <c r="P7" s="13">
        <v>3637649</v>
      </c>
      <c r="Q7" s="13">
        <v>10256894</v>
      </c>
      <c r="R7" s="13">
        <v>0</v>
      </c>
      <c r="S7" s="13">
        <v>0</v>
      </c>
      <c r="T7" s="13">
        <v>6430335</v>
      </c>
      <c r="U7" s="13">
        <v>3938384</v>
      </c>
      <c r="V7" s="13">
        <v>1139233</v>
      </c>
      <c r="W7" s="13">
        <v>0</v>
      </c>
      <c r="X7" s="13">
        <v>131331</v>
      </c>
      <c r="Y7" s="13">
        <v>0</v>
      </c>
      <c r="Z7" s="13">
        <v>11644718</v>
      </c>
      <c r="AA7" s="13">
        <v>11469785</v>
      </c>
      <c r="AB7" s="13">
        <v>0</v>
      </c>
      <c r="AC7" s="13">
        <v>17024989</v>
      </c>
      <c r="AD7" s="13">
        <v>5018682</v>
      </c>
      <c r="AE7" s="19"/>
      <c r="AF7" s="13">
        <v>0</v>
      </c>
      <c r="AG7" s="13">
        <v>1129732</v>
      </c>
      <c r="AH7" s="13">
        <v>332438</v>
      </c>
      <c r="AI7" s="13">
        <v>1368051</v>
      </c>
      <c r="AJ7" s="13">
        <v>253471</v>
      </c>
      <c r="AK7" s="13">
        <v>174272</v>
      </c>
      <c r="AL7" s="13">
        <v>0</v>
      </c>
      <c r="AM7" s="13">
        <v>207613</v>
      </c>
      <c r="AN7" s="13">
        <v>4577347</v>
      </c>
      <c r="AO7" s="13">
        <v>365736</v>
      </c>
      <c r="AP7" s="13">
        <v>5035</v>
      </c>
      <c r="AQ7" s="13">
        <v>11289124</v>
      </c>
      <c r="AR7" s="13">
        <v>189052</v>
      </c>
      <c r="AS7" s="13">
        <v>3399685</v>
      </c>
      <c r="AT7" s="13">
        <v>0</v>
      </c>
      <c r="AU7" s="13">
        <v>130620</v>
      </c>
      <c r="AV7" s="13">
        <v>146744</v>
      </c>
      <c r="AW7" s="13">
        <v>1126873</v>
      </c>
      <c r="AX7" s="13">
        <v>1199517</v>
      </c>
      <c r="AY7" s="13">
        <v>176619</v>
      </c>
      <c r="AZ7" s="13">
        <v>0</v>
      </c>
      <c r="BA7" s="13">
        <v>24423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101592060</v>
      </c>
      <c r="D9" s="13">
        <v>20999382</v>
      </c>
      <c r="E9" s="13">
        <v>7511681</v>
      </c>
      <c r="F9" s="13">
        <v>27977480</v>
      </c>
      <c r="G9" s="14"/>
      <c r="H9" s="13">
        <v>190985</v>
      </c>
      <c r="I9" s="13">
        <v>10942092</v>
      </c>
      <c r="J9" s="13">
        <v>5</v>
      </c>
      <c r="K9" s="13">
        <v>1946824</v>
      </c>
      <c r="L9" s="13">
        <v>31629279</v>
      </c>
      <c r="M9" s="13">
        <v>180598</v>
      </c>
      <c r="N9" s="13">
        <v>166490</v>
      </c>
      <c r="O9" s="13">
        <v>4234366</v>
      </c>
      <c r="P9" s="13">
        <v>4826618</v>
      </c>
      <c r="Q9" s="13">
        <v>12381080</v>
      </c>
      <c r="R9" s="13">
        <v>0</v>
      </c>
      <c r="S9" s="13">
        <v>0</v>
      </c>
      <c r="T9" s="13">
        <v>8966591</v>
      </c>
      <c r="U9" s="13">
        <v>4522848</v>
      </c>
      <c r="V9" s="13">
        <v>1527921</v>
      </c>
      <c r="W9" s="13">
        <v>0</v>
      </c>
      <c r="X9" s="13">
        <v>178365</v>
      </c>
      <c r="Y9" s="13">
        <v>0</v>
      </c>
      <c r="Z9" s="13">
        <v>12332040</v>
      </c>
      <c r="AA9" s="13">
        <v>11939948</v>
      </c>
      <c r="AB9" s="13">
        <v>8</v>
      </c>
      <c r="AC9" s="13">
        <v>20796622</v>
      </c>
      <c r="AD9" s="13">
        <v>5180723</v>
      </c>
      <c r="AE9" s="19"/>
      <c r="AF9" s="13">
        <v>0</v>
      </c>
      <c r="AG9" s="13">
        <v>1411430</v>
      </c>
      <c r="AH9" s="13">
        <v>463725</v>
      </c>
      <c r="AI9" s="13">
        <v>1722641</v>
      </c>
      <c r="AJ9" s="13">
        <v>308404</v>
      </c>
      <c r="AK9" s="13">
        <v>228066</v>
      </c>
      <c r="AL9" s="13">
        <v>0</v>
      </c>
      <c r="AM9" s="13">
        <v>265745</v>
      </c>
      <c r="AN9" s="13">
        <v>5691332</v>
      </c>
      <c r="AO9" s="13">
        <v>468808</v>
      </c>
      <c r="AP9" s="13">
        <v>5930</v>
      </c>
      <c r="AQ9" s="13">
        <v>11758694</v>
      </c>
      <c r="AR9" s="13">
        <v>236033</v>
      </c>
      <c r="AS9" s="13">
        <v>4407814</v>
      </c>
      <c r="AT9" s="13">
        <v>0</v>
      </c>
      <c r="AU9" s="13">
        <v>143065</v>
      </c>
      <c r="AV9" s="13">
        <v>221247</v>
      </c>
      <c r="AW9" s="13">
        <v>1426143</v>
      </c>
      <c r="AX9" s="13">
        <v>1493657</v>
      </c>
      <c r="AY9" s="13">
        <v>222467</v>
      </c>
      <c r="AZ9" s="13">
        <v>0</v>
      </c>
      <c r="BA9" s="13">
        <v>30855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ECFF-CDD7-4181-A3E4-A5FDD4D776E1}">
  <sheetPr codeName="Sheet45"/>
  <dimension ref="A1:BC9"/>
  <sheetViews>
    <sheetView topLeftCell="AB1" workbookViewId="0">
      <selection activeCell="AS30" sqref="AS30"/>
    </sheetView>
  </sheetViews>
  <sheetFormatPr defaultRowHeight="15"/>
  <cols>
    <col min="3" max="3" width="9.5703125" bestFit="1" customWidth="1"/>
    <col min="4" max="4" width="9.42578125" bestFit="1" customWidth="1"/>
    <col min="6" max="6" width="10.42578125" bestFit="1" customWidth="1"/>
    <col min="7" max="7" width="3.42578125" customWidth="1"/>
  </cols>
  <sheetData>
    <row r="1" spans="1:55">
      <c r="A1" s="33" t="s">
        <v>99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25850746</v>
      </c>
      <c r="D4" s="13">
        <v>0</v>
      </c>
      <c r="E4" s="13">
        <v>3950817</v>
      </c>
      <c r="F4" s="13">
        <v>7129457</v>
      </c>
      <c r="G4" s="14"/>
      <c r="H4" s="13">
        <v>52547</v>
      </c>
      <c r="I4" s="13">
        <v>2724600</v>
      </c>
      <c r="J4" s="13">
        <v>0</v>
      </c>
      <c r="K4" s="13">
        <v>483632</v>
      </c>
      <c r="L4" s="13">
        <v>7669667</v>
      </c>
      <c r="M4" s="13">
        <v>51413</v>
      </c>
      <c r="N4" s="13">
        <v>73855</v>
      </c>
      <c r="O4" s="13">
        <v>1190242</v>
      </c>
      <c r="P4" s="13">
        <v>1200930</v>
      </c>
      <c r="Q4" s="13">
        <v>3241885</v>
      </c>
      <c r="R4" s="13">
        <v>0</v>
      </c>
      <c r="S4" s="13">
        <v>744</v>
      </c>
      <c r="T4" s="13">
        <v>3167151</v>
      </c>
      <c r="U4" s="13">
        <v>2695541</v>
      </c>
      <c r="V4" s="13">
        <v>386379</v>
      </c>
      <c r="W4" s="13">
        <v>0</v>
      </c>
      <c r="X4" s="13">
        <v>38422</v>
      </c>
      <c r="Y4" s="13">
        <v>0</v>
      </c>
      <c r="Z4" s="13">
        <v>3147167</v>
      </c>
      <c r="AA4" s="13">
        <v>3013735</v>
      </c>
      <c r="AB4" s="13">
        <v>0</v>
      </c>
      <c r="AC4" s="13">
        <v>6174699</v>
      </c>
      <c r="AD4" s="13">
        <v>3170057</v>
      </c>
      <c r="AE4" s="19"/>
      <c r="AF4" s="13">
        <v>0</v>
      </c>
      <c r="AG4" s="13">
        <v>403713</v>
      </c>
      <c r="AH4" s="13">
        <v>139027</v>
      </c>
      <c r="AI4" s="13">
        <v>479631</v>
      </c>
      <c r="AJ4" s="13">
        <v>85220</v>
      </c>
      <c r="AK4" s="13">
        <v>56476</v>
      </c>
      <c r="AL4" s="13">
        <v>11338</v>
      </c>
      <c r="AM4" s="13">
        <v>69334</v>
      </c>
      <c r="AN4" s="13">
        <v>1744103</v>
      </c>
      <c r="AO4" s="13">
        <v>120470</v>
      </c>
      <c r="AP4" s="13">
        <v>60758</v>
      </c>
      <c r="AQ4" s="13">
        <v>44866</v>
      </c>
      <c r="AR4" s="13">
        <v>78739</v>
      </c>
      <c r="AS4" s="13">
        <v>1288569</v>
      </c>
      <c r="AT4" s="13">
        <v>0</v>
      </c>
      <c r="AU4" s="13">
        <v>41723</v>
      </c>
      <c r="AV4" s="13">
        <v>46367</v>
      </c>
      <c r="AW4" s="13">
        <v>402415</v>
      </c>
      <c r="AX4" s="13">
        <v>425576</v>
      </c>
      <c r="AY4" s="13">
        <v>71430</v>
      </c>
      <c r="AZ4" s="13">
        <v>0</v>
      </c>
      <c r="BA4" s="13">
        <v>7710</v>
      </c>
      <c r="BB4" s="13">
        <v>0</v>
      </c>
      <c r="BC4" s="13">
        <v>1129</v>
      </c>
    </row>
    <row r="5" spans="1:55" ht="15.75" thickBot="1">
      <c r="A5" s="12">
        <v>44434.291666666664</v>
      </c>
      <c r="B5" s="12">
        <v>44434.75</v>
      </c>
      <c r="C5" s="13">
        <v>47498765</v>
      </c>
      <c r="D5" s="13">
        <v>4260435</v>
      </c>
      <c r="E5" s="13">
        <v>7476875</v>
      </c>
      <c r="F5" s="13">
        <v>13038173</v>
      </c>
      <c r="G5" s="14"/>
      <c r="H5" s="13">
        <v>95884</v>
      </c>
      <c r="I5" s="13">
        <v>5077109</v>
      </c>
      <c r="J5" s="13">
        <v>0</v>
      </c>
      <c r="K5" s="13">
        <v>899113</v>
      </c>
      <c r="L5" s="13">
        <v>13073466</v>
      </c>
      <c r="M5" s="13">
        <v>92393</v>
      </c>
      <c r="N5" s="13">
        <v>122440</v>
      </c>
      <c r="O5" s="13">
        <v>2049655</v>
      </c>
      <c r="P5" s="13">
        <v>2209661</v>
      </c>
      <c r="Q5" s="13">
        <v>5369764</v>
      </c>
      <c r="R5" s="13">
        <v>0</v>
      </c>
      <c r="S5" s="13">
        <v>744</v>
      </c>
      <c r="T5" s="13">
        <v>5514072</v>
      </c>
      <c r="U5" s="13">
        <v>5247390</v>
      </c>
      <c r="V5" s="13">
        <v>712653</v>
      </c>
      <c r="W5" s="13">
        <v>0</v>
      </c>
      <c r="X5" s="13">
        <v>71924</v>
      </c>
      <c r="Y5" s="13">
        <v>0</v>
      </c>
      <c r="Z5" s="13">
        <v>5922935</v>
      </c>
      <c r="AA5" s="13">
        <v>5511095</v>
      </c>
      <c r="AB5" s="13">
        <v>0</v>
      </c>
      <c r="AC5" s="13">
        <v>10784372</v>
      </c>
      <c r="AD5" s="13">
        <v>5705654</v>
      </c>
      <c r="AE5" s="19"/>
      <c r="AF5" s="13">
        <v>0</v>
      </c>
      <c r="AG5" s="13">
        <v>655507</v>
      </c>
      <c r="AH5" s="13">
        <v>252055</v>
      </c>
      <c r="AI5" s="13">
        <v>867006</v>
      </c>
      <c r="AJ5" s="13">
        <v>135564</v>
      </c>
      <c r="AK5" s="13">
        <v>101337</v>
      </c>
      <c r="AL5" s="13">
        <v>11709</v>
      </c>
      <c r="AM5" s="13">
        <v>129189</v>
      </c>
      <c r="AN5" s="13">
        <v>2929543</v>
      </c>
      <c r="AO5" s="13">
        <v>205288</v>
      </c>
      <c r="AP5" s="13">
        <v>66935</v>
      </c>
      <c r="AQ5" s="13">
        <v>1167471</v>
      </c>
      <c r="AR5" s="13">
        <v>123621</v>
      </c>
      <c r="AS5" s="13">
        <v>2361871</v>
      </c>
      <c r="AT5" s="13">
        <v>0</v>
      </c>
      <c r="AU5" s="13">
        <v>72530</v>
      </c>
      <c r="AV5" s="13">
        <v>65851</v>
      </c>
      <c r="AW5" s="13">
        <v>701926</v>
      </c>
      <c r="AX5" s="13">
        <v>757388</v>
      </c>
      <c r="AY5" s="13">
        <v>112510</v>
      </c>
      <c r="AZ5" s="13">
        <v>0</v>
      </c>
      <c r="BA5" s="13">
        <v>12781</v>
      </c>
      <c r="BB5" s="13">
        <v>110257</v>
      </c>
      <c r="BC5" s="13">
        <v>2430</v>
      </c>
    </row>
    <row r="6" spans="1:55" ht="15.75" thickBot="1">
      <c r="A6" s="12">
        <v>44434.291666666664</v>
      </c>
      <c r="B6" s="12">
        <v>44434.875</v>
      </c>
      <c r="C6" s="13">
        <v>61180976</v>
      </c>
      <c r="D6" s="13">
        <v>10746688</v>
      </c>
      <c r="E6" s="13">
        <v>7517940</v>
      </c>
      <c r="F6" s="13">
        <v>16535493</v>
      </c>
      <c r="G6" s="14"/>
      <c r="H6" s="13">
        <v>124090</v>
      </c>
      <c r="I6" s="13">
        <v>6472603</v>
      </c>
      <c r="J6" s="13">
        <v>0</v>
      </c>
      <c r="K6" s="13">
        <v>1147739</v>
      </c>
      <c r="L6" s="13">
        <v>19541563</v>
      </c>
      <c r="M6" s="13">
        <v>113562</v>
      </c>
      <c r="N6" s="13">
        <v>141985</v>
      </c>
      <c r="O6" s="13">
        <v>2696441</v>
      </c>
      <c r="P6" s="13">
        <v>2818776</v>
      </c>
      <c r="Q6" s="13">
        <v>7797757</v>
      </c>
      <c r="R6" s="13">
        <v>0</v>
      </c>
      <c r="S6" s="13">
        <v>744</v>
      </c>
      <c r="T6" s="13">
        <v>7774397</v>
      </c>
      <c r="U6" s="13">
        <v>7557394</v>
      </c>
      <c r="V6" s="13">
        <v>908926</v>
      </c>
      <c r="W6" s="13">
        <v>0</v>
      </c>
      <c r="X6" s="13">
        <v>91031</v>
      </c>
      <c r="Y6" s="13">
        <v>0</v>
      </c>
      <c r="Z6" s="13">
        <v>8311166</v>
      </c>
      <c r="AA6" s="13">
        <v>7936014</v>
      </c>
      <c r="AB6" s="13">
        <v>0</v>
      </c>
      <c r="AC6" s="13">
        <v>14248828</v>
      </c>
      <c r="AD6" s="13">
        <v>8052260</v>
      </c>
      <c r="AE6" s="19"/>
      <c r="AF6" s="13">
        <v>0</v>
      </c>
      <c r="AG6" s="13">
        <v>853088</v>
      </c>
      <c r="AH6" s="13">
        <v>320000</v>
      </c>
      <c r="AI6" s="13">
        <v>1091546</v>
      </c>
      <c r="AJ6" s="13">
        <v>175794</v>
      </c>
      <c r="AK6" s="13">
        <v>125371</v>
      </c>
      <c r="AL6" s="13">
        <v>11709</v>
      </c>
      <c r="AM6" s="13">
        <v>194574</v>
      </c>
      <c r="AN6" s="13">
        <v>3758541</v>
      </c>
      <c r="AO6" s="13">
        <v>256130</v>
      </c>
      <c r="AP6" s="13">
        <v>328393</v>
      </c>
      <c r="AQ6" s="13">
        <v>3543128</v>
      </c>
      <c r="AR6" s="13">
        <v>143701</v>
      </c>
      <c r="AS6" s="13">
        <v>2947939</v>
      </c>
      <c r="AT6" s="13">
        <v>0</v>
      </c>
      <c r="AU6" s="13">
        <v>89085</v>
      </c>
      <c r="AV6" s="13">
        <v>79392</v>
      </c>
      <c r="AW6" s="13">
        <v>905212</v>
      </c>
      <c r="AX6" s="13">
        <v>988142</v>
      </c>
      <c r="AY6" s="13">
        <v>140941</v>
      </c>
      <c r="AZ6" s="13">
        <v>0</v>
      </c>
      <c r="BA6" s="13">
        <v>17726</v>
      </c>
      <c r="BB6" s="13">
        <v>158278</v>
      </c>
      <c r="BC6" s="13">
        <v>2430</v>
      </c>
    </row>
    <row r="7" spans="1:55" ht="15.75" thickBot="1">
      <c r="A7" s="12">
        <v>44434.291666666664</v>
      </c>
      <c r="B7" s="12">
        <v>44434.041666666701</v>
      </c>
      <c r="C7" s="13">
        <v>77905419</v>
      </c>
      <c r="D7" s="13">
        <v>19425242</v>
      </c>
      <c r="E7" s="13">
        <v>7517940</v>
      </c>
      <c r="F7" s="13">
        <v>21173972</v>
      </c>
      <c r="G7" s="14"/>
      <c r="H7" s="13">
        <v>142452</v>
      </c>
      <c r="I7" s="13">
        <v>8299106</v>
      </c>
      <c r="J7" s="13">
        <v>0</v>
      </c>
      <c r="K7" s="13">
        <v>1475186</v>
      </c>
      <c r="L7" s="13">
        <v>24488121</v>
      </c>
      <c r="M7" s="13">
        <v>139830</v>
      </c>
      <c r="N7" s="13">
        <v>166928</v>
      </c>
      <c r="O7" s="13">
        <v>3397294</v>
      </c>
      <c r="P7" s="13">
        <v>3641545</v>
      </c>
      <c r="Q7" s="13">
        <v>9941086</v>
      </c>
      <c r="R7" s="13">
        <v>0</v>
      </c>
      <c r="S7" s="13">
        <v>744</v>
      </c>
      <c r="T7" s="13">
        <v>9872280</v>
      </c>
      <c r="U7" s="13">
        <v>9769230</v>
      </c>
      <c r="V7" s="13">
        <v>1165878</v>
      </c>
      <c r="W7" s="13">
        <v>0</v>
      </c>
      <c r="X7" s="13">
        <v>121985</v>
      </c>
      <c r="Y7" s="13">
        <v>0</v>
      </c>
      <c r="Z7" s="13">
        <v>10794525</v>
      </c>
      <c r="AA7" s="13">
        <v>10412199</v>
      </c>
      <c r="AB7" s="13">
        <v>0</v>
      </c>
      <c r="AC7" s="13">
        <v>17643667</v>
      </c>
      <c r="AD7" s="13">
        <v>10089701</v>
      </c>
      <c r="AE7" s="19"/>
      <c r="AF7" s="13">
        <v>0</v>
      </c>
      <c r="AG7" s="13">
        <v>1065334</v>
      </c>
      <c r="AH7" s="13">
        <v>407672</v>
      </c>
      <c r="AI7" s="13">
        <v>1345978</v>
      </c>
      <c r="AJ7" s="13">
        <v>241478</v>
      </c>
      <c r="AK7" s="13">
        <v>157338</v>
      </c>
      <c r="AL7" s="13">
        <v>11709</v>
      </c>
      <c r="AM7" s="13">
        <v>259045</v>
      </c>
      <c r="AN7" s="13">
        <v>4605163</v>
      </c>
      <c r="AO7" s="13">
        <v>322034</v>
      </c>
      <c r="AP7" s="13">
        <v>745792</v>
      </c>
      <c r="AQ7" s="13">
        <v>6264697</v>
      </c>
      <c r="AR7" s="13">
        <v>169030</v>
      </c>
      <c r="AS7" s="13">
        <v>3620249</v>
      </c>
      <c r="AT7" s="13">
        <v>0</v>
      </c>
      <c r="AU7" s="13">
        <v>135392</v>
      </c>
      <c r="AV7" s="13">
        <v>149058</v>
      </c>
      <c r="AW7" s="13">
        <v>1121788</v>
      </c>
      <c r="AX7" s="13">
        <v>1237795</v>
      </c>
      <c r="AY7" s="13">
        <v>168362</v>
      </c>
      <c r="AZ7" s="13">
        <v>0</v>
      </c>
      <c r="BA7" s="13">
        <v>22544</v>
      </c>
      <c r="BB7" s="13">
        <v>1705567</v>
      </c>
      <c r="BC7" s="13">
        <v>2430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104261477</v>
      </c>
      <c r="D9" s="13">
        <v>32047344</v>
      </c>
      <c r="E9" s="13">
        <v>7517940</v>
      </c>
      <c r="F9" s="13">
        <v>28018776</v>
      </c>
      <c r="G9" s="14"/>
      <c r="H9" s="13">
        <v>179281</v>
      </c>
      <c r="I9" s="13">
        <v>10984062</v>
      </c>
      <c r="J9" s="13">
        <v>0</v>
      </c>
      <c r="K9" s="13">
        <v>1965972</v>
      </c>
      <c r="L9" s="13">
        <v>28619431</v>
      </c>
      <c r="M9" s="13">
        <v>179874</v>
      </c>
      <c r="N9" s="13">
        <v>211283</v>
      </c>
      <c r="O9" s="13">
        <v>4211199</v>
      </c>
      <c r="P9" s="13">
        <v>4866600</v>
      </c>
      <c r="Q9" s="13">
        <v>11969845</v>
      </c>
      <c r="R9" s="13">
        <v>0</v>
      </c>
      <c r="S9" s="13">
        <v>744</v>
      </c>
      <c r="T9" s="13">
        <v>10295088</v>
      </c>
      <c r="U9" s="13">
        <v>12392700</v>
      </c>
      <c r="V9" s="13">
        <v>1550778</v>
      </c>
      <c r="W9" s="13">
        <v>0</v>
      </c>
      <c r="X9" s="13">
        <v>177626</v>
      </c>
      <c r="Y9" s="13">
        <v>0</v>
      </c>
      <c r="Z9" s="13">
        <v>13479885</v>
      </c>
      <c r="AA9" s="13">
        <v>13134246</v>
      </c>
      <c r="AB9" s="13">
        <v>0</v>
      </c>
      <c r="AC9" s="13">
        <v>21417211</v>
      </c>
      <c r="AD9" s="13">
        <v>10491431</v>
      </c>
      <c r="AE9" s="19"/>
      <c r="AF9" s="13">
        <v>0</v>
      </c>
      <c r="AG9" s="13">
        <v>1329033</v>
      </c>
      <c r="AH9" s="13">
        <v>536765</v>
      </c>
      <c r="AI9" s="13">
        <v>1700766</v>
      </c>
      <c r="AJ9" s="13">
        <v>304969</v>
      </c>
      <c r="AK9" s="13">
        <v>202623</v>
      </c>
      <c r="AL9" s="13">
        <v>11709</v>
      </c>
      <c r="AM9" s="13">
        <v>328196</v>
      </c>
      <c r="AN9" s="13">
        <v>5655290</v>
      </c>
      <c r="AO9" s="13">
        <v>420232</v>
      </c>
      <c r="AP9" s="13">
        <v>1463948</v>
      </c>
      <c r="AQ9" s="13">
        <v>7084077</v>
      </c>
      <c r="AR9" s="13">
        <v>205228</v>
      </c>
      <c r="AS9" s="13">
        <v>4581293</v>
      </c>
      <c r="AT9" s="13">
        <v>0</v>
      </c>
      <c r="AU9" s="13">
        <v>147829</v>
      </c>
      <c r="AV9" s="13">
        <v>235126</v>
      </c>
      <c r="AW9" s="13">
        <v>1428275</v>
      </c>
      <c r="AX9" s="13">
        <v>1494077</v>
      </c>
      <c r="AY9" s="13">
        <v>209600</v>
      </c>
      <c r="AZ9" s="13">
        <v>0</v>
      </c>
      <c r="BA9" s="13">
        <v>28877</v>
      </c>
      <c r="BB9" s="13">
        <v>4142062</v>
      </c>
      <c r="BC9" s="13">
        <v>2430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2463-5DDB-4C8B-9D1D-89BC026C4CB7}">
  <sheetPr codeName="Sheet46"/>
  <dimension ref="A1:BC9"/>
  <sheetViews>
    <sheetView topLeftCell="Z1" workbookViewId="0">
      <selection sqref="A1:XFD1048576"/>
    </sheetView>
  </sheetViews>
  <sheetFormatPr defaultRowHeight="15"/>
  <cols>
    <col min="3" max="3" width="9.5703125" bestFit="1" customWidth="1"/>
    <col min="4" max="4" width="9.42578125" bestFit="1" customWidth="1"/>
    <col min="6" max="6" width="10.42578125" bestFit="1" customWidth="1"/>
    <col min="7" max="7" width="3.42578125" customWidth="1"/>
    <col min="12" max="12" width="9.5703125" bestFit="1" customWidth="1"/>
  </cols>
  <sheetData>
    <row r="1" spans="1:55">
      <c r="A1" s="33" t="s">
        <v>100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25177705</v>
      </c>
      <c r="D4" s="13">
        <v>8937852</v>
      </c>
      <c r="E4" s="13">
        <v>3842711</v>
      </c>
      <c r="F4" s="13">
        <v>6953507</v>
      </c>
      <c r="G4" s="14"/>
      <c r="H4" s="13">
        <v>59734</v>
      </c>
      <c r="I4" s="13">
        <v>2628959</v>
      </c>
      <c r="J4" s="13">
        <v>0</v>
      </c>
      <c r="K4" s="13">
        <v>471098</v>
      </c>
      <c r="L4" s="13">
        <v>8177159</v>
      </c>
      <c r="M4" s="13">
        <v>53372</v>
      </c>
      <c r="N4" s="13">
        <v>86295</v>
      </c>
      <c r="O4" s="13">
        <v>1283787</v>
      </c>
      <c r="P4" s="13">
        <v>1243629</v>
      </c>
      <c r="Q4" s="13">
        <v>3714923</v>
      </c>
      <c r="R4" s="13">
        <v>0</v>
      </c>
      <c r="S4" s="13">
        <v>73</v>
      </c>
      <c r="T4" s="13">
        <v>47205</v>
      </c>
      <c r="U4" s="13">
        <v>2947437</v>
      </c>
      <c r="V4" s="13">
        <v>392181</v>
      </c>
      <c r="W4" s="13">
        <v>0</v>
      </c>
      <c r="X4" s="13">
        <v>92407</v>
      </c>
      <c r="Y4" s="13">
        <v>0</v>
      </c>
      <c r="Z4" s="13">
        <v>3688738</v>
      </c>
      <c r="AA4" s="13">
        <v>3726196</v>
      </c>
      <c r="AB4" s="13">
        <v>0</v>
      </c>
      <c r="AC4" s="13">
        <v>6069192</v>
      </c>
      <c r="AD4" s="13">
        <v>0</v>
      </c>
      <c r="AE4" s="19"/>
      <c r="AF4" s="13">
        <v>0</v>
      </c>
      <c r="AG4" s="13">
        <v>365120</v>
      </c>
      <c r="AH4" s="13">
        <v>135066</v>
      </c>
      <c r="AI4" s="13">
        <v>479563</v>
      </c>
      <c r="AJ4" s="13">
        <v>80705</v>
      </c>
      <c r="AK4" s="13">
        <v>52224</v>
      </c>
      <c r="AL4" s="13">
        <v>1328</v>
      </c>
      <c r="AM4" s="13">
        <v>81019</v>
      </c>
      <c r="AN4" s="13">
        <v>1593676</v>
      </c>
      <c r="AO4" s="13">
        <v>125799</v>
      </c>
      <c r="AP4" s="13">
        <v>723104</v>
      </c>
      <c r="AQ4" s="13">
        <v>3775712</v>
      </c>
      <c r="AR4" s="13">
        <v>67471</v>
      </c>
      <c r="AS4" s="13">
        <v>1264811</v>
      </c>
      <c r="AT4" s="13">
        <v>0</v>
      </c>
      <c r="AU4" s="13">
        <v>41446</v>
      </c>
      <c r="AV4" s="13">
        <v>42345</v>
      </c>
      <c r="AW4" s="13">
        <v>393716</v>
      </c>
      <c r="AX4" s="13">
        <v>404300</v>
      </c>
      <c r="AY4" s="13">
        <v>70309</v>
      </c>
      <c r="AZ4" s="13">
        <v>0</v>
      </c>
      <c r="BA4" s="13">
        <v>7632</v>
      </c>
      <c r="BB4" s="13">
        <v>2018892</v>
      </c>
      <c r="BC4" s="13">
        <v>1220</v>
      </c>
    </row>
    <row r="5" spans="1:55" ht="15.75" thickBot="1">
      <c r="A5" s="12">
        <v>44434.291666666664</v>
      </c>
      <c r="B5" s="12">
        <v>44434.75</v>
      </c>
      <c r="C5" s="13">
        <v>45833081</v>
      </c>
      <c r="D5" s="13">
        <v>18240289</v>
      </c>
      <c r="E5" s="13">
        <v>7088792</v>
      </c>
      <c r="F5" s="13">
        <v>12789578</v>
      </c>
      <c r="G5" s="14"/>
      <c r="H5" s="13">
        <v>111639</v>
      </c>
      <c r="I5" s="13">
        <v>4797058</v>
      </c>
      <c r="J5" s="13">
        <v>0</v>
      </c>
      <c r="K5" s="13">
        <v>895983</v>
      </c>
      <c r="L5" s="13">
        <v>15115887</v>
      </c>
      <c r="M5" s="13">
        <v>93697</v>
      </c>
      <c r="N5" s="13">
        <v>131930</v>
      </c>
      <c r="O5" s="13">
        <v>2163462</v>
      </c>
      <c r="P5" s="13">
        <v>2275474</v>
      </c>
      <c r="Q5" s="13">
        <v>6610219</v>
      </c>
      <c r="R5" s="13">
        <v>0</v>
      </c>
      <c r="S5" s="13">
        <v>73</v>
      </c>
      <c r="T5" s="13">
        <v>1235957</v>
      </c>
      <c r="U5" s="13">
        <v>6128038</v>
      </c>
      <c r="V5" s="13">
        <v>716246</v>
      </c>
      <c r="W5" s="13">
        <v>0</v>
      </c>
      <c r="X5" s="13">
        <v>134045</v>
      </c>
      <c r="Y5" s="13">
        <v>0</v>
      </c>
      <c r="Z5" s="13">
        <v>6830044</v>
      </c>
      <c r="AA5" s="13">
        <v>6983329</v>
      </c>
      <c r="AB5" s="13">
        <v>0</v>
      </c>
      <c r="AC5" s="13">
        <v>10180870</v>
      </c>
      <c r="AD5" s="13">
        <v>2222624</v>
      </c>
      <c r="AE5" s="19"/>
      <c r="AF5" s="13">
        <v>0</v>
      </c>
      <c r="AG5" s="13">
        <v>606941</v>
      </c>
      <c r="AH5" s="13">
        <v>246648</v>
      </c>
      <c r="AI5" s="13">
        <v>871687</v>
      </c>
      <c r="AJ5" s="13">
        <v>133293</v>
      </c>
      <c r="AK5" s="13">
        <v>99446</v>
      </c>
      <c r="AL5" s="13">
        <v>1328</v>
      </c>
      <c r="AM5" s="13">
        <v>153907</v>
      </c>
      <c r="AN5" s="13">
        <v>2699393</v>
      </c>
      <c r="AO5" s="13">
        <v>219647</v>
      </c>
      <c r="AP5" s="13">
        <v>1351495</v>
      </c>
      <c r="AQ5" s="13">
        <v>7117115</v>
      </c>
      <c r="AR5" s="13">
        <v>108297</v>
      </c>
      <c r="AS5" s="13">
        <v>2341352</v>
      </c>
      <c r="AT5" s="13">
        <v>0</v>
      </c>
      <c r="AU5" s="13">
        <v>70388</v>
      </c>
      <c r="AV5" s="13">
        <v>63470</v>
      </c>
      <c r="AW5" s="13">
        <v>673171</v>
      </c>
      <c r="AX5" s="13">
        <v>642663</v>
      </c>
      <c r="AY5" s="13">
        <v>111019</v>
      </c>
      <c r="AZ5" s="13">
        <v>0</v>
      </c>
      <c r="BA5" s="13">
        <v>13017</v>
      </c>
      <c r="BB5" s="13">
        <v>2018892</v>
      </c>
      <c r="BC5" s="13">
        <v>1263</v>
      </c>
    </row>
    <row r="6" spans="1:55" ht="15.75" thickBot="1">
      <c r="A6" s="12">
        <v>44434.291666666664</v>
      </c>
      <c r="B6" s="12">
        <v>44434.875</v>
      </c>
      <c r="C6" s="13">
        <v>59611743</v>
      </c>
      <c r="D6" s="13">
        <v>25757234</v>
      </c>
      <c r="E6" s="13">
        <v>7515982</v>
      </c>
      <c r="F6" s="13">
        <v>16304345</v>
      </c>
      <c r="G6" s="14"/>
      <c r="H6" s="13">
        <v>141076</v>
      </c>
      <c r="I6" s="13">
        <v>6094565</v>
      </c>
      <c r="J6" s="13">
        <v>0</v>
      </c>
      <c r="K6" s="13">
        <v>1152853</v>
      </c>
      <c r="L6" s="13">
        <v>21850275</v>
      </c>
      <c r="M6" s="13">
        <v>112648</v>
      </c>
      <c r="N6" s="13">
        <v>152727</v>
      </c>
      <c r="O6" s="13">
        <v>2785027</v>
      </c>
      <c r="P6" s="13">
        <v>2891940</v>
      </c>
      <c r="Q6" s="13">
        <v>9047314</v>
      </c>
      <c r="R6" s="13">
        <v>0</v>
      </c>
      <c r="S6" s="13">
        <v>73</v>
      </c>
      <c r="T6" s="13">
        <v>3512018</v>
      </c>
      <c r="U6" s="13">
        <v>9180449</v>
      </c>
      <c r="V6" s="13">
        <v>910614</v>
      </c>
      <c r="W6" s="13">
        <v>0</v>
      </c>
      <c r="X6" s="13">
        <v>146269</v>
      </c>
      <c r="Y6" s="13">
        <v>0</v>
      </c>
      <c r="Z6" s="13">
        <v>9234138</v>
      </c>
      <c r="AA6" s="13">
        <v>8866271</v>
      </c>
      <c r="AB6" s="13">
        <v>0</v>
      </c>
      <c r="AC6" s="13">
        <v>13328858</v>
      </c>
      <c r="AD6" s="13">
        <v>4328533</v>
      </c>
      <c r="AE6" s="19"/>
      <c r="AF6" s="13">
        <v>0</v>
      </c>
      <c r="AG6" s="13">
        <v>795127</v>
      </c>
      <c r="AH6" s="13">
        <v>315266</v>
      </c>
      <c r="AI6" s="13">
        <v>1086112</v>
      </c>
      <c r="AJ6" s="13">
        <v>162037</v>
      </c>
      <c r="AK6" s="13">
        <v>122941</v>
      </c>
      <c r="AL6" s="13">
        <v>1328</v>
      </c>
      <c r="AM6" s="13">
        <v>219883</v>
      </c>
      <c r="AN6" s="13">
        <v>3474009</v>
      </c>
      <c r="AO6" s="13">
        <v>272989</v>
      </c>
      <c r="AP6" s="13">
        <v>1692078</v>
      </c>
      <c r="AQ6" s="13">
        <v>9499279</v>
      </c>
      <c r="AR6" s="13">
        <v>133072</v>
      </c>
      <c r="AS6" s="13">
        <v>2922822</v>
      </c>
      <c r="AT6" s="13">
        <v>0</v>
      </c>
      <c r="AU6" s="13">
        <v>94778</v>
      </c>
      <c r="AV6" s="13">
        <v>90759</v>
      </c>
      <c r="AW6" s="13">
        <v>867612</v>
      </c>
      <c r="AX6" s="13">
        <v>820350</v>
      </c>
      <c r="AY6" s="13">
        <v>138226</v>
      </c>
      <c r="AZ6" s="13">
        <v>0</v>
      </c>
      <c r="BA6" s="13">
        <v>18090</v>
      </c>
      <c r="BB6" s="13">
        <v>3168738</v>
      </c>
      <c r="BC6" s="13">
        <v>1263</v>
      </c>
    </row>
    <row r="7" spans="1:55" ht="15.75" thickBot="1">
      <c r="A7" s="12">
        <v>44434.291666666664</v>
      </c>
      <c r="B7" s="12">
        <v>44434.041666666701</v>
      </c>
      <c r="C7" s="13">
        <v>81020152</v>
      </c>
      <c r="D7" s="13">
        <v>35823088</v>
      </c>
      <c r="E7" s="13">
        <v>7512982</v>
      </c>
      <c r="F7" s="13">
        <v>20989201</v>
      </c>
      <c r="G7" s="14"/>
      <c r="H7" s="13">
        <v>159468</v>
      </c>
      <c r="I7" s="13">
        <v>7901880</v>
      </c>
      <c r="J7" s="13">
        <v>0</v>
      </c>
      <c r="K7" s="13">
        <v>1495962</v>
      </c>
      <c r="L7" s="13">
        <v>26886963</v>
      </c>
      <c r="M7" s="13">
        <v>136752</v>
      </c>
      <c r="N7" s="13">
        <v>177180</v>
      </c>
      <c r="O7" s="13">
        <v>3464305</v>
      </c>
      <c r="P7" s="13">
        <v>3713747</v>
      </c>
      <c r="Q7" s="13">
        <v>11861345</v>
      </c>
      <c r="R7" s="13">
        <v>0</v>
      </c>
      <c r="S7" s="13">
        <v>73</v>
      </c>
      <c r="T7" s="13">
        <v>6071075</v>
      </c>
      <c r="U7" s="13">
        <v>13343640</v>
      </c>
      <c r="V7" s="13">
        <v>1166035</v>
      </c>
      <c r="W7" s="13">
        <v>0</v>
      </c>
      <c r="X7" s="13">
        <v>181819</v>
      </c>
      <c r="Y7" s="13">
        <v>0</v>
      </c>
      <c r="Z7" s="13">
        <v>11882143</v>
      </c>
      <c r="AA7" s="13">
        <v>11492421</v>
      </c>
      <c r="AB7" s="13">
        <v>0</v>
      </c>
      <c r="AC7" s="13">
        <v>16468635</v>
      </c>
      <c r="AD7" s="13">
        <v>6680555</v>
      </c>
      <c r="AE7" s="19"/>
      <c r="AF7" s="13">
        <v>0</v>
      </c>
      <c r="AG7" s="13">
        <v>1005493</v>
      </c>
      <c r="AH7" s="13">
        <v>403467</v>
      </c>
      <c r="AI7" s="13">
        <v>1352113</v>
      </c>
      <c r="AJ7" s="13">
        <v>204850</v>
      </c>
      <c r="AK7" s="13">
        <v>155027</v>
      </c>
      <c r="AL7" s="13">
        <v>1328</v>
      </c>
      <c r="AM7" s="13">
        <v>264357</v>
      </c>
      <c r="AN7" s="13">
        <v>4294621</v>
      </c>
      <c r="AO7" s="13">
        <v>343513</v>
      </c>
      <c r="AP7" s="13">
        <v>2056252</v>
      </c>
      <c r="AQ7" s="13">
        <v>12448424</v>
      </c>
      <c r="AR7" s="13">
        <v>156124</v>
      </c>
      <c r="AS7" s="13">
        <v>3650311</v>
      </c>
      <c r="AT7" s="13">
        <v>0</v>
      </c>
      <c r="AU7" s="13">
        <v>139009</v>
      </c>
      <c r="AV7" s="13">
        <v>166930</v>
      </c>
      <c r="AW7" s="13">
        <v>1068095</v>
      </c>
      <c r="AX7" s="13">
        <v>1065465</v>
      </c>
      <c r="AY7" s="13">
        <v>166583</v>
      </c>
      <c r="AZ7" s="13">
        <v>0</v>
      </c>
      <c r="BA7" s="13">
        <v>22855</v>
      </c>
      <c r="BB7" s="13">
        <v>6519789</v>
      </c>
      <c r="BC7" s="13">
        <v>1263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115055233</v>
      </c>
      <c r="D9" s="13">
        <v>50645481</v>
      </c>
      <c r="E9" s="13">
        <v>7515982</v>
      </c>
      <c r="F9" s="13">
        <v>28015937</v>
      </c>
      <c r="G9" s="14"/>
      <c r="H9" s="13">
        <v>197637</v>
      </c>
      <c r="I9" s="13">
        <v>10687511</v>
      </c>
      <c r="J9" s="13">
        <v>0</v>
      </c>
      <c r="K9" s="13">
        <v>2026842</v>
      </c>
      <c r="L9" s="13">
        <v>31373336</v>
      </c>
      <c r="M9" s="13">
        <v>176118</v>
      </c>
      <c r="N9" s="13">
        <v>219773</v>
      </c>
      <c r="O9" s="13">
        <v>4256561</v>
      </c>
      <c r="P9" s="13">
        <v>4948473</v>
      </c>
      <c r="Q9" s="13">
        <v>16069300</v>
      </c>
      <c r="R9" s="13">
        <v>0</v>
      </c>
      <c r="S9" s="13">
        <v>73</v>
      </c>
      <c r="T9" s="13">
        <v>9497808</v>
      </c>
      <c r="U9" s="13">
        <v>17207448</v>
      </c>
      <c r="V9" s="13">
        <v>1548988</v>
      </c>
      <c r="W9" s="13">
        <v>0</v>
      </c>
      <c r="X9" s="13">
        <v>232547</v>
      </c>
      <c r="Y9" s="13">
        <v>0</v>
      </c>
      <c r="Z9" s="13">
        <v>12561626</v>
      </c>
      <c r="AA9" s="13">
        <v>14675131</v>
      </c>
      <c r="AB9" s="13">
        <v>0</v>
      </c>
      <c r="AC9" s="13">
        <v>20015224</v>
      </c>
      <c r="AD9" s="13">
        <v>9805980</v>
      </c>
      <c r="AE9" s="19"/>
      <c r="AF9" s="13">
        <v>0</v>
      </c>
      <c r="AG9" s="13">
        <v>1263651</v>
      </c>
      <c r="AH9" s="13">
        <v>535739</v>
      </c>
      <c r="AI9" s="13">
        <v>1719436</v>
      </c>
      <c r="AJ9" s="13">
        <v>255604</v>
      </c>
      <c r="AK9" s="13">
        <v>199945</v>
      </c>
      <c r="AL9" s="13">
        <v>1328</v>
      </c>
      <c r="AM9" s="13">
        <v>330190</v>
      </c>
      <c r="AN9" s="13">
        <v>5319944</v>
      </c>
      <c r="AO9" s="13">
        <v>453528</v>
      </c>
      <c r="AP9" s="13">
        <v>2798785</v>
      </c>
      <c r="AQ9" s="13">
        <v>15859656</v>
      </c>
      <c r="AR9" s="13">
        <v>191608</v>
      </c>
      <c r="AS9" s="13">
        <v>4750705</v>
      </c>
      <c r="AT9" s="13">
        <v>0</v>
      </c>
      <c r="AU9" s="13">
        <v>155465</v>
      </c>
      <c r="AV9" s="13">
        <v>235277</v>
      </c>
      <c r="AW9" s="13">
        <v>1359562</v>
      </c>
      <c r="AX9" s="13">
        <v>1314266</v>
      </c>
      <c r="AY9" s="13">
        <v>207875</v>
      </c>
      <c r="AZ9" s="13">
        <v>0</v>
      </c>
      <c r="BA9" s="13">
        <v>29085</v>
      </c>
      <c r="BB9" s="13">
        <v>8164085</v>
      </c>
      <c r="BC9" s="13">
        <v>2430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8065-9301-41B3-AE4B-B1CFFA907BF8}">
  <sheetPr codeName="Sheet47"/>
  <dimension ref="A1:BC9"/>
  <sheetViews>
    <sheetView topLeftCell="AC1" workbookViewId="0">
      <selection activeCell="AN9" sqref="AN9"/>
    </sheetView>
  </sheetViews>
  <sheetFormatPr defaultRowHeight="15"/>
  <cols>
    <col min="3" max="3" width="9.5703125" bestFit="1" customWidth="1"/>
    <col min="4" max="4" width="9.42578125" bestFit="1" customWidth="1"/>
    <col min="6" max="6" width="10.42578125" bestFit="1" customWidth="1"/>
    <col min="7" max="7" width="3.42578125" customWidth="1"/>
    <col min="12" max="12" width="9.5703125" bestFit="1" customWidth="1"/>
  </cols>
  <sheetData>
    <row r="1" spans="1:55">
      <c r="A1" s="33" t="s">
        <v>101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21917989</v>
      </c>
      <c r="D4" s="13">
        <v>15441667</v>
      </c>
      <c r="E4" s="13">
        <v>3754781</v>
      </c>
      <c r="F4" s="13">
        <v>7513712</v>
      </c>
      <c r="G4" s="14"/>
      <c r="H4" s="13">
        <v>55150</v>
      </c>
      <c r="I4" s="13">
        <v>2719802</v>
      </c>
      <c r="J4" s="13">
        <v>0</v>
      </c>
      <c r="K4" s="13">
        <v>516035</v>
      </c>
      <c r="L4" s="13">
        <v>7414845</v>
      </c>
      <c r="M4" s="13">
        <v>52594</v>
      </c>
      <c r="N4" s="13">
        <v>71613</v>
      </c>
      <c r="O4" s="13">
        <v>1070596</v>
      </c>
      <c r="P4" s="13">
        <v>1228307</v>
      </c>
      <c r="Q4" s="13">
        <v>2875127</v>
      </c>
      <c r="R4" s="13">
        <v>0</v>
      </c>
      <c r="S4" s="13">
        <v>0</v>
      </c>
      <c r="T4" s="13">
        <v>3698113</v>
      </c>
      <c r="U4" s="13">
        <v>3353389</v>
      </c>
      <c r="V4" s="13">
        <v>384247</v>
      </c>
      <c r="W4" s="13">
        <v>0</v>
      </c>
      <c r="X4" s="13">
        <v>35058</v>
      </c>
      <c r="Y4" s="13">
        <v>8842</v>
      </c>
      <c r="Z4" s="13">
        <v>3326281</v>
      </c>
      <c r="AA4" s="13">
        <v>3499099</v>
      </c>
      <c r="AB4" s="13">
        <v>0</v>
      </c>
      <c r="AC4" s="13">
        <v>5691083</v>
      </c>
      <c r="AD4" s="13">
        <v>3448028</v>
      </c>
      <c r="AE4" s="19"/>
      <c r="AF4" s="13">
        <v>0</v>
      </c>
      <c r="AG4" s="13">
        <v>349843</v>
      </c>
      <c r="AH4" s="13">
        <v>123693</v>
      </c>
      <c r="AI4" s="13">
        <v>473831</v>
      </c>
      <c r="AJ4" s="13">
        <v>67403</v>
      </c>
      <c r="AK4" s="13">
        <v>45683</v>
      </c>
      <c r="AL4" s="13">
        <v>0</v>
      </c>
      <c r="AM4" s="13">
        <v>73530</v>
      </c>
      <c r="AN4" s="13">
        <v>1571608</v>
      </c>
      <c r="AO4" s="13">
        <v>115993</v>
      </c>
      <c r="AP4" s="13">
        <v>599629</v>
      </c>
      <c r="AQ4" s="13">
        <v>3999804</v>
      </c>
      <c r="AR4" s="13">
        <v>62632</v>
      </c>
      <c r="AS4" s="13">
        <v>1303953</v>
      </c>
      <c r="AT4" s="13">
        <v>0</v>
      </c>
      <c r="AU4" s="13">
        <v>37393</v>
      </c>
      <c r="AV4" s="13">
        <v>40176</v>
      </c>
      <c r="AW4" s="13">
        <v>384031</v>
      </c>
      <c r="AX4" s="13">
        <v>374549</v>
      </c>
      <c r="AY4" s="13">
        <v>61594</v>
      </c>
      <c r="AZ4" s="13">
        <v>0</v>
      </c>
      <c r="BA4" s="13">
        <v>6788</v>
      </c>
      <c r="BB4" s="13">
        <v>5255542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41137323</v>
      </c>
      <c r="D5" s="13">
        <v>30038162</v>
      </c>
      <c r="E5" s="13">
        <v>6966099</v>
      </c>
      <c r="F5" s="13">
        <v>13780871</v>
      </c>
      <c r="G5" s="14"/>
      <c r="H5" s="13">
        <v>95709</v>
      </c>
      <c r="I5" s="13">
        <v>4973211</v>
      </c>
      <c r="J5" s="13">
        <v>0</v>
      </c>
      <c r="K5" s="13">
        <v>940905</v>
      </c>
      <c r="L5" s="13">
        <v>12207078</v>
      </c>
      <c r="M5" s="13">
        <v>91818</v>
      </c>
      <c r="N5" s="13">
        <v>107358</v>
      </c>
      <c r="O5" s="13">
        <v>1834605</v>
      </c>
      <c r="P5" s="13">
        <v>2250332</v>
      </c>
      <c r="Q5" s="13">
        <v>3462875</v>
      </c>
      <c r="R5" s="13">
        <v>0</v>
      </c>
      <c r="S5" s="13">
        <v>0</v>
      </c>
      <c r="T5" s="13">
        <v>6093537</v>
      </c>
      <c r="U5" s="13">
        <v>6511069</v>
      </c>
      <c r="V5" s="13">
        <v>709894</v>
      </c>
      <c r="W5" s="13">
        <v>0</v>
      </c>
      <c r="X5" s="13">
        <v>73884</v>
      </c>
      <c r="Y5" s="13">
        <v>30506</v>
      </c>
      <c r="Z5" s="13">
        <v>5708567</v>
      </c>
      <c r="AA5" s="13">
        <v>6059793</v>
      </c>
      <c r="AB5" s="13">
        <v>0</v>
      </c>
      <c r="AC5" s="13">
        <v>9421262</v>
      </c>
      <c r="AD5" s="13">
        <v>6005597</v>
      </c>
      <c r="AE5" s="19"/>
      <c r="AF5" s="13">
        <v>0</v>
      </c>
      <c r="AG5" s="13">
        <v>556742</v>
      </c>
      <c r="AH5" s="13">
        <v>218096</v>
      </c>
      <c r="AI5" s="13">
        <v>816120</v>
      </c>
      <c r="AJ5" s="13">
        <v>120759</v>
      </c>
      <c r="AK5" s="13">
        <v>91972</v>
      </c>
      <c r="AL5" s="13">
        <v>0</v>
      </c>
      <c r="AM5" s="13">
        <v>129513</v>
      </c>
      <c r="AN5" s="13">
        <v>2533412</v>
      </c>
      <c r="AO5" s="13">
        <v>197349</v>
      </c>
      <c r="AP5" s="13">
        <v>1311004</v>
      </c>
      <c r="AQ5" s="13">
        <v>6860093</v>
      </c>
      <c r="AR5" s="13">
        <v>103508</v>
      </c>
      <c r="AS5" s="13">
        <v>2269831</v>
      </c>
      <c r="AT5" s="13">
        <v>0</v>
      </c>
      <c r="AU5" s="13">
        <v>62680</v>
      </c>
      <c r="AV5" s="13">
        <v>56286</v>
      </c>
      <c r="AW5" s="13">
        <v>659552</v>
      </c>
      <c r="AX5" s="13">
        <v>659614</v>
      </c>
      <c r="AY5" s="13">
        <v>95418</v>
      </c>
      <c r="AZ5" s="13">
        <v>0</v>
      </c>
      <c r="BA5" s="13">
        <v>11235</v>
      </c>
      <c r="BB5" s="13">
        <v>9291562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53942406</v>
      </c>
      <c r="D6" s="13">
        <v>38970976</v>
      </c>
      <c r="E6" s="13">
        <v>7520364</v>
      </c>
      <c r="F6" s="13">
        <v>17521054</v>
      </c>
      <c r="G6" s="14"/>
      <c r="H6" s="13">
        <v>125820</v>
      </c>
      <c r="I6" s="13">
        <v>6313420</v>
      </c>
      <c r="J6" s="13">
        <v>0</v>
      </c>
      <c r="K6" s="13">
        <v>1196404</v>
      </c>
      <c r="L6" s="13">
        <v>18342037</v>
      </c>
      <c r="M6" s="13">
        <v>110811</v>
      </c>
      <c r="N6" s="13">
        <v>126265</v>
      </c>
      <c r="O6" s="13">
        <v>2451791</v>
      </c>
      <c r="P6" s="13">
        <v>2863253</v>
      </c>
      <c r="Q6" s="13">
        <v>5521163</v>
      </c>
      <c r="R6" s="13">
        <v>0</v>
      </c>
      <c r="S6" s="13">
        <v>0</v>
      </c>
      <c r="T6" s="13">
        <v>8154081</v>
      </c>
      <c r="U6" s="13">
        <v>10210207</v>
      </c>
      <c r="V6" s="13">
        <v>905646</v>
      </c>
      <c r="W6" s="13">
        <v>0</v>
      </c>
      <c r="X6" s="13">
        <v>89894</v>
      </c>
      <c r="Y6" s="13">
        <v>30506</v>
      </c>
      <c r="Z6" s="13">
        <v>8081019</v>
      </c>
      <c r="AA6" s="13">
        <v>8263240</v>
      </c>
      <c r="AB6" s="13">
        <v>0</v>
      </c>
      <c r="AC6" s="13">
        <v>12326123</v>
      </c>
      <c r="AD6" s="13">
        <v>8131119</v>
      </c>
      <c r="AE6" s="19"/>
      <c r="AF6" s="13">
        <v>0</v>
      </c>
      <c r="AG6" s="13">
        <v>737417</v>
      </c>
      <c r="AH6" s="13">
        <v>283622</v>
      </c>
      <c r="AI6" s="13">
        <v>1006510</v>
      </c>
      <c r="AJ6" s="13">
        <v>159724</v>
      </c>
      <c r="AK6" s="13">
        <v>123915</v>
      </c>
      <c r="AL6" s="13">
        <v>0</v>
      </c>
      <c r="AM6" s="13">
        <v>164211</v>
      </c>
      <c r="AN6" s="13">
        <v>3259532</v>
      </c>
      <c r="AO6" s="13">
        <v>245732</v>
      </c>
      <c r="AP6" s="13">
        <v>1647675</v>
      </c>
      <c r="AQ6" s="13">
        <v>9243907</v>
      </c>
      <c r="AR6" s="13">
        <v>124192</v>
      </c>
      <c r="AS6" s="13">
        <v>2800549</v>
      </c>
      <c r="AT6" s="13">
        <v>0</v>
      </c>
      <c r="AU6" s="13">
        <v>86815</v>
      </c>
      <c r="AV6" s="13">
        <v>75828</v>
      </c>
      <c r="AW6" s="13">
        <v>829388</v>
      </c>
      <c r="AX6" s="13">
        <v>847101</v>
      </c>
      <c r="AY6" s="13">
        <v>120468</v>
      </c>
      <c r="AZ6" s="13">
        <v>0</v>
      </c>
      <c r="BA6" s="13">
        <v>15491</v>
      </c>
      <c r="BB6" s="13">
        <v>9292494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70718733</v>
      </c>
      <c r="D7" s="13">
        <v>50901731</v>
      </c>
      <c r="E7" s="13">
        <v>7520364</v>
      </c>
      <c r="F7" s="13">
        <v>22506451</v>
      </c>
      <c r="G7" s="14"/>
      <c r="H7" s="13">
        <v>140964</v>
      </c>
      <c r="I7" s="13">
        <v>8111084</v>
      </c>
      <c r="J7" s="13">
        <v>0</v>
      </c>
      <c r="K7" s="13">
        <v>1527863</v>
      </c>
      <c r="L7" s="13">
        <v>22892206</v>
      </c>
      <c r="M7" s="13">
        <v>134950</v>
      </c>
      <c r="N7" s="13">
        <v>153166</v>
      </c>
      <c r="O7" s="13">
        <v>3090642</v>
      </c>
      <c r="P7" s="13">
        <v>3678293</v>
      </c>
      <c r="Q7" s="13">
        <v>8110653</v>
      </c>
      <c r="R7" s="13">
        <v>0</v>
      </c>
      <c r="S7" s="13">
        <v>0</v>
      </c>
      <c r="T7" s="13">
        <v>10532327</v>
      </c>
      <c r="U7" s="13">
        <v>14418175</v>
      </c>
      <c r="V7" s="13">
        <v>1161381</v>
      </c>
      <c r="W7" s="13">
        <v>0</v>
      </c>
      <c r="X7" s="13">
        <v>123878</v>
      </c>
      <c r="Y7" s="13">
        <v>30506</v>
      </c>
      <c r="Z7" s="13">
        <v>10561500</v>
      </c>
      <c r="AA7" s="13">
        <v>10612163</v>
      </c>
      <c r="AB7" s="13">
        <v>0</v>
      </c>
      <c r="AC7" s="13">
        <v>15230125</v>
      </c>
      <c r="AD7" s="13">
        <v>10131868</v>
      </c>
      <c r="AE7" s="19"/>
      <c r="AF7" s="13">
        <v>0</v>
      </c>
      <c r="AG7" s="13">
        <v>926276</v>
      </c>
      <c r="AH7" s="13">
        <v>369508</v>
      </c>
      <c r="AI7" s="13">
        <v>1217702</v>
      </c>
      <c r="AJ7" s="13">
        <v>227157</v>
      </c>
      <c r="AK7" s="13">
        <v>158344</v>
      </c>
      <c r="AL7" s="13">
        <v>0</v>
      </c>
      <c r="AM7" s="13">
        <v>205043</v>
      </c>
      <c r="AN7" s="13">
        <v>4024096</v>
      </c>
      <c r="AO7" s="13">
        <v>312780</v>
      </c>
      <c r="AP7" s="13">
        <v>2066022</v>
      </c>
      <c r="AQ7" s="13">
        <v>12076771</v>
      </c>
      <c r="AR7" s="13">
        <v>146853</v>
      </c>
      <c r="AS7" s="13">
        <v>3533426</v>
      </c>
      <c r="AT7" s="13">
        <v>0</v>
      </c>
      <c r="AU7" s="13">
        <v>125036</v>
      </c>
      <c r="AV7" s="13">
        <v>140867</v>
      </c>
      <c r="AW7" s="13">
        <v>1036341</v>
      </c>
      <c r="AX7" s="13">
        <v>1076724</v>
      </c>
      <c r="AY7" s="13">
        <v>144716</v>
      </c>
      <c r="AZ7" s="13">
        <v>0</v>
      </c>
      <c r="BA7" s="13">
        <v>19678</v>
      </c>
      <c r="BB7" s="13">
        <v>9293466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92344579</v>
      </c>
      <c r="D9" s="13">
        <v>68228160</v>
      </c>
      <c r="E9" s="13">
        <v>7520364</v>
      </c>
      <c r="F9" s="13">
        <v>29982316</v>
      </c>
      <c r="G9" s="14"/>
      <c r="H9" s="13">
        <v>170918</v>
      </c>
      <c r="I9" s="13">
        <v>10821192</v>
      </c>
      <c r="J9" s="13">
        <v>0</v>
      </c>
      <c r="K9" s="13">
        <v>2050883</v>
      </c>
      <c r="L9" s="13">
        <v>26903077</v>
      </c>
      <c r="M9" s="13">
        <v>172327</v>
      </c>
      <c r="N9" s="13">
        <v>194897</v>
      </c>
      <c r="O9" s="13">
        <v>3845744</v>
      </c>
      <c r="P9" s="13">
        <v>4904726</v>
      </c>
      <c r="Q9" s="13">
        <v>10369964</v>
      </c>
      <c r="R9" s="13">
        <v>0</v>
      </c>
      <c r="S9" s="13">
        <v>0</v>
      </c>
      <c r="T9" s="13">
        <v>13255693</v>
      </c>
      <c r="U9" s="13">
        <v>18442687</v>
      </c>
      <c r="V9" s="13">
        <v>1542823</v>
      </c>
      <c r="W9" s="13">
        <v>0</v>
      </c>
      <c r="X9" s="13">
        <v>172077</v>
      </c>
      <c r="Y9" s="13">
        <v>30506</v>
      </c>
      <c r="Z9" s="13">
        <v>10924974</v>
      </c>
      <c r="AA9" s="13">
        <v>14274513</v>
      </c>
      <c r="AB9" s="13">
        <v>0</v>
      </c>
      <c r="AC9" s="13">
        <v>18545610</v>
      </c>
      <c r="AD9" s="13">
        <v>13097851</v>
      </c>
      <c r="AE9" s="19"/>
      <c r="AF9" s="13">
        <v>0</v>
      </c>
      <c r="AG9" s="13">
        <v>1159745</v>
      </c>
      <c r="AH9" s="13">
        <v>497806</v>
      </c>
      <c r="AI9" s="13">
        <v>1558809</v>
      </c>
      <c r="AJ9" s="13">
        <v>288406</v>
      </c>
      <c r="AK9" s="13">
        <v>212682</v>
      </c>
      <c r="AL9" s="13">
        <v>0</v>
      </c>
      <c r="AM9" s="13">
        <v>264458</v>
      </c>
      <c r="AN9" s="13">
        <v>5034033</v>
      </c>
      <c r="AO9" s="13">
        <v>418976</v>
      </c>
      <c r="AP9" s="13">
        <v>2799247</v>
      </c>
      <c r="AQ9" s="13">
        <v>16262901</v>
      </c>
      <c r="AR9" s="13">
        <v>183596</v>
      </c>
      <c r="AS9" s="13">
        <v>4607116</v>
      </c>
      <c r="AT9" s="13">
        <v>0</v>
      </c>
      <c r="AU9" s="13">
        <v>142217</v>
      </c>
      <c r="AV9" s="13">
        <v>214594</v>
      </c>
      <c r="AW9" s="13">
        <v>1325316</v>
      </c>
      <c r="AX9" s="13">
        <v>1317486</v>
      </c>
      <c r="AY9" s="13">
        <v>180216</v>
      </c>
      <c r="AZ9" s="13">
        <v>0</v>
      </c>
      <c r="BA9" s="13">
        <v>24949</v>
      </c>
      <c r="BB9" s="13">
        <v>9294465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414-F3AA-48B5-8FC5-3388702566A9}">
  <sheetPr codeName="Sheet48"/>
  <dimension ref="A1:BC9"/>
  <sheetViews>
    <sheetView workbookViewId="0">
      <selection activeCell="AA39" sqref="AA39"/>
    </sheetView>
  </sheetViews>
  <sheetFormatPr defaultRowHeight="15"/>
  <cols>
    <col min="3" max="3" width="9.5703125" bestFit="1" customWidth="1"/>
    <col min="4" max="4" width="9.42578125" bestFit="1" customWidth="1"/>
    <col min="6" max="6" width="10.42578125" bestFit="1" customWidth="1"/>
    <col min="7" max="7" width="3.42578125" customWidth="1"/>
    <col min="12" max="12" width="9.5703125" bestFit="1" customWidth="1"/>
  </cols>
  <sheetData>
    <row r="1" spans="1:55">
      <c r="A1" s="33" t="s">
        <v>102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21051361</v>
      </c>
      <c r="D4" s="13">
        <v>10542475</v>
      </c>
      <c r="E4" s="13">
        <v>3461139</v>
      </c>
      <c r="F4" s="13">
        <v>7041811</v>
      </c>
      <c r="G4" s="14"/>
      <c r="H4" s="13">
        <v>55629</v>
      </c>
      <c r="I4" s="13">
        <v>2746471</v>
      </c>
      <c r="J4" s="13">
        <v>0</v>
      </c>
      <c r="K4" s="13">
        <v>542633</v>
      </c>
      <c r="L4" s="13">
        <v>6640539</v>
      </c>
      <c r="M4" s="13">
        <v>47775</v>
      </c>
      <c r="N4" s="13">
        <v>53169</v>
      </c>
      <c r="O4" s="13">
        <v>1017752</v>
      </c>
      <c r="P4" s="13">
        <v>1210351</v>
      </c>
      <c r="Q4" s="13">
        <v>3154901</v>
      </c>
      <c r="R4" s="13">
        <v>0</v>
      </c>
      <c r="S4" s="13">
        <v>0</v>
      </c>
      <c r="T4" s="13">
        <v>2053918</v>
      </c>
      <c r="U4" s="13">
        <v>1810273</v>
      </c>
      <c r="V4" s="13">
        <v>371922</v>
      </c>
      <c r="W4" s="13">
        <v>0</v>
      </c>
      <c r="X4" s="13">
        <v>37735</v>
      </c>
      <c r="Y4" s="13">
        <v>0</v>
      </c>
      <c r="Z4" s="13">
        <v>2258938</v>
      </c>
      <c r="AA4" s="13">
        <v>4270360</v>
      </c>
      <c r="AB4" s="13">
        <v>0</v>
      </c>
      <c r="AC4" s="13">
        <v>5409065</v>
      </c>
      <c r="AD4" s="13">
        <v>3190365</v>
      </c>
      <c r="AE4" s="19"/>
      <c r="AF4" s="13">
        <v>0</v>
      </c>
      <c r="AG4" s="13">
        <v>325147</v>
      </c>
      <c r="AH4" s="13">
        <v>126420</v>
      </c>
      <c r="AI4" s="13">
        <v>432658</v>
      </c>
      <c r="AJ4" s="13">
        <v>79791</v>
      </c>
      <c r="AK4" s="13">
        <v>56188</v>
      </c>
      <c r="AL4" s="13">
        <v>0</v>
      </c>
      <c r="AM4" s="13">
        <v>64476</v>
      </c>
      <c r="AN4" s="13">
        <v>1484861</v>
      </c>
      <c r="AO4" s="13">
        <v>110878</v>
      </c>
      <c r="AP4" s="13">
        <v>721237</v>
      </c>
      <c r="AQ4" s="13">
        <v>4075934</v>
      </c>
      <c r="AR4" s="13">
        <v>62844</v>
      </c>
      <c r="AS4" s="13">
        <v>1119218</v>
      </c>
      <c r="AT4" s="13">
        <v>1714</v>
      </c>
      <c r="AU4" s="13">
        <v>39530</v>
      </c>
      <c r="AV4" s="13">
        <v>43973</v>
      </c>
      <c r="AW4" s="13">
        <v>362378</v>
      </c>
      <c r="AX4" s="13">
        <v>325830</v>
      </c>
      <c r="AY4" s="13">
        <v>54781</v>
      </c>
      <c r="AZ4" s="13">
        <v>0</v>
      </c>
      <c r="BA4" s="13">
        <v>6442</v>
      </c>
      <c r="BB4" s="13">
        <v>0</v>
      </c>
      <c r="BC4" s="13">
        <v>54</v>
      </c>
    </row>
    <row r="5" spans="1:55" ht="15.75" thickBot="1">
      <c r="A5" s="12">
        <v>44434.291666666664</v>
      </c>
      <c r="B5" s="12">
        <v>44434.75</v>
      </c>
      <c r="C5" s="13">
        <v>31807608</v>
      </c>
      <c r="D5" s="13">
        <v>19150322</v>
      </c>
      <c r="E5" s="13">
        <v>6966979</v>
      </c>
      <c r="F5" s="13">
        <v>12907004</v>
      </c>
      <c r="G5" s="14"/>
      <c r="H5" s="13">
        <v>104821</v>
      </c>
      <c r="I5" s="13">
        <v>5032105</v>
      </c>
      <c r="J5" s="13">
        <v>0</v>
      </c>
      <c r="K5" s="13">
        <v>1016200</v>
      </c>
      <c r="L5" s="13">
        <v>10836138</v>
      </c>
      <c r="M5" s="13">
        <v>82775</v>
      </c>
      <c r="N5" s="13">
        <v>92909</v>
      </c>
      <c r="O5" s="13">
        <v>1703246</v>
      </c>
      <c r="P5" s="13">
        <v>2218385</v>
      </c>
      <c r="Q5" s="13">
        <v>6465223</v>
      </c>
      <c r="R5" s="13">
        <v>0</v>
      </c>
      <c r="S5" s="13">
        <v>0</v>
      </c>
      <c r="T5" s="13">
        <v>5184941</v>
      </c>
      <c r="U5" s="13">
        <v>2586073</v>
      </c>
      <c r="V5" s="13">
        <v>704674</v>
      </c>
      <c r="W5" s="13">
        <v>0</v>
      </c>
      <c r="X5" s="13">
        <v>662060</v>
      </c>
      <c r="Y5" s="13">
        <v>0</v>
      </c>
      <c r="Z5" s="13">
        <v>5497121</v>
      </c>
      <c r="AA5" s="13">
        <v>7460267</v>
      </c>
      <c r="AB5" s="13">
        <v>0</v>
      </c>
      <c r="AC5" s="13">
        <v>8905984</v>
      </c>
      <c r="AD5" s="13">
        <v>4098765</v>
      </c>
      <c r="AE5" s="19"/>
      <c r="AF5" s="13">
        <v>0</v>
      </c>
      <c r="AG5" s="13">
        <v>509462</v>
      </c>
      <c r="AH5" s="13">
        <v>200133</v>
      </c>
      <c r="AI5" s="13">
        <v>796390</v>
      </c>
      <c r="AJ5" s="13">
        <v>130030</v>
      </c>
      <c r="AK5" s="13">
        <v>106589</v>
      </c>
      <c r="AL5" s="13">
        <v>140</v>
      </c>
      <c r="AM5" s="13">
        <v>110966</v>
      </c>
      <c r="AN5" s="13">
        <v>2382110</v>
      </c>
      <c r="AO5" s="13">
        <v>186134</v>
      </c>
      <c r="AP5" s="13">
        <v>1287705</v>
      </c>
      <c r="AQ5" s="13">
        <v>7061224</v>
      </c>
      <c r="AR5" s="13">
        <v>104284</v>
      </c>
      <c r="AS5" s="13">
        <v>2125401</v>
      </c>
      <c r="AT5" s="13">
        <v>1714</v>
      </c>
      <c r="AU5" s="13">
        <v>68980</v>
      </c>
      <c r="AV5" s="13">
        <v>63730</v>
      </c>
      <c r="AW5" s="13">
        <v>631077</v>
      </c>
      <c r="AX5" s="13">
        <v>503814</v>
      </c>
      <c r="AY5" s="13">
        <v>81542</v>
      </c>
      <c r="AZ5" s="13">
        <v>0</v>
      </c>
      <c r="BA5" s="13">
        <v>10647</v>
      </c>
      <c r="BB5" s="13">
        <v>174301</v>
      </c>
      <c r="BC5" s="13">
        <v>54</v>
      </c>
    </row>
    <row r="6" spans="1:55" ht="15.75" thickBot="1">
      <c r="A6" s="12">
        <v>44434.291666666664</v>
      </c>
      <c r="B6" s="12">
        <v>44434.875</v>
      </c>
      <c r="C6" s="13">
        <v>44835040</v>
      </c>
      <c r="D6" s="13">
        <v>26545627</v>
      </c>
      <c r="E6" s="13">
        <v>7523719</v>
      </c>
      <c r="F6" s="13">
        <v>16428664</v>
      </c>
      <c r="G6" s="14"/>
      <c r="H6" s="13">
        <v>131586</v>
      </c>
      <c r="I6" s="13">
        <v>6528821</v>
      </c>
      <c r="J6" s="13">
        <v>0</v>
      </c>
      <c r="K6" s="13">
        <v>1304345</v>
      </c>
      <c r="L6" s="13">
        <v>16450359</v>
      </c>
      <c r="M6" s="13">
        <v>99783</v>
      </c>
      <c r="N6" s="13">
        <v>111792</v>
      </c>
      <c r="O6" s="13">
        <v>2234476</v>
      </c>
      <c r="P6" s="13">
        <v>2820581</v>
      </c>
      <c r="Q6" s="13">
        <v>8877525</v>
      </c>
      <c r="R6" s="13">
        <v>0</v>
      </c>
      <c r="S6" s="13">
        <v>0</v>
      </c>
      <c r="T6" s="13">
        <v>9420953</v>
      </c>
      <c r="U6" s="13">
        <v>4016329</v>
      </c>
      <c r="V6" s="13">
        <v>907055</v>
      </c>
      <c r="W6" s="13">
        <v>0</v>
      </c>
      <c r="X6" s="13">
        <v>1239418</v>
      </c>
      <c r="Y6" s="13">
        <v>41</v>
      </c>
      <c r="Z6" s="13">
        <v>7922470</v>
      </c>
      <c r="AA6" s="13">
        <v>9885421</v>
      </c>
      <c r="AB6" s="13">
        <v>0</v>
      </c>
      <c r="AC6" s="13">
        <v>11701267</v>
      </c>
      <c r="AD6" s="13">
        <v>6485713</v>
      </c>
      <c r="AE6" s="19"/>
      <c r="AF6" s="13">
        <v>0</v>
      </c>
      <c r="AG6" s="13">
        <v>665636</v>
      </c>
      <c r="AH6" s="13">
        <v>248320</v>
      </c>
      <c r="AI6" s="13">
        <v>999034</v>
      </c>
      <c r="AJ6" s="13">
        <v>168224</v>
      </c>
      <c r="AK6" s="13">
        <v>137262</v>
      </c>
      <c r="AL6" s="13">
        <v>140</v>
      </c>
      <c r="AM6" s="13">
        <v>156723</v>
      </c>
      <c r="AN6" s="13">
        <v>3051489</v>
      </c>
      <c r="AO6" s="13">
        <v>230958</v>
      </c>
      <c r="AP6" s="13">
        <v>1622046</v>
      </c>
      <c r="AQ6" s="13">
        <v>9458488</v>
      </c>
      <c r="AR6" s="13">
        <v>123981</v>
      </c>
      <c r="AS6" s="13">
        <v>2688134</v>
      </c>
      <c r="AT6" s="13">
        <v>1714</v>
      </c>
      <c r="AU6" s="13">
        <v>93983</v>
      </c>
      <c r="AV6" s="13">
        <v>80409</v>
      </c>
      <c r="AW6" s="13">
        <v>806876</v>
      </c>
      <c r="AX6" s="13">
        <v>693052</v>
      </c>
      <c r="AY6" s="13">
        <v>102977</v>
      </c>
      <c r="AZ6" s="13">
        <v>0</v>
      </c>
      <c r="BA6" s="13">
        <v>15200</v>
      </c>
      <c r="BB6" s="13">
        <v>174590</v>
      </c>
      <c r="BC6" s="13">
        <v>54</v>
      </c>
    </row>
    <row r="7" spans="1:55" ht="15.75" thickBot="1">
      <c r="A7" s="12">
        <v>44434.291666666664</v>
      </c>
      <c r="B7" s="12">
        <v>44434.041666666701</v>
      </c>
      <c r="C7" s="13">
        <v>61158174</v>
      </c>
      <c r="D7" s="13">
        <v>36740121</v>
      </c>
      <c r="E7" s="13">
        <v>7523719</v>
      </c>
      <c r="F7" s="13">
        <v>21105573</v>
      </c>
      <c r="G7" s="14"/>
      <c r="H7" s="13">
        <v>135405</v>
      </c>
      <c r="I7" s="13">
        <v>8353515</v>
      </c>
      <c r="J7" s="13">
        <v>0</v>
      </c>
      <c r="K7" s="13">
        <v>1683634</v>
      </c>
      <c r="L7" s="13">
        <v>20581544</v>
      </c>
      <c r="M7" s="13">
        <v>123785</v>
      </c>
      <c r="N7" s="13">
        <v>136534</v>
      </c>
      <c r="O7" s="13">
        <v>2825675</v>
      </c>
      <c r="P7" s="13">
        <v>3623462</v>
      </c>
      <c r="Q7" s="13">
        <v>11533331</v>
      </c>
      <c r="R7" s="13">
        <v>0</v>
      </c>
      <c r="S7" s="13">
        <v>0</v>
      </c>
      <c r="T7" s="13">
        <v>13656968</v>
      </c>
      <c r="U7" s="13">
        <v>5902565</v>
      </c>
      <c r="V7" s="13">
        <v>1170958</v>
      </c>
      <c r="W7" s="13">
        <v>0</v>
      </c>
      <c r="X7" s="13">
        <v>1638116</v>
      </c>
      <c r="Y7" s="13">
        <v>41</v>
      </c>
      <c r="Z7" s="13">
        <v>10553566</v>
      </c>
      <c r="AA7" s="13">
        <v>13050381</v>
      </c>
      <c r="AB7" s="13">
        <v>0</v>
      </c>
      <c r="AC7" s="13">
        <v>14514275</v>
      </c>
      <c r="AD7" s="13">
        <v>9285469</v>
      </c>
      <c r="AE7" s="19"/>
      <c r="AF7" s="13">
        <v>0</v>
      </c>
      <c r="AG7" s="13">
        <v>839902</v>
      </c>
      <c r="AH7" s="13">
        <v>325644</v>
      </c>
      <c r="AI7" s="13">
        <v>1241367</v>
      </c>
      <c r="AJ7" s="13">
        <v>219422</v>
      </c>
      <c r="AK7" s="13">
        <v>169445</v>
      </c>
      <c r="AL7" s="13">
        <v>140</v>
      </c>
      <c r="AM7" s="13">
        <v>185648</v>
      </c>
      <c r="AN7" s="13">
        <v>3745186</v>
      </c>
      <c r="AO7" s="13">
        <v>291831</v>
      </c>
      <c r="AP7" s="13">
        <v>2069498</v>
      </c>
      <c r="AQ7" s="13">
        <v>12424394</v>
      </c>
      <c r="AR7" s="13">
        <v>144067</v>
      </c>
      <c r="AS7" s="13">
        <v>3383396</v>
      </c>
      <c r="AT7" s="13">
        <v>1714</v>
      </c>
      <c r="AU7" s="13">
        <v>135404</v>
      </c>
      <c r="AV7" s="13">
        <v>147609</v>
      </c>
      <c r="AW7" s="13">
        <v>1020381</v>
      </c>
      <c r="AX7" s="13">
        <v>901565</v>
      </c>
      <c r="AY7" s="13">
        <v>124164</v>
      </c>
      <c r="AZ7" s="13">
        <v>0</v>
      </c>
      <c r="BA7" s="13">
        <v>19127</v>
      </c>
      <c r="BB7" s="13">
        <v>174900</v>
      </c>
      <c r="BC7" s="13">
        <v>54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89591468</v>
      </c>
      <c r="D9" s="13">
        <v>51074471</v>
      </c>
      <c r="E9" s="13">
        <v>7523719</v>
      </c>
      <c r="F9" s="13">
        <v>27986590</v>
      </c>
      <c r="G9" s="14"/>
      <c r="H9" s="13">
        <v>151118</v>
      </c>
      <c r="I9" s="13">
        <v>11104358</v>
      </c>
      <c r="J9" s="13">
        <v>0</v>
      </c>
      <c r="K9" s="13">
        <v>2264247</v>
      </c>
      <c r="L9" s="13">
        <v>23931447</v>
      </c>
      <c r="M9" s="13">
        <v>158614</v>
      </c>
      <c r="N9" s="13">
        <v>169376</v>
      </c>
      <c r="O9" s="13">
        <v>3482991</v>
      </c>
      <c r="P9" s="13">
        <v>4829078</v>
      </c>
      <c r="Q9" s="13">
        <v>13699937</v>
      </c>
      <c r="R9" s="13">
        <v>0</v>
      </c>
      <c r="S9" s="13">
        <v>0</v>
      </c>
      <c r="T9" s="13">
        <v>17107565</v>
      </c>
      <c r="U9" s="13">
        <v>6473548</v>
      </c>
      <c r="V9" s="13">
        <v>1560901</v>
      </c>
      <c r="W9" s="13">
        <v>0</v>
      </c>
      <c r="X9" s="13">
        <v>1852460</v>
      </c>
      <c r="Y9" s="13">
        <v>41</v>
      </c>
      <c r="Z9" s="13">
        <v>10858426</v>
      </c>
      <c r="AA9" s="13">
        <v>13535305</v>
      </c>
      <c r="AB9" s="13">
        <v>0</v>
      </c>
      <c r="AC9" s="13">
        <v>17481962</v>
      </c>
      <c r="AD9" s="13">
        <v>12297916</v>
      </c>
      <c r="AE9" s="19"/>
      <c r="AF9" s="13">
        <v>0</v>
      </c>
      <c r="AG9" s="13">
        <v>1040320</v>
      </c>
      <c r="AH9" s="13">
        <v>450340</v>
      </c>
      <c r="AI9" s="13">
        <v>1604948</v>
      </c>
      <c r="AJ9" s="13">
        <v>288049</v>
      </c>
      <c r="AK9" s="13">
        <v>218277</v>
      </c>
      <c r="AL9" s="13">
        <v>140</v>
      </c>
      <c r="AM9" s="13">
        <v>208061</v>
      </c>
      <c r="AN9" s="13">
        <v>4560642</v>
      </c>
      <c r="AO9" s="13">
        <v>385075</v>
      </c>
      <c r="AP9" s="13">
        <v>2778748</v>
      </c>
      <c r="AQ9" s="13">
        <v>13246583</v>
      </c>
      <c r="AR9" s="13">
        <v>174506</v>
      </c>
      <c r="AS9" s="13">
        <v>4322886</v>
      </c>
      <c r="AT9" s="13">
        <v>1714</v>
      </c>
      <c r="AU9" s="13">
        <v>148247</v>
      </c>
      <c r="AV9" s="13">
        <v>213916</v>
      </c>
      <c r="AW9" s="13">
        <v>1302173</v>
      </c>
      <c r="AX9" s="13">
        <v>1089483</v>
      </c>
      <c r="AY9" s="13">
        <v>153640</v>
      </c>
      <c r="AZ9" s="13">
        <v>0</v>
      </c>
      <c r="BA9" s="13">
        <v>23111</v>
      </c>
      <c r="BB9" s="13">
        <v>174900</v>
      </c>
      <c r="BC9" s="13">
        <v>54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A9631-D867-483B-84F0-4B271B8A2426}">
  <sheetPr codeName="Sheet49"/>
  <dimension ref="A1:BC9"/>
  <sheetViews>
    <sheetView workbookViewId="0">
      <selection activeCell="E14" sqref="E14"/>
    </sheetView>
  </sheetViews>
  <sheetFormatPr defaultRowHeight="15"/>
  <cols>
    <col min="3" max="3" width="9.5703125" bestFit="1" customWidth="1"/>
    <col min="4" max="4" width="9.42578125" bestFit="1" customWidth="1"/>
    <col min="6" max="6" width="10.42578125" bestFit="1" customWidth="1"/>
    <col min="7" max="7" width="3.42578125" customWidth="1"/>
    <col min="12" max="12" width="9.5703125" bestFit="1" customWidth="1"/>
  </cols>
  <sheetData>
    <row r="1" spans="1:55">
      <c r="A1" s="33" t="s">
        <v>103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17829355</v>
      </c>
      <c r="D4" s="13">
        <v>0</v>
      </c>
      <c r="E4" s="13">
        <v>3818635</v>
      </c>
      <c r="F4" s="13">
        <v>7861697</v>
      </c>
      <c r="G4" s="14"/>
      <c r="H4" s="13">
        <v>14576</v>
      </c>
      <c r="I4" s="13">
        <v>2738599</v>
      </c>
      <c r="J4" s="13">
        <v>0</v>
      </c>
      <c r="K4" s="13">
        <v>588057</v>
      </c>
      <c r="L4" s="13">
        <v>4507616</v>
      </c>
      <c r="M4" s="13">
        <v>33748</v>
      </c>
      <c r="N4" s="13">
        <v>29228</v>
      </c>
      <c r="O4" s="13">
        <v>674175</v>
      </c>
      <c r="P4" s="13">
        <v>1202038</v>
      </c>
      <c r="Q4" s="13">
        <v>1970751</v>
      </c>
      <c r="R4" s="13">
        <v>0</v>
      </c>
      <c r="S4" s="13">
        <v>489</v>
      </c>
      <c r="T4" s="13">
        <v>2452170</v>
      </c>
      <c r="U4" s="13">
        <v>12697</v>
      </c>
      <c r="V4" s="13">
        <v>397666</v>
      </c>
      <c r="W4" s="13">
        <v>0</v>
      </c>
      <c r="X4" s="13">
        <v>41596</v>
      </c>
      <c r="Y4" s="13">
        <v>0</v>
      </c>
      <c r="Z4" s="13">
        <v>0</v>
      </c>
      <c r="AA4" s="13">
        <v>5732</v>
      </c>
      <c r="AB4" s="13">
        <v>0</v>
      </c>
      <c r="AC4" s="13">
        <v>4323554</v>
      </c>
      <c r="AD4" s="13">
        <v>2070356</v>
      </c>
      <c r="AE4" s="19"/>
      <c r="AF4" s="13">
        <v>0</v>
      </c>
      <c r="AG4" s="13">
        <v>256643</v>
      </c>
      <c r="AH4" s="13">
        <v>129902</v>
      </c>
      <c r="AI4" s="13">
        <v>305629</v>
      </c>
      <c r="AJ4" s="13">
        <v>63220</v>
      </c>
      <c r="AK4" s="13">
        <v>49807</v>
      </c>
      <c r="AL4" s="13">
        <v>0</v>
      </c>
      <c r="AM4" s="13">
        <v>20299</v>
      </c>
      <c r="AN4" s="13">
        <v>1233832</v>
      </c>
      <c r="AO4" s="13">
        <v>86565</v>
      </c>
      <c r="AP4" s="13">
        <v>726644</v>
      </c>
      <c r="AQ4" s="13">
        <v>2680251</v>
      </c>
      <c r="AR4" s="13">
        <v>26888</v>
      </c>
      <c r="AS4" s="13">
        <v>892131</v>
      </c>
      <c r="AT4" s="13">
        <v>0</v>
      </c>
      <c r="AU4" s="13">
        <v>29572</v>
      </c>
      <c r="AV4" s="13">
        <v>22496</v>
      </c>
      <c r="AW4" s="13">
        <v>319770</v>
      </c>
      <c r="AX4" s="13">
        <v>292389</v>
      </c>
      <c r="AY4" s="13">
        <v>39179</v>
      </c>
      <c r="AZ4" s="13">
        <v>0</v>
      </c>
      <c r="BA4" s="13">
        <v>5524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32847114</v>
      </c>
      <c r="D5" s="13">
        <v>0</v>
      </c>
      <c r="E5" s="13">
        <v>7043821</v>
      </c>
      <c r="F5" s="13">
        <v>14433137</v>
      </c>
      <c r="G5" s="14"/>
      <c r="H5" s="13">
        <v>28846</v>
      </c>
      <c r="I5" s="13">
        <v>5006122</v>
      </c>
      <c r="J5" s="13">
        <v>0</v>
      </c>
      <c r="K5" s="13">
        <v>1052973</v>
      </c>
      <c r="L5" s="13">
        <v>7468107</v>
      </c>
      <c r="M5" s="13">
        <v>60893</v>
      </c>
      <c r="N5" s="13">
        <v>56299</v>
      </c>
      <c r="O5" s="13">
        <v>1104145</v>
      </c>
      <c r="P5" s="13">
        <v>2199851</v>
      </c>
      <c r="Q5" s="13">
        <v>3669094</v>
      </c>
      <c r="R5" s="13">
        <v>0</v>
      </c>
      <c r="S5" s="13">
        <v>489</v>
      </c>
      <c r="T5" s="13">
        <v>4672444</v>
      </c>
      <c r="U5" s="13">
        <v>726364</v>
      </c>
      <c r="V5" s="13">
        <v>723025</v>
      </c>
      <c r="W5" s="13">
        <v>0</v>
      </c>
      <c r="X5" s="13">
        <v>81762</v>
      </c>
      <c r="Y5" s="13">
        <v>0</v>
      </c>
      <c r="Z5" s="13">
        <v>0</v>
      </c>
      <c r="AA5" s="13">
        <v>1806002</v>
      </c>
      <c r="AB5" s="13">
        <v>17</v>
      </c>
      <c r="AC5" s="13">
        <v>7156655</v>
      </c>
      <c r="AD5" s="13">
        <v>3305924</v>
      </c>
      <c r="AE5" s="19"/>
      <c r="AF5" s="13">
        <v>0</v>
      </c>
      <c r="AG5" s="13">
        <v>411918</v>
      </c>
      <c r="AH5" s="13">
        <v>236121</v>
      </c>
      <c r="AI5" s="13">
        <v>548506</v>
      </c>
      <c r="AJ5" s="13">
        <v>109335</v>
      </c>
      <c r="AK5" s="13">
        <v>96798</v>
      </c>
      <c r="AL5" s="13">
        <v>0</v>
      </c>
      <c r="AM5" s="13">
        <v>35158</v>
      </c>
      <c r="AN5" s="13">
        <v>1935164</v>
      </c>
      <c r="AO5" s="13">
        <v>137086</v>
      </c>
      <c r="AP5" s="13">
        <v>1697690</v>
      </c>
      <c r="AQ5" s="13">
        <v>5368949</v>
      </c>
      <c r="AR5" s="13">
        <v>43767</v>
      </c>
      <c r="AS5" s="13">
        <v>1609020</v>
      </c>
      <c r="AT5" s="13">
        <v>0</v>
      </c>
      <c r="AU5" s="13">
        <v>51958</v>
      </c>
      <c r="AV5" s="13">
        <v>34665</v>
      </c>
      <c r="AW5" s="13">
        <v>567998</v>
      </c>
      <c r="AX5" s="13">
        <v>406113</v>
      </c>
      <c r="AY5" s="13">
        <v>58613</v>
      </c>
      <c r="AZ5" s="13">
        <v>0</v>
      </c>
      <c r="BA5" s="13">
        <v>8590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42010328</v>
      </c>
      <c r="D6" s="13">
        <v>0</v>
      </c>
      <c r="E6" s="13">
        <v>7519280</v>
      </c>
      <c r="F6" s="13">
        <v>18376951</v>
      </c>
      <c r="G6" s="14"/>
      <c r="H6" s="13">
        <v>37910</v>
      </c>
      <c r="I6" s="13">
        <v>6363499</v>
      </c>
      <c r="J6" s="13">
        <v>0</v>
      </c>
      <c r="K6" s="13">
        <v>1331258</v>
      </c>
      <c r="L6" s="13">
        <v>12337877</v>
      </c>
      <c r="M6" s="13">
        <v>77972</v>
      </c>
      <c r="N6" s="13">
        <v>74408</v>
      </c>
      <c r="O6" s="13">
        <v>1528510</v>
      </c>
      <c r="P6" s="13">
        <v>2797472</v>
      </c>
      <c r="Q6" s="13">
        <v>5749362</v>
      </c>
      <c r="R6" s="13">
        <v>0</v>
      </c>
      <c r="S6" s="13">
        <v>489</v>
      </c>
      <c r="T6" s="13">
        <v>6540644</v>
      </c>
      <c r="U6" s="13">
        <v>2593916</v>
      </c>
      <c r="V6" s="13">
        <v>919449</v>
      </c>
      <c r="W6" s="13">
        <v>0</v>
      </c>
      <c r="X6" s="13">
        <v>95907</v>
      </c>
      <c r="Y6" s="13">
        <v>75</v>
      </c>
      <c r="Z6" s="13">
        <v>0</v>
      </c>
      <c r="AA6" s="13">
        <v>3416109</v>
      </c>
      <c r="AB6" s="13">
        <v>17</v>
      </c>
      <c r="AC6" s="13">
        <v>9502502</v>
      </c>
      <c r="AD6" s="13">
        <v>5537928</v>
      </c>
      <c r="AE6" s="19"/>
      <c r="AF6" s="13">
        <v>0</v>
      </c>
      <c r="AG6" s="13">
        <v>554188</v>
      </c>
      <c r="AH6" s="13">
        <v>301974</v>
      </c>
      <c r="AI6" s="13">
        <v>682535</v>
      </c>
      <c r="AJ6" s="13">
        <v>129669</v>
      </c>
      <c r="AK6" s="13">
        <v>122690</v>
      </c>
      <c r="AL6" s="13">
        <v>0</v>
      </c>
      <c r="AM6" s="13">
        <v>48361</v>
      </c>
      <c r="AN6" s="13">
        <v>2523692</v>
      </c>
      <c r="AO6" s="13">
        <v>164956</v>
      </c>
      <c r="AP6" s="13">
        <v>2221849</v>
      </c>
      <c r="AQ6" s="13">
        <v>7619069</v>
      </c>
      <c r="AR6" s="13">
        <v>54979</v>
      </c>
      <c r="AS6" s="13">
        <v>2029155</v>
      </c>
      <c r="AT6" s="13">
        <v>0</v>
      </c>
      <c r="AU6" s="13">
        <v>70577</v>
      </c>
      <c r="AV6" s="13">
        <v>43996</v>
      </c>
      <c r="AW6" s="13">
        <v>715099</v>
      </c>
      <c r="AX6" s="13">
        <v>511542</v>
      </c>
      <c r="AY6" s="13">
        <v>77610</v>
      </c>
      <c r="AZ6" s="13">
        <v>0</v>
      </c>
      <c r="BA6" s="13">
        <v>12405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55010469</v>
      </c>
      <c r="D7" s="13">
        <v>1299063</v>
      </c>
      <c r="E7" s="13">
        <v>7519280</v>
      </c>
      <c r="F7" s="13">
        <v>23684333</v>
      </c>
      <c r="G7" s="14"/>
      <c r="H7" s="13">
        <v>45031</v>
      </c>
      <c r="I7" s="13">
        <v>8164582</v>
      </c>
      <c r="J7" s="13">
        <v>0</v>
      </c>
      <c r="K7" s="13">
        <v>1724188</v>
      </c>
      <c r="L7" s="13">
        <v>15801738</v>
      </c>
      <c r="M7" s="13">
        <v>99632</v>
      </c>
      <c r="N7" s="13">
        <v>99309</v>
      </c>
      <c r="O7" s="13">
        <v>1934930</v>
      </c>
      <c r="P7" s="13">
        <v>3597765</v>
      </c>
      <c r="Q7" s="13">
        <v>8074910</v>
      </c>
      <c r="R7" s="13">
        <v>0</v>
      </c>
      <c r="S7" s="13">
        <v>489</v>
      </c>
      <c r="T7" s="13">
        <v>8886754</v>
      </c>
      <c r="U7" s="13">
        <v>5391425</v>
      </c>
      <c r="V7" s="13">
        <v>1182481</v>
      </c>
      <c r="W7" s="13">
        <v>0</v>
      </c>
      <c r="X7" s="13">
        <v>132442</v>
      </c>
      <c r="Y7" s="13">
        <v>10870</v>
      </c>
      <c r="Z7" s="13">
        <v>0</v>
      </c>
      <c r="AA7" s="13">
        <v>4914869</v>
      </c>
      <c r="AB7" s="13">
        <v>17</v>
      </c>
      <c r="AC7" s="13">
        <v>11785024</v>
      </c>
      <c r="AD7" s="13">
        <v>7788813</v>
      </c>
      <c r="AE7" s="19"/>
      <c r="AF7" s="13">
        <v>0</v>
      </c>
      <c r="AG7" s="13">
        <v>714589</v>
      </c>
      <c r="AH7" s="13">
        <v>387133</v>
      </c>
      <c r="AI7" s="13">
        <v>861986</v>
      </c>
      <c r="AJ7" s="13">
        <v>164647</v>
      </c>
      <c r="AK7" s="13">
        <v>154687</v>
      </c>
      <c r="AL7" s="13">
        <v>0</v>
      </c>
      <c r="AM7" s="13">
        <v>59480</v>
      </c>
      <c r="AN7" s="13">
        <v>3062372</v>
      </c>
      <c r="AO7" s="13">
        <v>195692</v>
      </c>
      <c r="AP7" s="13">
        <v>2961035</v>
      </c>
      <c r="AQ7" s="13">
        <v>9473869</v>
      </c>
      <c r="AR7" s="13">
        <v>70534</v>
      </c>
      <c r="AS7" s="13">
        <v>2602567</v>
      </c>
      <c r="AT7" s="13">
        <v>0</v>
      </c>
      <c r="AU7" s="13">
        <v>96306</v>
      </c>
      <c r="AV7" s="13">
        <v>106012</v>
      </c>
      <c r="AW7" s="13">
        <v>885819</v>
      </c>
      <c r="AX7" s="13">
        <v>621582</v>
      </c>
      <c r="AY7" s="13">
        <v>94995</v>
      </c>
      <c r="AZ7" s="13">
        <v>0</v>
      </c>
      <c r="BA7" s="13">
        <v>15577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79928815</v>
      </c>
      <c r="D9" s="13">
        <v>10222198</v>
      </c>
      <c r="E9" s="13">
        <v>7519280</v>
      </c>
      <c r="F9" s="13">
        <v>31680762</v>
      </c>
      <c r="G9" s="14"/>
      <c r="H9" s="13">
        <v>60792</v>
      </c>
      <c r="I9" s="13">
        <v>10879152</v>
      </c>
      <c r="J9" s="13">
        <v>0</v>
      </c>
      <c r="K9" s="13">
        <v>2307408</v>
      </c>
      <c r="L9" s="13">
        <v>18538299</v>
      </c>
      <c r="M9" s="13">
        <v>131882</v>
      </c>
      <c r="N9" s="13">
        <v>129778</v>
      </c>
      <c r="O9" s="13">
        <v>2345054</v>
      </c>
      <c r="P9" s="13">
        <v>4811555</v>
      </c>
      <c r="Q9" s="13">
        <v>11995705</v>
      </c>
      <c r="R9" s="13">
        <v>0</v>
      </c>
      <c r="S9" s="13">
        <v>489</v>
      </c>
      <c r="T9" s="13">
        <v>11766478</v>
      </c>
      <c r="U9" s="13">
        <v>5763606</v>
      </c>
      <c r="V9" s="13">
        <v>1577161</v>
      </c>
      <c r="W9" s="13">
        <v>0</v>
      </c>
      <c r="X9" s="13">
        <v>185188</v>
      </c>
      <c r="Y9" s="13">
        <v>11370</v>
      </c>
      <c r="Z9" s="13">
        <v>0</v>
      </c>
      <c r="AA9" s="13">
        <v>4914869</v>
      </c>
      <c r="AB9" s="13">
        <v>17</v>
      </c>
      <c r="AC9" s="13">
        <v>14171962</v>
      </c>
      <c r="AD9" s="13">
        <v>8190171</v>
      </c>
      <c r="AE9" s="19"/>
      <c r="AF9" s="13">
        <v>0</v>
      </c>
      <c r="AG9" s="13">
        <v>903083</v>
      </c>
      <c r="AH9" s="13">
        <v>511143</v>
      </c>
      <c r="AI9" s="13">
        <v>1082229</v>
      </c>
      <c r="AJ9" s="13">
        <v>217229</v>
      </c>
      <c r="AK9" s="13">
        <v>199100</v>
      </c>
      <c r="AL9" s="13">
        <v>0</v>
      </c>
      <c r="AM9" s="13">
        <v>72090</v>
      </c>
      <c r="AN9" s="13">
        <v>3696906</v>
      </c>
      <c r="AO9" s="13">
        <v>241824</v>
      </c>
      <c r="AP9" s="13">
        <v>4092812</v>
      </c>
      <c r="AQ9" s="13">
        <v>9475040</v>
      </c>
      <c r="AR9" s="13">
        <v>95650</v>
      </c>
      <c r="AS9" s="13">
        <v>3464510</v>
      </c>
      <c r="AT9" s="13">
        <v>0</v>
      </c>
      <c r="AU9" s="13">
        <v>105309</v>
      </c>
      <c r="AV9" s="13">
        <v>168621</v>
      </c>
      <c r="AW9" s="13">
        <v>1099851</v>
      </c>
      <c r="AX9" s="13">
        <v>754437</v>
      </c>
      <c r="AY9" s="13">
        <v>117515</v>
      </c>
      <c r="AZ9" s="13">
        <v>0</v>
      </c>
      <c r="BA9" s="13">
        <v>19087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D872-AFF4-4921-A951-D0BBBC175C1E}">
  <sheetPr codeName="Sheet5"/>
  <dimension ref="A1:BC10"/>
  <sheetViews>
    <sheetView workbookViewId="0">
      <selection activeCell="J44" sqref="J44"/>
    </sheetView>
  </sheetViews>
  <sheetFormatPr defaultRowHeight="15"/>
  <cols>
    <col min="2" max="2" width="12.28515625" customWidth="1"/>
    <col min="7" max="7" width="2.7109375" customWidth="1"/>
  </cols>
  <sheetData>
    <row r="1" spans="1:55">
      <c r="A1" s="33" t="s">
        <v>71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24865135</v>
      </c>
      <c r="D4" s="13">
        <v>0</v>
      </c>
      <c r="E4" s="13">
        <v>3530283</v>
      </c>
      <c r="F4" s="13">
        <v>15084709</v>
      </c>
      <c r="G4" s="14"/>
      <c r="H4" s="13">
        <v>64187</v>
      </c>
      <c r="I4" s="13">
        <v>2531261</v>
      </c>
      <c r="J4" s="13">
        <v>68</v>
      </c>
      <c r="K4" s="13">
        <v>98635</v>
      </c>
      <c r="L4" s="13">
        <v>4062200</v>
      </c>
      <c r="M4" s="13">
        <v>45416</v>
      </c>
      <c r="N4" s="13">
        <v>41363</v>
      </c>
      <c r="O4" s="13">
        <v>712394</v>
      </c>
      <c r="P4" s="13">
        <v>175267</v>
      </c>
      <c r="Q4" s="13">
        <v>2623429</v>
      </c>
      <c r="R4" s="13">
        <v>0</v>
      </c>
      <c r="S4" s="13">
        <v>0</v>
      </c>
      <c r="T4" s="13">
        <v>996427</v>
      </c>
      <c r="U4" s="13">
        <v>3812188</v>
      </c>
      <c r="V4" s="13">
        <v>349077</v>
      </c>
      <c r="W4" s="13">
        <v>0</v>
      </c>
      <c r="X4" s="13">
        <v>42316</v>
      </c>
      <c r="Y4" s="13">
        <v>0</v>
      </c>
      <c r="Z4" s="13">
        <v>3350800</v>
      </c>
      <c r="AA4" s="13">
        <v>1443</v>
      </c>
      <c r="AB4" s="13">
        <v>0</v>
      </c>
      <c r="AC4" s="13">
        <v>3949905</v>
      </c>
      <c r="AD4" s="13">
        <v>1395566</v>
      </c>
      <c r="AE4" s="19"/>
      <c r="AF4" s="13">
        <v>3585</v>
      </c>
      <c r="AG4" s="13">
        <v>282925</v>
      </c>
      <c r="AH4" s="13">
        <v>116812</v>
      </c>
      <c r="AI4" s="13">
        <v>81997</v>
      </c>
      <c r="AJ4" s="13">
        <v>21967</v>
      </c>
      <c r="AK4" s="13">
        <v>39725</v>
      </c>
      <c r="AL4" s="13">
        <v>0</v>
      </c>
      <c r="AM4" s="13">
        <v>103861</v>
      </c>
      <c r="AN4" s="13">
        <v>1397143</v>
      </c>
      <c r="AO4" s="13">
        <v>95306</v>
      </c>
      <c r="AP4" s="13">
        <v>55468</v>
      </c>
      <c r="AQ4" s="13">
        <v>49335</v>
      </c>
      <c r="AR4" s="13">
        <v>34951</v>
      </c>
      <c r="AS4" s="13">
        <v>867215</v>
      </c>
      <c r="AT4" s="13">
        <v>0</v>
      </c>
      <c r="AU4" s="13">
        <v>31968</v>
      </c>
      <c r="AV4" s="13">
        <v>40101</v>
      </c>
      <c r="AW4" s="13">
        <v>307462</v>
      </c>
      <c r="AX4" s="13">
        <v>305204</v>
      </c>
      <c r="AY4" s="13">
        <v>46841</v>
      </c>
      <c r="AZ4" s="13">
        <v>344525</v>
      </c>
      <c r="BA4" s="13">
        <v>7835</v>
      </c>
      <c r="BB4" s="13">
        <v>149415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44592198</v>
      </c>
      <c r="D5" s="13">
        <v>0</v>
      </c>
      <c r="E5" s="13">
        <v>5009812</v>
      </c>
      <c r="F5" s="13">
        <v>27763405</v>
      </c>
      <c r="G5" s="14"/>
      <c r="H5" s="13">
        <v>114324</v>
      </c>
      <c r="I5" s="13">
        <v>4761856</v>
      </c>
      <c r="J5" s="13">
        <v>68</v>
      </c>
      <c r="K5" s="13">
        <v>185053</v>
      </c>
      <c r="L5" s="13">
        <v>7002324</v>
      </c>
      <c r="M5" s="13">
        <v>80309</v>
      </c>
      <c r="N5" s="13">
        <v>68459</v>
      </c>
      <c r="O5" s="13">
        <v>1197162</v>
      </c>
      <c r="P5" s="13">
        <v>521677</v>
      </c>
      <c r="Q5" s="13">
        <v>4606996</v>
      </c>
      <c r="R5" s="13">
        <v>0</v>
      </c>
      <c r="S5" s="13">
        <v>0</v>
      </c>
      <c r="T5" s="13">
        <v>3228252</v>
      </c>
      <c r="U5" s="13">
        <v>6576167</v>
      </c>
      <c r="V5" s="13">
        <v>652903</v>
      </c>
      <c r="W5" s="13">
        <v>0</v>
      </c>
      <c r="X5" s="13">
        <v>80248</v>
      </c>
      <c r="Y5" s="13">
        <v>0</v>
      </c>
      <c r="Z5" s="13">
        <v>5845202</v>
      </c>
      <c r="AA5" s="13">
        <v>1412568</v>
      </c>
      <c r="AB5" s="13">
        <v>0</v>
      </c>
      <c r="AC5" s="13">
        <v>6770508</v>
      </c>
      <c r="AD5" s="13">
        <v>2959022</v>
      </c>
      <c r="AE5" s="19"/>
      <c r="AF5" s="13">
        <v>4163</v>
      </c>
      <c r="AG5" s="13">
        <v>481186</v>
      </c>
      <c r="AH5" s="13">
        <v>223150</v>
      </c>
      <c r="AI5" s="13">
        <v>119593</v>
      </c>
      <c r="AJ5" s="13">
        <v>36136</v>
      </c>
      <c r="AK5" s="13">
        <v>72012</v>
      </c>
      <c r="AL5" s="13">
        <v>0</v>
      </c>
      <c r="AM5" s="13">
        <v>147509</v>
      </c>
      <c r="AN5" s="13">
        <v>2340615</v>
      </c>
      <c r="AO5" s="13">
        <v>156646</v>
      </c>
      <c r="AP5" s="13">
        <v>56168</v>
      </c>
      <c r="AQ5" s="13">
        <v>59226</v>
      </c>
      <c r="AR5" s="13">
        <v>57875</v>
      </c>
      <c r="AS5" s="13">
        <v>1504982</v>
      </c>
      <c r="AT5" s="13">
        <v>0</v>
      </c>
      <c r="AU5" s="13">
        <v>63890</v>
      </c>
      <c r="AV5" s="13">
        <v>56643</v>
      </c>
      <c r="AW5" s="13">
        <v>541968</v>
      </c>
      <c r="AX5" s="13">
        <v>520538</v>
      </c>
      <c r="AY5" s="13">
        <v>77421</v>
      </c>
      <c r="AZ5" s="13">
        <v>6128740</v>
      </c>
      <c r="BA5" s="13">
        <v>12835</v>
      </c>
      <c r="BB5" s="13">
        <v>731965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53993570</v>
      </c>
      <c r="D6" s="13">
        <v>0</v>
      </c>
      <c r="E6" s="13">
        <v>5009812</v>
      </c>
      <c r="F6" s="13">
        <v>35112330</v>
      </c>
      <c r="G6" s="14"/>
      <c r="H6" s="13">
        <v>145742</v>
      </c>
      <c r="I6" s="13">
        <v>6107440</v>
      </c>
      <c r="J6" s="13">
        <v>68</v>
      </c>
      <c r="K6" s="13">
        <v>229224</v>
      </c>
      <c r="L6" s="13">
        <v>11294572</v>
      </c>
      <c r="M6" s="13">
        <v>96038</v>
      </c>
      <c r="N6" s="13">
        <v>80487</v>
      </c>
      <c r="O6" s="13">
        <v>1597414</v>
      </c>
      <c r="P6" s="13">
        <v>703337</v>
      </c>
      <c r="Q6" s="13">
        <v>6727692</v>
      </c>
      <c r="R6" s="13">
        <v>0</v>
      </c>
      <c r="S6" s="13">
        <v>0</v>
      </c>
      <c r="T6" s="13">
        <v>5520652</v>
      </c>
      <c r="U6" s="13">
        <v>8614900</v>
      </c>
      <c r="V6" s="13">
        <v>834286</v>
      </c>
      <c r="W6" s="13">
        <v>0</v>
      </c>
      <c r="X6" s="13">
        <v>99202</v>
      </c>
      <c r="Y6" s="13">
        <v>0</v>
      </c>
      <c r="Z6" s="13">
        <v>7295707</v>
      </c>
      <c r="AA6" s="13">
        <v>2831779</v>
      </c>
      <c r="AB6" s="13">
        <v>0</v>
      </c>
      <c r="AC6" s="13">
        <v>9072690</v>
      </c>
      <c r="AD6" s="13">
        <v>4759346</v>
      </c>
      <c r="AE6" s="19"/>
      <c r="AF6" s="13">
        <v>4163</v>
      </c>
      <c r="AG6" s="13">
        <v>646307</v>
      </c>
      <c r="AH6" s="13">
        <v>288487</v>
      </c>
      <c r="AI6" s="13">
        <v>128134</v>
      </c>
      <c r="AJ6" s="13">
        <v>46727</v>
      </c>
      <c r="AK6" s="13">
        <v>90090</v>
      </c>
      <c r="AL6" s="13">
        <v>0</v>
      </c>
      <c r="AM6" s="13">
        <v>172880</v>
      </c>
      <c r="AN6" s="13">
        <v>3041648</v>
      </c>
      <c r="AO6" s="13">
        <v>191537</v>
      </c>
      <c r="AP6" s="13">
        <v>56868</v>
      </c>
      <c r="AQ6" s="13">
        <v>59226</v>
      </c>
      <c r="AR6" s="13">
        <v>68861</v>
      </c>
      <c r="AS6" s="13">
        <v>1865986</v>
      </c>
      <c r="AT6" s="13">
        <v>0</v>
      </c>
      <c r="AU6" s="13">
        <v>87496</v>
      </c>
      <c r="AV6" s="13">
        <v>73882</v>
      </c>
      <c r="AW6" s="13">
        <v>692241</v>
      </c>
      <c r="AX6" s="13">
        <v>715410</v>
      </c>
      <c r="AY6" s="13">
        <v>99221</v>
      </c>
      <c r="AZ6" s="13">
        <v>10291724</v>
      </c>
      <c r="BA6" s="13">
        <v>16287</v>
      </c>
      <c r="BB6" s="13">
        <v>1646143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64454303</v>
      </c>
      <c r="D7" s="13">
        <v>0</v>
      </c>
      <c r="E7" s="13">
        <v>5009812</v>
      </c>
      <c r="F7" s="13">
        <v>44910940</v>
      </c>
      <c r="G7" s="14"/>
      <c r="H7" s="13">
        <v>158083</v>
      </c>
      <c r="I7" s="13">
        <v>7912579</v>
      </c>
      <c r="J7" s="13">
        <v>68</v>
      </c>
      <c r="K7" s="13">
        <v>297190</v>
      </c>
      <c r="L7" s="13">
        <v>14344618</v>
      </c>
      <c r="M7" s="13">
        <v>114506</v>
      </c>
      <c r="N7" s="13">
        <v>95465</v>
      </c>
      <c r="O7" s="13">
        <v>2013211</v>
      </c>
      <c r="P7" s="13">
        <v>957807</v>
      </c>
      <c r="Q7" s="13">
        <v>8711375</v>
      </c>
      <c r="R7" s="13">
        <v>0</v>
      </c>
      <c r="S7" s="13">
        <v>0</v>
      </c>
      <c r="T7" s="13">
        <v>7156293</v>
      </c>
      <c r="U7" s="13">
        <v>10893707</v>
      </c>
      <c r="V7" s="13">
        <v>1079061</v>
      </c>
      <c r="W7" s="13">
        <v>0</v>
      </c>
      <c r="X7" s="13">
        <v>133570</v>
      </c>
      <c r="Y7" s="13">
        <v>0</v>
      </c>
      <c r="Z7" s="13">
        <v>9209361</v>
      </c>
      <c r="AA7" s="13">
        <v>5013598</v>
      </c>
      <c r="AB7" s="13">
        <v>0</v>
      </c>
      <c r="AC7" s="13">
        <v>11359619</v>
      </c>
      <c r="AD7" s="13">
        <v>6664970</v>
      </c>
      <c r="AE7" s="19"/>
      <c r="AF7" s="13">
        <v>4163</v>
      </c>
      <c r="AG7" s="13">
        <v>842072</v>
      </c>
      <c r="AH7" s="13">
        <v>373382</v>
      </c>
      <c r="AI7" s="13">
        <v>136914</v>
      </c>
      <c r="AJ7" s="13">
        <v>56155</v>
      </c>
      <c r="AK7" s="13">
        <v>113114</v>
      </c>
      <c r="AL7" s="13">
        <v>0</v>
      </c>
      <c r="AM7" s="13">
        <v>194006</v>
      </c>
      <c r="AN7" s="13">
        <v>3758582</v>
      </c>
      <c r="AO7" s="13">
        <v>228996</v>
      </c>
      <c r="AP7" s="13">
        <v>58229</v>
      </c>
      <c r="AQ7" s="13">
        <v>59226</v>
      </c>
      <c r="AR7" s="13">
        <v>85239</v>
      </c>
      <c r="AS7" s="13">
        <v>2316059</v>
      </c>
      <c r="AT7" s="13">
        <v>0</v>
      </c>
      <c r="AU7" s="13">
        <v>127808</v>
      </c>
      <c r="AV7" s="13">
        <v>134848</v>
      </c>
      <c r="AW7" s="13">
        <v>887334</v>
      </c>
      <c r="AX7" s="13">
        <v>911790</v>
      </c>
      <c r="AY7" s="13">
        <v>121655</v>
      </c>
      <c r="AZ7" s="13">
        <v>15827059</v>
      </c>
      <c r="BA7" s="13">
        <v>19409</v>
      </c>
      <c r="BB7" s="13">
        <v>1646143</v>
      </c>
      <c r="BC7" s="13">
        <v>0</v>
      </c>
    </row>
    <row r="8" spans="1:55" s="1" customFormat="1" ht="7.5" customHeight="1" thickBot="1"/>
    <row r="9" spans="1:55" ht="15.75" thickBot="1">
      <c r="A9" s="28" t="s">
        <v>76</v>
      </c>
      <c r="B9" s="29"/>
      <c r="C9" s="13">
        <v>78512958</v>
      </c>
      <c r="D9" s="13">
        <v>0</v>
      </c>
      <c r="E9" s="13">
        <v>5009812</v>
      </c>
      <c r="F9" s="13">
        <v>59524909</v>
      </c>
      <c r="G9" s="14"/>
      <c r="H9" s="13">
        <v>178441</v>
      </c>
      <c r="I9" s="13">
        <v>10623806</v>
      </c>
      <c r="J9" s="13">
        <v>68</v>
      </c>
      <c r="K9" s="13">
        <v>402857</v>
      </c>
      <c r="L9" s="13">
        <v>16659423</v>
      </c>
      <c r="M9" s="13">
        <v>143019</v>
      </c>
      <c r="N9" s="13">
        <v>116530</v>
      </c>
      <c r="O9" s="13">
        <v>2383587</v>
      </c>
      <c r="P9" s="13">
        <v>1533535</v>
      </c>
      <c r="Q9" s="13">
        <v>8986897</v>
      </c>
      <c r="R9" s="13">
        <v>0</v>
      </c>
      <c r="S9" s="13">
        <v>0</v>
      </c>
      <c r="T9" s="13">
        <v>8808665</v>
      </c>
      <c r="U9" s="13">
        <v>13805446</v>
      </c>
      <c r="V9" s="13">
        <v>1444998</v>
      </c>
      <c r="W9" s="13">
        <v>0</v>
      </c>
      <c r="X9" s="13">
        <v>181736</v>
      </c>
      <c r="Y9" s="13">
        <v>0</v>
      </c>
      <c r="Z9" s="13">
        <v>10785580</v>
      </c>
      <c r="AA9" s="13">
        <v>5675323</v>
      </c>
      <c r="AB9" s="13">
        <v>0</v>
      </c>
      <c r="AC9" s="13">
        <v>13656213</v>
      </c>
      <c r="AD9" s="13">
        <v>7250909</v>
      </c>
      <c r="AE9" s="19"/>
      <c r="AF9" s="13">
        <v>4163</v>
      </c>
      <c r="AG9" s="13">
        <v>1073989</v>
      </c>
      <c r="AH9" s="13">
        <v>498097</v>
      </c>
      <c r="AI9" s="13">
        <v>144308</v>
      </c>
      <c r="AJ9" s="13">
        <v>65817</v>
      </c>
      <c r="AK9" s="13">
        <v>143770</v>
      </c>
      <c r="AL9" s="13">
        <v>0</v>
      </c>
      <c r="AM9" s="13">
        <v>217499</v>
      </c>
      <c r="AN9" s="13">
        <v>4568920</v>
      </c>
      <c r="AO9" s="13">
        <v>279733</v>
      </c>
      <c r="AP9" s="13">
        <v>59482</v>
      </c>
      <c r="AQ9" s="13">
        <v>59226</v>
      </c>
      <c r="AR9" s="13">
        <v>108360</v>
      </c>
      <c r="AS9" s="13">
        <v>3033343</v>
      </c>
      <c r="AT9" s="13">
        <v>0</v>
      </c>
      <c r="AU9" s="13">
        <v>139446</v>
      </c>
      <c r="AV9" s="13">
        <v>190667</v>
      </c>
      <c r="AW9" s="13">
        <v>1108513</v>
      </c>
      <c r="AX9" s="13">
        <v>1101701</v>
      </c>
      <c r="AY9" s="13">
        <v>151436</v>
      </c>
      <c r="AZ9" s="13">
        <v>24602559</v>
      </c>
      <c r="BA9" s="13">
        <v>22753</v>
      </c>
      <c r="BB9" s="13">
        <v>1646143</v>
      </c>
      <c r="BC9" s="13">
        <v>0</v>
      </c>
    </row>
    <row r="10" spans="1:55">
      <c r="BC10" s="22"/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E718-C84E-4EE5-B875-AA9A4E8ABB57}">
  <sheetPr codeName="Sheet50"/>
  <dimension ref="A1:BC9"/>
  <sheetViews>
    <sheetView workbookViewId="0">
      <selection activeCell="H21" sqref="H21"/>
    </sheetView>
  </sheetViews>
  <sheetFormatPr defaultRowHeight="15"/>
  <cols>
    <col min="3" max="3" width="9.5703125" bestFit="1" customWidth="1"/>
    <col min="4" max="4" width="9.42578125" bestFit="1" customWidth="1"/>
    <col min="6" max="6" width="10.42578125" bestFit="1" customWidth="1"/>
    <col min="7" max="7" width="3.42578125" customWidth="1"/>
    <col min="12" max="12" width="9.5703125" bestFit="1" customWidth="1"/>
  </cols>
  <sheetData>
    <row r="1" spans="1:55">
      <c r="A1" s="33" t="s">
        <v>104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24915888</v>
      </c>
      <c r="D4" s="13">
        <v>0</v>
      </c>
      <c r="E4" s="13">
        <v>3755057</v>
      </c>
      <c r="F4" s="13">
        <v>7275507</v>
      </c>
      <c r="G4" s="14"/>
      <c r="H4" s="13">
        <v>16633</v>
      </c>
      <c r="I4" s="13">
        <v>2707089</v>
      </c>
      <c r="J4" s="13">
        <v>0</v>
      </c>
      <c r="K4" s="13">
        <v>576173</v>
      </c>
      <c r="L4" s="13">
        <v>3672989</v>
      </c>
      <c r="M4" s="13">
        <v>31222</v>
      </c>
      <c r="N4" s="13">
        <v>11884</v>
      </c>
      <c r="O4" s="13">
        <v>527081</v>
      </c>
      <c r="P4" s="13">
        <v>1211349</v>
      </c>
      <c r="Q4" s="13">
        <v>2221051</v>
      </c>
      <c r="R4" s="13">
        <v>0</v>
      </c>
      <c r="S4" s="13">
        <v>0</v>
      </c>
      <c r="T4" s="13">
        <v>1802279</v>
      </c>
      <c r="U4" s="13">
        <v>11038</v>
      </c>
      <c r="V4" s="13">
        <v>389234</v>
      </c>
      <c r="W4" s="13">
        <v>0</v>
      </c>
      <c r="X4" s="13">
        <v>41175</v>
      </c>
      <c r="Y4" s="13">
        <v>0</v>
      </c>
      <c r="Z4" s="13">
        <v>245</v>
      </c>
      <c r="AA4" s="13">
        <v>0</v>
      </c>
      <c r="AB4" s="13">
        <v>0</v>
      </c>
      <c r="AC4" s="13">
        <v>3625232</v>
      </c>
      <c r="AD4" s="13">
        <v>17037</v>
      </c>
      <c r="AE4" s="19"/>
      <c r="AF4" s="13">
        <v>0</v>
      </c>
      <c r="AG4" s="13">
        <v>221393</v>
      </c>
      <c r="AH4" s="13">
        <v>127657</v>
      </c>
      <c r="AI4" s="13">
        <v>203324</v>
      </c>
      <c r="AJ4" s="13">
        <v>57460</v>
      </c>
      <c r="AK4" s="13">
        <v>39430</v>
      </c>
      <c r="AL4" s="13">
        <v>0</v>
      </c>
      <c r="AM4" s="13">
        <v>16022</v>
      </c>
      <c r="AN4" s="13">
        <v>916600</v>
      </c>
      <c r="AO4" s="13">
        <v>50311</v>
      </c>
      <c r="AP4" s="13">
        <v>1138068</v>
      </c>
      <c r="AQ4" s="13">
        <v>2083</v>
      </c>
      <c r="AR4" s="13">
        <v>23086</v>
      </c>
      <c r="AS4" s="13">
        <v>850966</v>
      </c>
      <c r="AT4" s="13">
        <v>0</v>
      </c>
      <c r="AU4" s="13">
        <v>19650</v>
      </c>
      <c r="AV4" s="13">
        <v>28622</v>
      </c>
      <c r="AW4" s="13">
        <v>280311</v>
      </c>
      <c r="AX4" s="13">
        <v>184858</v>
      </c>
      <c r="AY4" s="13">
        <v>30212</v>
      </c>
      <c r="AZ4" s="13">
        <v>4338104</v>
      </c>
      <c r="BA4" s="13">
        <v>5779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45720353</v>
      </c>
      <c r="D5" s="13">
        <v>0</v>
      </c>
      <c r="E5" s="13">
        <v>6984423</v>
      </c>
      <c r="F5" s="13">
        <v>13319219</v>
      </c>
      <c r="G5" s="14"/>
      <c r="H5" s="13">
        <v>25639</v>
      </c>
      <c r="I5" s="13">
        <v>4973407</v>
      </c>
      <c r="J5" s="13">
        <v>0</v>
      </c>
      <c r="K5" s="13">
        <v>1051605</v>
      </c>
      <c r="L5" s="13">
        <v>6179729</v>
      </c>
      <c r="M5" s="13">
        <v>58137</v>
      </c>
      <c r="N5" s="13">
        <v>19724</v>
      </c>
      <c r="O5" s="13">
        <v>845076</v>
      </c>
      <c r="P5" s="13">
        <v>1786526</v>
      </c>
      <c r="Q5" s="13">
        <v>3927587</v>
      </c>
      <c r="R5" s="13">
        <v>0</v>
      </c>
      <c r="S5" s="13">
        <v>0</v>
      </c>
      <c r="T5" s="13">
        <v>3659377</v>
      </c>
      <c r="U5" s="13">
        <v>524765</v>
      </c>
      <c r="V5" s="13">
        <v>703800</v>
      </c>
      <c r="W5" s="13">
        <v>0</v>
      </c>
      <c r="X5" s="13">
        <v>74147</v>
      </c>
      <c r="Y5" s="13">
        <v>0</v>
      </c>
      <c r="Z5" s="13">
        <v>245</v>
      </c>
      <c r="AA5" s="13">
        <v>0</v>
      </c>
      <c r="AB5" s="13">
        <v>0</v>
      </c>
      <c r="AC5" s="13">
        <v>5714047</v>
      </c>
      <c r="AD5" s="13">
        <v>2545944</v>
      </c>
      <c r="AE5" s="19"/>
      <c r="AF5" s="13">
        <v>0</v>
      </c>
      <c r="AG5" s="13">
        <v>334478</v>
      </c>
      <c r="AH5" s="13">
        <v>231388</v>
      </c>
      <c r="AI5" s="13">
        <v>420387</v>
      </c>
      <c r="AJ5" s="13">
        <v>95110</v>
      </c>
      <c r="AK5" s="13">
        <v>81079</v>
      </c>
      <c r="AL5" s="13">
        <v>0</v>
      </c>
      <c r="AM5" s="13">
        <v>30046</v>
      </c>
      <c r="AN5" s="13">
        <v>1456563</v>
      </c>
      <c r="AO5" s="13">
        <v>86973</v>
      </c>
      <c r="AP5" s="13">
        <v>1941473</v>
      </c>
      <c r="AQ5" s="13">
        <v>695728</v>
      </c>
      <c r="AR5" s="13">
        <v>40976</v>
      </c>
      <c r="AS5" s="13">
        <v>1564203</v>
      </c>
      <c r="AT5" s="13">
        <v>0</v>
      </c>
      <c r="AU5" s="13">
        <v>34777</v>
      </c>
      <c r="AV5" s="13">
        <v>36942</v>
      </c>
      <c r="AW5" s="13">
        <v>512436</v>
      </c>
      <c r="AX5" s="13">
        <v>336814</v>
      </c>
      <c r="AY5" s="13">
        <v>43327</v>
      </c>
      <c r="AZ5" s="13">
        <v>14092370</v>
      </c>
      <c r="BA5" s="13">
        <v>9042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58211290</v>
      </c>
      <c r="D6" s="13">
        <v>0</v>
      </c>
      <c r="E6" s="13">
        <v>7527181</v>
      </c>
      <c r="F6" s="13">
        <v>16944911</v>
      </c>
      <c r="G6" s="14"/>
      <c r="H6" s="13">
        <v>29150</v>
      </c>
      <c r="I6" s="13">
        <v>6339817</v>
      </c>
      <c r="J6" s="13">
        <v>0</v>
      </c>
      <c r="K6" s="13">
        <v>1338355</v>
      </c>
      <c r="L6" s="13">
        <v>10576340</v>
      </c>
      <c r="M6" s="13">
        <v>73269</v>
      </c>
      <c r="N6" s="13">
        <v>23998</v>
      </c>
      <c r="O6" s="13">
        <v>1198316</v>
      </c>
      <c r="P6" s="13">
        <v>1986516</v>
      </c>
      <c r="Q6" s="13">
        <v>4873310</v>
      </c>
      <c r="R6" s="13">
        <v>0</v>
      </c>
      <c r="S6" s="13">
        <v>0</v>
      </c>
      <c r="T6" s="13">
        <v>5214857</v>
      </c>
      <c r="U6" s="13">
        <v>1897046</v>
      </c>
      <c r="V6" s="13">
        <v>889993</v>
      </c>
      <c r="W6" s="13">
        <v>0</v>
      </c>
      <c r="X6" s="13">
        <v>89574</v>
      </c>
      <c r="Y6" s="13">
        <v>73</v>
      </c>
      <c r="Z6" s="13">
        <v>245</v>
      </c>
      <c r="AA6" s="13">
        <v>0</v>
      </c>
      <c r="AB6" s="13">
        <v>0</v>
      </c>
      <c r="AC6" s="13">
        <v>7676247</v>
      </c>
      <c r="AD6" s="13">
        <v>4002914</v>
      </c>
      <c r="AE6" s="19"/>
      <c r="AF6" s="13">
        <v>0</v>
      </c>
      <c r="AG6" s="13">
        <v>459129</v>
      </c>
      <c r="AH6" s="13">
        <v>295789</v>
      </c>
      <c r="AI6" s="13">
        <v>554853</v>
      </c>
      <c r="AJ6" s="13">
        <v>115006</v>
      </c>
      <c r="AK6" s="13">
        <v>106583</v>
      </c>
      <c r="AL6" s="13">
        <v>0</v>
      </c>
      <c r="AM6" s="13">
        <v>44157</v>
      </c>
      <c r="AN6" s="13">
        <v>1977136</v>
      </c>
      <c r="AO6" s="13">
        <v>114823</v>
      </c>
      <c r="AP6" s="13">
        <v>2432646</v>
      </c>
      <c r="AQ6" s="13">
        <v>2667576</v>
      </c>
      <c r="AR6" s="13">
        <v>53021</v>
      </c>
      <c r="AS6" s="13">
        <v>1994388</v>
      </c>
      <c r="AT6" s="13">
        <v>0</v>
      </c>
      <c r="AU6" s="13">
        <v>45756</v>
      </c>
      <c r="AV6" s="13">
        <v>43072</v>
      </c>
      <c r="AW6" s="13">
        <v>647054</v>
      </c>
      <c r="AX6" s="13">
        <v>419271</v>
      </c>
      <c r="AY6" s="13">
        <v>58597</v>
      </c>
      <c r="AZ6" s="13">
        <v>18769978</v>
      </c>
      <c r="BA6" s="13">
        <v>13250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74864938</v>
      </c>
      <c r="D7" s="13">
        <v>0</v>
      </c>
      <c r="E7" s="13">
        <v>7527181</v>
      </c>
      <c r="F7" s="13">
        <v>21773203</v>
      </c>
      <c r="G7" s="14"/>
      <c r="H7" s="13">
        <v>38356</v>
      </c>
      <c r="I7" s="13">
        <v>8164035</v>
      </c>
      <c r="J7" s="13">
        <v>0</v>
      </c>
      <c r="K7" s="13">
        <v>1734835</v>
      </c>
      <c r="L7" s="13">
        <v>13586594</v>
      </c>
      <c r="M7" s="13">
        <v>93699</v>
      </c>
      <c r="N7" s="13">
        <v>36093</v>
      </c>
      <c r="O7" s="13">
        <v>1542676</v>
      </c>
      <c r="P7" s="13">
        <v>2117801</v>
      </c>
      <c r="Q7" s="13">
        <v>5955719</v>
      </c>
      <c r="R7" s="13">
        <v>0</v>
      </c>
      <c r="S7" s="13">
        <v>0</v>
      </c>
      <c r="T7" s="13">
        <v>6975706</v>
      </c>
      <c r="U7" s="13">
        <v>3702899</v>
      </c>
      <c r="V7" s="13">
        <v>1144704</v>
      </c>
      <c r="W7" s="13">
        <v>0</v>
      </c>
      <c r="X7" s="13">
        <v>127037</v>
      </c>
      <c r="Y7" s="13">
        <v>5818</v>
      </c>
      <c r="Z7" s="13">
        <v>245</v>
      </c>
      <c r="AA7" s="13">
        <v>0</v>
      </c>
      <c r="AB7" s="13">
        <v>0</v>
      </c>
      <c r="AC7" s="13">
        <v>9580317</v>
      </c>
      <c r="AD7" s="13">
        <v>5778752</v>
      </c>
      <c r="AE7" s="19"/>
      <c r="AF7" s="13">
        <v>0</v>
      </c>
      <c r="AG7" s="13">
        <v>592120</v>
      </c>
      <c r="AH7" s="13">
        <v>379321</v>
      </c>
      <c r="AI7" s="13">
        <v>739327</v>
      </c>
      <c r="AJ7" s="13">
        <v>137392</v>
      </c>
      <c r="AK7" s="13">
        <v>133499</v>
      </c>
      <c r="AL7" s="13">
        <v>0</v>
      </c>
      <c r="AM7" s="13">
        <v>57795</v>
      </c>
      <c r="AN7" s="13">
        <v>2438957</v>
      </c>
      <c r="AO7" s="13">
        <v>158438</v>
      </c>
      <c r="AP7" s="13">
        <v>3073521</v>
      </c>
      <c r="AQ7" s="13">
        <v>4520287</v>
      </c>
      <c r="AR7" s="13">
        <v>70268</v>
      </c>
      <c r="AS7" s="13">
        <v>2549685</v>
      </c>
      <c r="AT7" s="13">
        <v>0</v>
      </c>
      <c r="AU7" s="13">
        <v>69258</v>
      </c>
      <c r="AV7" s="13">
        <v>86589</v>
      </c>
      <c r="AW7" s="13">
        <v>790296</v>
      </c>
      <c r="AX7" s="13">
        <v>500706</v>
      </c>
      <c r="AY7" s="13">
        <v>72194</v>
      </c>
      <c r="AZ7" s="13">
        <v>24502524</v>
      </c>
      <c r="BA7" s="13">
        <v>16182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99108116</v>
      </c>
      <c r="D9" s="13">
        <v>0</v>
      </c>
      <c r="E9" s="13">
        <v>7527181</v>
      </c>
      <c r="F9" s="13">
        <v>28995744</v>
      </c>
      <c r="G9" s="14"/>
      <c r="H9" s="13">
        <v>77072</v>
      </c>
      <c r="I9" s="13">
        <v>10900654</v>
      </c>
      <c r="J9" s="13">
        <v>0</v>
      </c>
      <c r="K9" s="13">
        <v>2303282</v>
      </c>
      <c r="L9" s="13">
        <v>16224336</v>
      </c>
      <c r="M9" s="13">
        <v>127640</v>
      </c>
      <c r="N9" s="13">
        <v>58804</v>
      </c>
      <c r="O9" s="13">
        <v>1909694</v>
      </c>
      <c r="P9" s="13">
        <v>2238709</v>
      </c>
      <c r="Q9" s="13">
        <v>7442057</v>
      </c>
      <c r="R9" s="13">
        <v>0</v>
      </c>
      <c r="S9" s="13">
        <v>0</v>
      </c>
      <c r="T9" s="13">
        <v>9216233</v>
      </c>
      <c r="U9" s="13">
        <v>4065590</v>
      </c>
      <c r="V9" s="13">
        <v>1529441</v>
      </c>
      <c r="W9" s="13">
        <v>0</v>
      </c>
      <c r="X9" s="13">
        <v>180874</v>
      </c>
      <c r="Y9" s="13">
        <v>7602</v>
      </c>
      <c r="Z9" s="13">
        <v>245</v>
      </c>
      <c r="AA9" s="13">
        <v>737397</v>
      </c>
      <c r="AB9" s="13">
        <v>0</v>
      </c>
      <c r="AC9" s="13">
        <v>11745701</v>
      </c>
      <c r="AD9" s="13">
        <v>6394907</v>
      </c>
      <c r="AE9" s="19"/>
      <c r="AF9" s="13">
        <v>0</v>
      </c>
      <c r="AG9" s="13">
        <v>694628</v>
      </c>
      <c r="AH9" s="13">
        <v>505079</v>
      </c>
      <c r="AI9" s="13">
        <v>1042522</v>
      </c>
      <c r="AJ9" s="13">
        <v>172077</v>
      </c>
      <c r="AK9" s="13">
        <v>173492</v>
      </c>
      <c r="AL9" s="13">
        <v>0</v>
      </c>
      <c r="AM9" s="13">
        <v>81957</v>
      </c>
      <c r="AN9" s="13">
        <v>3002939</v>
      </c>
      <c r="AO9" s="13">
        <v>234358</v>
      </c>
      <c r="AP9" s="13">
        <v>4091224</v>
      </c>
      <c r="AQ9" s="13">
        <v>4909537</v>
      </c>
      <c r="AR9" s="13">
        <v>101869</v>
      </c>
      <c r="AS9" s="13">
        <v>3407322</v>
      </c>
      <c r="AT9" s="13">
        <v>0</v>
      </c>
      <c r="AU9" s="13">
        <v>82563</v>
      </c>
      <c r="AV9" s="13">
        <v>148895</v>
      </c>
      <c r="AW9" s="13">
        <v>1008963</v>
      </c>
      <c r="AX9" s="13">
        <v>621872</v>
      </c>
      <c r="AY9" s="13">
        <v>90031</v>
      </c>
      <c r="AZ9" s="13">
        <v>33167568</v>
      </c>
      <c r="BA9" s="13">
        <v>18842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B604-FD63-480F-83B7-5D7FE35CE1F8}">
  <sheetPr codeName="Sheet51"/>
  <dimension ref="A1:BC9"/>
  <sheetViews>
    <sheetView workbookViewId="0">
      <selection activeCell="H7" sqref="H7:AY7"/>
    </sheetView>
  </sheetViews>
  <sheetFormatPr defaultRowHeight="15"/>
  <cols>
    <col min="3" max="3" width="9.5703125" bestFit="1" customWidth="1"/>
    <col min="4" max="4" width="9.42578125" bestFit="1" customWidth="1"/>
    <col min="6" max="6" width="10.42578125" bestFit="1" customWidth="1"/>
    <col min="7" max="7" width="3.42578125" customWidth="1"/>
    <col min="12" max="12" width="9.5703125" bestFit="1" customWidth="1"/>
  </cols>
  <sheetData>
    <row r="1" spans="1:55">
      <c r="A1" s="33" t="s">
        <v>105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31641558</v>
      </c>
      <c r="D4" s="13">
        <v>0</v>
      </c>
      <c r="E4" s="13">
        <v>3702198</v>
      </c>
      <c r="F4" s="13">
        <v>7007107</v>
      </c>
      <c r="G4" s="14"/>
      <c r="H4" s="13">
        <v>52319</v>
      </c>
      <c r="I4" s="13">
        <v>2699520</v>
      </c>
      <c r="J4" s="13">
        <v>0</v>
      </c>
      <c r="K4" s="13">
        <v>559000</v>
      </c>
      <c r="L4" s="13">
        <v>4907349</v>
      </c>
      <c r="M4" s="13">
        <v>51514</v>
      </c>
      <c r="N4" s="13">
        <v>64085</v>
      </c>
      <c r="O4" s="13">
        <v>622606</v>
      </c>
      <c r="P4" s="13">
        <v>99580</v>
      </c>
      <c r="Q4" s="13">
        <v>1931627</v>
      </c>
      <c r="R4" s="13">
        <v>0</v>
      </c>
      <c r="S4" s="13">
        <v>0</v>
      </c>
      <c r="T4" s="13">
        <v>2308746</v>
      </c>
      <c r="U4" s="13">
        <v>9129</v>
      </c>
      <c r="V4" s="13">
        <v>377793</v>
      </c>
      <c r="W4" s="13">
        <v>0</v>
      </c>
      <c r="X4" s="13">
        <v>39755</v>
      </c>
      <c r="Y4" s="13">
        <v>0</v>
      </c>
      <c r="Z4" s="13">
        <v>0</v>
      </c>
      <c r="AA4" s="13">
        <v>2816710</v>
      </c>
      <c r="AB4" s="13">
        <v>0</v>
      </c>
      <c r="AC4" s="13">
        <v>3959708</v>
      </c>
      <c r="AD4" s="13">
        <v>0</v>
      </c>
      <c r="AE4" s="19"/>
      <c r="AF4" s="13">
        <v>72</v>
      </c>
      <c r="AG4" s="13">
        <v>203044</v>
      </c>
      <c r="AH4" s="13">
        <v>130024</v>
      </c>
      <c r="AI4" s="13">
        <v>467792</v>
      </c>
      <c r="AJ4" s="13">
        <v>70927</v>
      </c>
      <c r="AK4" s="13">
        <v>52952</v>
      </c>
      <c r="AL4" s="13">
        <v>2033</v>
      </c>
      <c r="AM4" s="13">
        <v>50708</v>
      </c>
      <c r="AN4" s="13">
        <v>941596</v>
      </c>
      <c r="AO4" s="13">
        <v>91850</v>
      </c>
      <c r="AP4" s="13">
        <v>886831</v>
      </c>
      <c r="AQ4" s="13">
        <v>3019295</v>
      </c>
      <c r="AR4" s="13">
        <v>69615</v>
      </c>
      <c r="AS4" s="13">
        <v>1195841</v>
      </c>
      <c r="AT4" s="13">
        <v>824</v>
      </c>
      <c r="AU4" s="13">
        <v>37199</v>
      </c>
      <c r="AV4" s="13">
        <v>36980</v>
      </c>
      <c r="AW4" s="13">
        <v>301888</v>
      </c>
      <c r="AX4" s="13">
        <v>203549</v>
      </c>
      <c r="AY4" s="13">
        <v>29417</v>
      </c>
      <c r="AZ4" s="13">
        <v>6489695</v>
      </c>
      <c r="BA4" s="13">
        <v>3220</v>
      </c>
      <c r="BB4" s="13">
        <v>2426164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57173542</v>
      </c>
      <c r="D5" s="13">
        <v>0</v>
      </c>
      <c r="E5" s="13">
        <v>6924277</v>
      </c>
      <c r="F5" s="13">
        <v>12844278</v>
      </c>
      <c r="G5" s="14"/>
      <c r="H5" s="13">
        <v>89846</v>
      </c>
      <c r="I5" s="13">
        <v>4941637</v>
      </c>
      <c r="J5" s="13">
        <v>0</v>
      </c>
      <c r="K5" s="13">
        <v>1026216</v>
      </c>
      <c r="L5" s="13">
        <v>7652989</v>
      </c>
      <c r="M5" s="13">
        <v>83796</v>
      </c>
      <c r="N5" s="13">
        <v>101141</v>
      </c>
      <c r="O5" s="13">
        <v>1109873</v>
      </c>
      <c r="P5" s="13">
        <v>218970</v>
      </c>
      <c r="Q5" s="13">
        <v>3841726</v>
      </c>
      <c r="R5" s="13">
        <v>0</v>
      </c>
      <c r="S5" s="13">
        <v>0</v>
      </c>
      <c r="T5" s="13">
        <v>4591420</v>
      </c>
      <c r="U5" s="13">
        <v>958823</v>
      </c>
      <c r="V5" s="13">
        <v>705343</v>
      </c>
      <c r="W5" s="13">
        <v>0</v>
      </c>
      <c r="X5" s="13">
        <v>75877</v>
      </c>
      <c r="Y5" s="13">
        <v>0</v>
      </c>
      <c r="Z5" s="13">
        <v>898929</v>
      </c>
      <c r="AA5" s="13">
        <v>5506706</v>
      </c>
      <c r="AB5" s="13">
        <v>0</v>
      </c>
      <c r="AC5" s="13">
        <v>6350146</v>
      </c>
      <c r="AD5" s="13">
        <v>1142498</v>
      </c>
      <c r="AE5" s="19"/>
      <c r="AF5" s="13">
        <v>4172</v>
      </c>
      <c r="AG5" s="13">
        <v>327437</v>
      </c>
      <c r="AH5" s="13">
        <v>233434</v>
      </c>
      <c r="AI5" s="13">
        <v>822764</v>
      </c>
      <c r="AJ5" s="13">
        <v>106190</v>
      </c>
      <c r="AK5" s="13">
        <v>100131</v>
      </c>
      <c r="AL5" s="13">
        <v>2844</v>
      </c>
      <c r="AM5" s="13">
        <v>87132</v>
      </c>
      <c r="AN5" s="13">
        <v>1514030</v>
      </c>
      <c r="AO5" s="13">
        <v>157571</v>
      </c>
      <c r="AP5" s="13">
        <v>1355341</v>
      </c>
      <c r="AQ5" s="13">
        <v>5571693</v>
      </c>
      <c r="AR5" s="13">
        <v>110496</v>
      </c>
      <c r="AS5" s="13">
        <v>2149232</v>
      </c>
      <c r="AT5" s="13">
        <v>824</v>
      </c>
      <c r="AU5" s="13">
        <v>61129</v>
      </c>
      <c r="AV5" s="13">
        <v>52754</v>
      </c>
      <c r="AW5" s="13">
        <v>545592</v>
      </c>
      <c r="AX5" s="13">
        <v>296271</v>
      </c>
      <c r="AY5" s="13">
        <v>42158</v>
      </c>
      <c r="AZ5" s="13">
        <v>12050284</v>
      </c>
      <c r="BA5" s="13">
        <v>4753</v>
      </c>
      <c r="BB5" s="13">
        <v>6519755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75247341</v>
      </c>
      <c r="D6" s="13">
        <v>0</v>
      </c>
      <c r="E6" s="13">
        <v>7521633</v>
      </c>
      <c r="F6" s="13">
        <v>16346123</v>
      </c>
      <c r="G6" s="14"/>
      <c r="H6" s="13">
        <v>96637</v>
      </c>
      <c r="I6" s="13">
        <v>6286978</v>
      </c>
      <c r="J6" s="13">
        <v>317</v>
      </c>
      <c r="K6" s="13">
        <v>1309117</v>
      </c>
      <c r="L6" s="13">
        <v>11639791</v>
      </c>
      <c r="M6" s="13">
        <v>98513</v>
      </c>
      <c r="N6" s="13">
        <v>114834</v>
      </c>
      <c r="O6" s="13">
        <v>1620382</v>
      </c>
      <c r="P6" s="13">
        <v>273560</v>
      </c>
      <c r="Q6" s="13">
        <v>5378851</v>
      </c>
      <c r="R6" s="13">
        <v>0</v>
      </c>
      <c r="S6" s="13">
        <v>0</v>
      </c>
      <c r="T6" s="13">
        <v>6740522</v>
      </c>
      <c r="U6" s="13">
        <v>2998146</v>
      </c>
      <c r="V6" s="13">
        <v>907260</v>
      </c>
      <c r="W6" s="13">
        <v>0</v>
      </c>
      <c r="X6" s="13">
        <v>271643</v>
      </c>
      <c r="Y6" s="13">
        <v>91</v>
      </c>
      <c r="Z6" s="13">
        <v>3049056</v>
      </c>
      <c r="AA6" s="13">
        <v>7614492</v>
      </c>
      <c r="AB6" s="13">
        <v>0</v>
      </c>
      <c r="AC6" s="13">
        <v>8363095</v>
      </c>
      <c r="AD6" s="13">
        <v>2942965</v>
      </c>
      <c r="AE6" s="19"/>
      <c r="AF6" s="13">
        <v>6414</v>
      </c>
      <c r="AG6" s="13">
        <v>442024</v>
      </c>
      <c r="AH6" s="13">
        <v>296341</v>
      </c>
      <c r="AI6" s="13">
        <v>1031341</v>
      </c>
      <c r="AJ6" s="13">
        <v>132661</v>
      </c>
      <c r="AK6" s="13">
        <v>130653</v>
      </c>
      <c r="AL6" s="13">
        <v>2845</v>
      </c>
      <c r="AM6" s="13">
        <v>114438</v>
      </c>
      <c r="AN6" s="13">
        <v>2003285</v>
      </c>
      <c r="AO6" s="13">
        <v>197933</v>
      </c>
      <c r="AP6" s="13">
        <v>1711203</v>
      </c>
      <c r="AQ6" s="13">
        <v>7685031</v>
      </c>
      <c r="AR6" s="13">
        <v>127218</v>
      </c>
      <c r="AS6" s="13">
        <v>2757850</v>
      </c>
      <c r="AT6" s="13">
        <v>824</v>
      </c>
      <c r="AU6" s="13">
        <v>89947</v>
      </c>
      <c r="AV6" s="13">
        <v>70968</v>
      </c>
      <c r="AW6" s="13">
        <v>691186</v>
      </c>
      <c r="AX6" s="13">
        <v>418463</v>
      </c>
      <c r="AY6" s="13">
        <v>55413</v>
      </c>
      <c r="AZ6" s="13">
        <v>14257710</v>
      </c>
      <c r="BA6" s="13">
        <v>8132</v>
      </c>
      <c r="BB6" s="13">
        <v>6526126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94875903</v>
      </c>
      <c r="D7" s="13">
        <v>0</v>
      </c>
      <c r="E7" s="13">
        <v>7521633</v>
      </c>
      <c r="F7" s="13">
        <v>21022191</v>
      </c>
      <c r="G7" s="14"/>
      <c r="H7" s="13">
        <v>111518</v>
      </c>
      <c r="I7" s="13">
        <v>8084701</v>
      </c>
      <c r="J7" s="13">
        <v>317</v>
      </c>
      <c r="K7" s="13">
        <v>1686196</v>
      </c>
      <c r="L7" s="13">
        <v>14493088</v>
      </c>
      <c r="M7" s="13">
        <v>118602</v>
      </c>
      <c r="N7" s="13">
        <v>130539</v>
      </c>
      <c r="O7" s="13">
        <v>2279043</v>
      </c>
      <c r="P7" s="13">
        <v>341892</v>
      </c>
      <c r="Q7" s="13">
        <v>7868205</v>
      </c>
      <c r="R7" s="13">
        <v>0</v>
      </c>
      <c r="S7" s="13">
        <v>0</v>
      </c>
      <c r="T7" s="13">
        <v>9063178</v>
      </c>
      <c r="U7" s="13">
        <v>5373721</v>
      </c>
      <c r="V7" s="13">
        <v>1175326</v>
      </c>
      <c r="W7" s="13">
        <v>0</v>
      </c>
      <c r="X7" s="13">
        <v>524894</v>
      </c>
      <c r="Y7" s="13">
        <v>91</v>
      </c>
      <c r="Z7" s="13">
        <v>5530101</v>
      </c>
      <c r="AA7" s="13">
        <v>10733607</v>
      </c>
      <c r="AB7" s="13">
        <v>0</v>
      </c>
      <c r="AC7" s="13">
        <v>10270263</v>
      </c>
      <c r="AD7" s="13">
        <v>4853044</v>
      </c>
      <c r="AE7" s="19"/>
      <c r="AF7" s="13">
        <v>6414</v>
      </c>
      <c r="AG7" s="13">
        <v>557220</v>
      </c>
      <c r="AH7" s="13">
        <v>377523</v>
      </c>
      <c r="AI7" s="13">
        <v>1276731</v>
      </c>
      <c r="AJ7" s="13">
        <v>181190</v>
      </c>
      <c r="AK7" s="13">
        <v>162990</v>
      </c>
      <c r="AL7" s="13">
        <v>2846</v>
      </c>
      <c r="AM7" s="13">
        <v>151277</v>
      </c>
      <c r="AN7" s="13">
        <v>2455707</v>
      </c>
      <c r="AO7" s="13">
        <v>255223</v>
      </c>
      <c r="AP7" s="13">
        <v>2229386</v>
      </c>
      <c r="AQ7" s="13">
        <v>10719626</v>
      </c>
      <c r="AR7" s="13">
        <v>147491</v>
      </c>
      <c r="AS7" s="13">
        <v>3493983</v>
      </c>
      <c r="AT7" s="13">
        <v>824</v>
      </c>
      <c r="AU7" s="13">
        <v>127723</v>
      </c>
      <c r="AV7" s="13">
        <v>135121</v>
      </c>
      <c r="AW7" s="13">
        <v>858546</v>
      </c>
      <c r="AX7" s="13">
        <v>534902</v>
      </c>
      <c r="AY7" s="13">
        <v>68604</v>
      </c>
      <c r="AZ7" s="13">
        <v>16777978</v>
      </c>
      <c r="BA7" s="13">
        <v>10657</v>
      </c>
      <c r="BB7" s="13">
        <v>6527070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122114692</v>
      </c>
      <c r="D9" s="13">
        <v>0</v>
      </c>
      <c r="E9" s="13">
        <v>7521633</v>
      </c>
      <c r="F9" s="13">
        <v>28039739</v>
      </c>
      <c r="G9" s="14"/>
      <c r="H9" s="13">
        <v>146765</v>
      </c>
      <c r="I9" s="13">
        <v>10790969</v>
      </c>
      <c r="J9" s="13">
        <v>317</v>
      </c>
      <c r="K9" s="13">
        <v>2264450</v>
      </c>
      <c r="L9" s="13">
        <v>17058576</v>
      </c>
      <c r="M9" s="13">
        <v>150904</v>
      </c>
      <c r="N9" s="13">
        <v>155694</v>
      </c>
      <c r="O9" s="13">
        <v>2833705</v>
      </c>
      <c r="P9" s="13">
        <v>448597</v>
      </c>
      <c r="Q9" s="13">
        <v>9913638</v>
      </c>
      <c r="R9" s="13">
        <v>0</v>
      </c>
      <c r="S9" s="13">
        <v>0</v>
      </c>
      <c r="T9" s="13">
        <v>12837657</v>
      </c>
      <c r="U9" s="13">
        <v>8297969</v>
      </c>
      <c r="V9" s="13">
        <v>1579988</v>
      </c>
      <c r="W9" s="13">
        <v>0</v>
      </c>
      <c r="X9" s="13">
        <v>1312592</v>
      </c>
      <c r="Y9" s="13">
        <v>1358</v>
      </c>
      <c r="Z9" s="13">
        <v>9162144</v>
      </c>
      <c r="AA9" s="13">
        <v>11564451</v>
      </c>
      <c r="AB9" s="13">
        <v>0</v>
      </c>
      <c r="AC9" s="13">
        <v>12501608</v>
      </c>
      <c r="AD9" s="13">
        <v>5510769</v>
      </c>
      <c r="AE9" s="19"/>
      <c r="AF9" s="13">
        <v>6414</v>
      </c>
      <c r="AG9" s="13">
        <v>691237</v>
      </c>
      <c r="AH9" s="13">
        <v>501532</v>
      </c>
      <c r="AI9" s="13">
        <v>1617456</v>
      </c>
      <c r="AJ9" s="13">
        <v>234065</v>
      </c>
      <c r="AK9" s="13">
        <v>217054</v>
      </c>
      <c r="AL9" s="13">
        <v>2846</v>
      </c>
      <c r="AM9" s="13">
        <v>198943</v>
      </c>
      <c r="AN9" s="13">
        <v>3017263</v>
      </c>
      <c r="AO9" s="13">
        <v>341428</v>
      </c>
      <c r="AP9" s="13">
        <v>2799711</v>
      </c>
      <c r="AQ9" s="13">
        <v>11155487</v>
      </c>
      <c r="AR9" s="13">
        <v>179992</v>
      </c>
      <c r="AS9" s="13">
        <v>4590941</v>
      </c>
      <c r="AT9" s="13">
        <v>824</v>
      </c>
      <c r="AU9" s="13">
        <v>142162</v>
      </c>
      <c r="AV9" s="13">
        <v>213664</v>
      </c>
      <c r="AW9" s="13">
        <v>1080449</v>
      </c>
      <c r="AX9" s="13">
        <v>655059</v>
      </c>
      <c r="AY9" s="13">
        <v>87976</v>
      </c>
      <c r="AZ9" s="13">
        <v>20602116</v>
      </c>
      <c r="BA9" s="13">
        <v>13350</v>
      </c>
      <c r="BB9" s="13">
        <v>6527070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0CEC-BC97-477C-BD33-0CAFA3FA0CA3}">
  <sheetPr codeName="Sheet52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106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32953265</v>
      </c>
      <c r="D4" s="13">
        <v>0</v>
      </c>
      <c r="E4" s="13">
        <v>3780710</v>
      </c>
      <c r="F4" s="13">
        <v>7018575</v>
      </c>
      <c r="G4" s="14"/>
      <c r="H4" s="13">
        <v>47865</v>
      </c>
      <c r="I4" s="13">
        <v>2695683</v>
      </c>
      <c r="J4" s="13">
        <v>0</v>
      </c>
      <c r="K4" s="13">
        <v>580590</v>
      </c>
      <c r="L4" s="13">
        <v>4662992</v>
      </c>
      <c r="M4" s="13">
        <v>44514</v>
      </c>
      <c r="N4" s="13">
        <v>77571</v>
      </c>
      <c r="O4" s="13">
        <v>684129</v>
      </c>
      <c r="P4" s="13">
        <v>102487</v>
      </c>
      <c r="Q4" s="13">
        <v>2828958</v>
      </c>
      <c r="R4" s="13">
        <v>0</v>
      </c>
      <c r="S4" s="13">
        <v>816</v>
      </c>
      <c r="T4" s="13">
        <v>2458804</v>
      </c>
      <c r="U4" s="13">
        <v>3117712</v>
      </c>
      <c r="V4" s="13">
        <v>408828</v>
      </c>
      <c r="W4" s="13">
        <v>0</v>
      </c>
      <c r="X4" s="13">
        <v>757355</v>
      </c>
      <c r="Y4" s="13">
        <v>0</v>
      </c>
      <c r="Z4" s="13">
        <v>2197949</v>
      </c>
      <c r="AA4" s="13">
        <v>921</v>
      </c>
      <c r="AB4" s="13">
        <v>0</v>
      </c>
      <c r="AC4" s="13">
        <v>3799343</v>
      </c>
      <c r="AD4" s="13">
        <v>0</v>
      </c>
      <c r="AE4" s="19"/>
      <c r="AF4" s="13">
        <v>0</v>
      </c>
      <c r="AG4" s="13">
        <v>197364</v>
      </c>
      <c r="AH4" s="13">
        <v>128544</v>
      </c>
      <c r="AI4" s="13">
        <v>422517</v>
      </c>
      <c r="AJ4" s="13">
        <v>56550</v>
      </c>
      <c r="AK4" s="13">
        <v>58848</v>
      </c>
      <c r="AL4" s="13">
        <v>831</v>
      </c>
      <c r="AM4" s="13">
        <v>61404</v>
      </c>
      <c r="AN4" s="13">
        <v>946961</v>
      </c>
      <c r="AO4" s="13">
        <v>93618</v>
      </c>
      <c r="AP4" s="13">
        <v>582668</v>
      </c>
      <c r="AQ4" s="13">
        <v>2</v>
      </c>
      <c r="AR4" s="13">
        <v>69861</v>
      </c>
      <c r="AS4" s="13">
        <v>1245355</v>
      </c>
      <c r="AT4" s="13">
        <v>0</v>
      </c>
      <c r="AU4" s="13">
        <v>29314</v>
      </c>
      <c r="AV4" s="13">
        <v>42126</v>
      </c>
      <c r="AW4" s="13">
        <v>299152</v>
      </c>
      <c r="AX4" s="13">
        <v>199918</v>
      </c>
      <c r="AY4" s="13">
        <v>31276</v>
      </c>
      <c r="AZ4" s="13">
        <v>8414706</v>
      </c>
      <c r="BA4" s="13">
        <v>3969</v>
      </c>
      <c r="BB4" s="13">
        <v>0</v>
      </c>
      <c r="BC4" s="13">
        <v>190</v>
      </c>
    </row>
    <row r="5" spans="1:55" ht="15.75" thickBot="1">
      <c r="A5" s="12">
        <v>44434.291666666664</v>
      </c>
      <c r="B5" s="12">
        <v>44434.75</v>
      </c>
      <c r="C5" s="13">
        <v>56179146</v>
      </c>
      <c r="D5" s="13">
        <v>0</v>
      </c>
      <c r="E5" s="13">
        <v>7000429</v>
      </c>
      <c r="F5" s="13">
        <v>12867482</v>
      </c>
      <c r="G5" s="14"/>
      <c r="H5" s="13">
        <v>97495</v>
      </c>
      <c r="I5" s="13">
        <v>4910628</v>
      </c>
      <c r="J5" s="13">
        <v>0</v>
      </c>
      <c r="K5" s="13">
        <v>1063629</v>
      </c>
      <c r="L5" s="13">
        <v>7204445</v>
      </c>
      <c r="M5" s="13">
        <v>78743</v>
      </c>
      <c r="N5" s="13">
        <v>125446</v>
      </c>
      <c r="O5" s="13">
        <v>1179005</v>
      </c>
      <c r="P5" s="13">
        <v>211291</v>
      </c>
      <c r="Q5" s="13">
        <v>4371728</v>
      </c>
      <c r="R5" s="13">
        <v>0</v>
      </c>
      <c r="S5" s="13">
        <v>2447</v>
      </c>
      <c r="T5" s="13">
        <v>4246057</v>
      </c>
      <c r="U5" s="13">
        <v>5428821</v>
      </c>
      <c r="V5" s="13">
        <v>740993</v>
      </c>
      <c r="W5" s="13">
        <v>0</v>
      </c>
      <c r="X5" s="13">
        <v>1340971</v>
      </c>
      <c r="Y5" s="13">
        <v>0</v>
      </c>
      <c r="Z5" s="13">
        <v>3511227</v>
      </c>
      <c r="AA5" s="13">
        <v>1573707</v>
      </c>
      <c r="AB5" s="13">
        <v>7</v>
      </c>
      <c r="AC5" s="13">
        <v>5872895</v>
      </c>
      <c r="AD5" s="13">
        <v>1716982</v>
      </c>
      <c r="AE5" s="19"/>
      <c r="AF5" s="13">
        <v>0</v>
      </c>
      <c r="AG5" s="13">
        <v>294505</v>
      </c>
      <c r="AH5" s="13">
        <v>231081</v>
      </c>
      <c r="AI5" s="13">
        <v>750779</v>
      </c>
      <c r="AJ5" s="13">
        <v>86859</v>
      </c>
      <c r="AK5" s="13">
        <v>107100</v>
      </c>
      <c r="AL5" s="13">
        <v>831</v>
      </c>
      <c r="AM5" s="13">
        <v>151438</v>
      </c>
      <c r="AN5" s="13">
        <v>1431597</v>
      </c>
      <c r="AO5" s="13">
        <v>160851</v>
      </c>
      <c r="AP5" s="13">
        <v>1260139</v>
      </c>
      <c r="AQ5" s="13">
        <v>1327073</v>
      </c>
      <c r="AR5" s="13">
        <v>110954</v>
      </c>
      <c r="AS5" s="13">
        <v>2146554</v>
      </c>
      <c r="AT5" s="13">
        <v>0</v>
      </c>
      <c r="AU5" s="13">
        <v>56653</v>
      </c>
      <c r="AV5" s="13">
        <v>61092</v>
      </c>
      <c r="AW5" s="13">
        <v>493032</v>
      </c>
      <c r="AX5" s="13">
        <v>291497</v>
      </c>
      <c r="AY5" s="13">
        <v>42863</v>
      </c>
      <c r="AZ5" s="13">
        <v>16507712</v>
      </c>
      <c r="BA5" s="13">
        <v>5990</v>
      </c>
      <c r="BB5" s="13">
        <v>0</v>
      </c>
      <c r="BC5" s="13">
        <v>190</v>
      </c>
    </row>
    <row r="6" spans="1:55" ht="15.75" thickBot="1">
      <c r="A6" s="12">
        <v>44434.291666666664</v>
      </c>
      <c r="B6" s="12">
        <v>44434.875</v>
      </c>
      <c r="C6" s="13">
        <v>69341013</v>
      </c>
      <c r="D6" s="13">
        <v>0</v>
      </c>
      <c r="E6" s="13">
        <v>7520762</v>
      </c>
      <c r="F6" s="13">
        <v>16376467</v>
      </c>
      <c r="G6" s="14"/>
      <c r="H6" s="13">
        <v>126644</v>
      </c>
      <c r="I6" s="13">
        <v>6236832</v>
      </c>
      <c r="J6" s="13">
        <v>0</v>
      </c>
      <c r="K6" s="13">
        <v>1351822</v>
      </c>
      <c r="L6" s="13">
        <v>10953391</v>
      </c>
      <c r="M6" s="13">
        <v>93748</v>
      </c>
      <c r="N6" s="13">
        <v>142475</v>
      </c>
      <c r="O6" s="13">
        <v>1521438</v>
      </c>
      <c r="P6" s="13">
        <v>268922</v>
      </c>
      <c r="Q6" s="13">
        <v>6419173</v>
      </c>
      <c r="R6" s="13">
        <v>0</v>
      </c>
      <c r="S6" s="13">
        <v>2793</v>
      </c>
      <c r="T6" s="13">
        <v>5318050</v>
      </c>
      <c r="U6" s="13">
        <v>7669728</v>
      </c>
      <c r="V6" s="13">
        <v>944685</v>
      </c>
      <c r="W6" s="13">
        <v>0</v>
      </c>
      <c r="X6" s="13">
        <v>1648774</v>
      </c>
      <c r="Y6" s="13">
        <v>93</v>
      </c>
      <c r="Z6" s="13">
        <v>5632443</v>
      </c>
      <c r="AA6" s="13">
        <v>3650984</v>
      </c>
      <c r="AB6" s="13">
        <v>7</v>
      </c>
      <c r="AC6" s="13">
        <v>7672856</v>
      </c>
      <c r="AD6" s="13">
        <v>3777939</v>
      </c>
      <c r="AE6" s="19"/>
      <c r="AF6" s="13">
        <v>0</v>
      </c>
      <c r="AG6" s="13">
        <v>390322</v>
      </c>
      <c r="AH6" s="13">
        <v>293378</v>
      </c>
      <c r="AI6" s="13">
        <v>934593</v>
      </c>
      <c r="AJ6" s="13">
        <v>108564</v>
      </c>
      <c r="AK6" s="13">
        <v>133159</v>
      </c>
      <c r="AL6" s="13">
        <v>831</v>
      </c>
      <c r="AM6" s="13">
        <v>183194</v>
      </c>
      <c r="AN6" s="13">
        <v>1893596</v>
      </c>
      <c r="AO6" s="13">
        <v>197540</v>
      </c>
      <c r="AP6" s="13">
        <v>1623595</v>
      </c>
      <c r="AQ6" s="13">
        <v>3547920</v>
      </c>
      <c r="AR6" s="13">
        <v>129118</v>
      </c>
      <c r="AS6" s="13">
        <v>2680389</v>
      </c>
      <c r="AT6" s="13">
        <v>0</v>
      </c>
      <c r="AU6" s="13">
        <v>80974</v>
      </c>
      <c r="AV6" s="13">
        <v>79139</v>
      </c>
      <c r="AW6" s="13">
        <v>604893</v>
      </c>
      <c r="AX6" s="13">
        <v>371230</v>
      </c>
      <c r="AY6" s="13">
        <v>56771</v>
      </c>
      <c r="AZ6" s="13">
        <v>20804445</v>
      </c>
      <c r="BA6" s="13">
        <v>9425</v>
      </c>
      <c r="BB6" s="13">
        <v>0</v>
      </c>
      <c r="BC6" s="13">
        <v>190</v>
      </c>
    </row>
    <row r="7" spans="1:55" ht="15.75" thickBot="1">
      <c r="A7" s="12">
        <v>44434.291666666664</v>
      </c>
      <c r="B7" s="12">
        <v>44434.041666666701</v>
      </c>
      <c r="C7" s="13">
        <v>86905200</v>
      </c>
      <c r="D7" s="13">
        <v>0</v>
      </c>
      <c r="E7" s="13">
        <v>7520762</v>
      </c>
      <c r="F7" s="13">
        <v>21056394</v>
      </c>
      <c r="G7" s="14"/>
      <c r="H7" s="13">
        <v>148900</v>
      </c>
      <c r="I7" s="13">
        <v>8004564</v>
      </c>
      <c r="J7" s="13">
        <v>0</v>
      </c>
      <c r="K7" s="13">
        <v>1752573</v>
      </c>
      <c r="L7" s="13">
        <v>13703222</v>
      </c>
      <c r="M7" s="13">
        <v>114197</v>
      </c>
      <c r="N7" s="13">
        <v>162660</v>
      </c>
      <c r="O7" s="13">
        <v>1973849</v>
      </c>
      <c r="P7" s="13">
        <v>336394</v>
      </c>
      <c r="Q7" s="13">
        <v>8719028</v>
      </c>
      <c r="R7" s="13">
        <v>0</v>
      </c>
      <c r="S7" s="13">
        <v>2793</v>
      </c>
      <c r="T7" s="13">
        <v>7083494</v>
      </c>
      <c r="U7" s="13">
        <v>10027204</v>
      </c>
      <c r="V7" s="13">
        <v>1212560</v>
      </c>
      <c r="W7" s="13">
        <v>0</v>
      </c>
      <c r="X7" s="13">
        <v>2013461</v>
      </c>
      <c r="Y7" s="13">
        <v>93</v>
      </c>
      <c r="Z7" s="13">
        <v>8164457</v>
      </c>
      <c r="AA7" s="13">
        <v>5627646</v>
      </c>
      <c r="AB7" s="13">
        <v>7</v>
      </c>
      <c r="AC7" s="13">
        <v>9524867</v>
      </c>
      <c r="AD7" s="13">
        <v>6089657</v>
      </c>
      <c r="AE7" s="19"/>
      <c r="AF7" s="13">
        <v>0</v>
      </c>
      <c r="AG7" s="13">
        <v>495780</v>
      </c>
      <c r="AH7" s="13">
        <v>374282</v>
      </c>
      <c r="AI7" s="13">
        <v>1166529</v>
      </c>
      <c r="AJ7" s="13">
        <v>146616</v>
      </c>
      <c r="AK7" s="13">
        <v>172747</v>
      </c>
      <c r="AL7" s="13">
        <v>831</v>
      </c>
      <c r="AM7" s="13">
        <v>220316</v>
      </c>
      <c r="AN7" s="13">
        <v>2378704</v>
      </c>
      <c r="AO7" s="13">
        <v>248733</v>
      </c>
      <c r="AP7" s="13">
        <v>2197015</v>
      </c>
      <c r="AQ7" s="13">
        <v>6616199</v>
      </c>
      <c r="AR7" s="13">
        <v>148266</v>
      </c>
      <c r="AS7" s="13">
        <v>3386636</v>
      </c>
      <c r="AT7" s="13">
        <v>0</v>
      </c>
      <c r="AU7" s="13">
        <v>130016</v>
      </c>
      <c r="AV7" s="13">
        <v>141007</v>
      </c>
      <c r="AW7" s="13">
        <v>752090</v>
      </c>
      <c r="AX7" s="13">
        <v>461585</v>
      </c>
      <c r="AY7" s="13">
        <v>68540</v>
      </c>
      <c r="AZ7" s="13">
        <v>20823315</v>
      </c>
      <c r="BA7" s="13">
        <v>12301</v>
      </c>
      <c r="BB7" s="13">
        <v>0</v>
      </c>
      <c r="BC7" s="13">
        <v>190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118492494</v>
      </c>
      <c r="D9" s="13">
        <v>0</v>
      </c>
      <c r="E9" s="13">
        <v>7520762</v>
      </c>
      <c r="F9" s="13">
        <v>28001764</v>
      </c>
      <c r="G9" s="14"/>
      <c r="H9" s="13">
        <v>178239</v>
      </c>
      <c r="I9" s="13">
        <v>10438313</v>
      </c>
      <c r="J9" s="13">
        <v>0</v>
      </c>
      <c r="K9" s="13">
        <v>2347146</v>
      </c>
      <c r="L9" s="13">
        <v>16078274</v>
      </c>
      <c r="M9" s="13">
        <v>144135</v>
      </c>
      <c r="N9" s="13">
        <v>200888</v>
      </c>
      <c r="O9" s="13">
        <v>2510809</v>
      </c>
      <c r="P9" s="13">
        <v>442409</v>
      </c>
      <c r="Q9" s="13">
        <v>11431236</v>
      </c>
      <c r="R9" s="13">
        <v>0</v>
      </c>
      <c r="S9" s="13">
        <v>2793</v>
      </c>
      <c r="T9" s="13">
        <v>9229009</v>
      </c>
      <c r="U9" s="13">
        <v>13865484</v>
      </c>
      <c r="V9" s="13">
        <v>1615977</v>
      </c>
      <c r="W9" s="13">
        <v>0</v>
      </c>
      <c r="X9" s="13">
        <v>2629872</v>
      </c>
      <c r="Y9" s="13">
        <v>93</v>
      </c>
      <c r="Z9" s="13">
        <v>8642399</v>
      </c>
      <c r="AA9" s="13">
        <v>5802294</v>
      </c>
      <c r="AB9" s="13">
        <v>15</v>
      </c>
      <c r="AC9" s="13">
        <v>11698951</v>
      </c>
      <c r="AD9" s="13">
        <v>9074310</v>
      </c>
      <c r="AE9" s="19"/>
      <c r="AF9" s="13">
        <v>0</v>
      </c>
      <c r="AG9" s="13">
        <v>613662</v>
      </c>
      <c r="AH9" s="13">
        <v>492974</v>
      </c>
      <c r="AI9" s="13">
        <v>1501693</v>
      </c>
      <c r="AJ9" s="13">
        <v>201268</v>
      </c>
      <c r="AK9" s="13">
        <v>223638</v>
      </c>
      <c r="AL9" s="13">
        <v>831</v>
      </c>
      <c r="AM9" s="13">
        <v>273325</v>
      </c>
      <c r="AN9" s="13">
        <v>2935132</v>
      </c>
      <c r="AO9" s="13">
        <v>338671</v>
      </c>
      <c r="AP9" s="13">
        <v>2790250</v>
      </c>
      <c r="AQ9" s="13">
        <v>11216143</v>
      </c>
      <c r="AR9" s="13">
        <v>178473</v>
      </c>
      <c r="AS9" s="13">
        <v>4454466</v>
      </c>
      <c r="AT9" s="13">
        <v>0</v>
      </c>
      <c r="AU9" s="13">
        <v>145689</v>
      </c>
      <c r="AV9" s="13">
        <v>225360</v>
      </c>
      <c r="AW9" s="13">
        <v>947287</v>
      </c>
      <c r="AX9" s="13">
        <v>571636</v>
      </c>
      <c r="AY9" s="13">
        <v>85140</v>
      </c>
      <c r="AZ9" s="13">
        <v>20823315</v>
      </c>
      <c r="BA9" s="13">
        <v>15279</v>
      </c>
      <c r="BB9" s="13">
        <v>0</v>
      </c>
      <c r="BC9" s="13">
        <v>190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4811-5741-44F4-B0BA-E7288E4FF3CD}">
  <sheetPr codeName="Sheet53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107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30027732</v>
      </c>
      <c r="D4" s="13">
        <v>0</v>
      </c>
      <c r="E4" s="13">
        <v>3781623</v>
      </c>
      <c r="F4" s="13">
        <v>9403824</v>
      </c>
      <c r="G4" s="14"/>
      <c r="H4" s="13">
        <v>50167</v>
      </c>
      <c r="I4" s="13">
        <v>2377920</v>
      </c>
      <c r="J4" s="13">
        <v>0</v>
      </c>
      <c r="K4" s="13">
        <v>592263</v>
      </c>
      <c r="L4" s="13">
        <v>4240840</v>
      </c>
      <c r="M4" s="13">
        <v>42179</v>
      </c>
      <c r="N4" s="13">
        <v>79588</v>
      </c>
      <c r="O4" s="13">
        <v>737564</v>
      </c>
      <c r="P4" s="13">
        <v>93947</v>
      </c>
      <c r="Q4" s="13">
        <v>3472604</v>
      </c>
      <c r="R4" s="13">
        <v>0</v>
      </c>
      <c r="S4" s="13">
        <v>1528</v>
      </c>
      <c r="T4" s="13">
        <v>234901</v>
      </c>
      <c r="U4" s="13">
        <v>3315213</v>
      </c>
      <c r="V4" s="13">
        <v>406696</v>
      </c>
      <c r="W4" s="13">
        <v>0</v>
      </c>
      <c r="X4" s="13">
        <v>608987</v>
      </c>
      <c r="Y4" s="13">
        <v>0</v>
      </c>
      <c r="Z4" s="13">
        <v>2744285</v>
      </c>
      <c r="AA4" s="13">
        <v>3521378</v>
      </c>
      <c r="AB4" s="13">
        <v>0</v>
      </c>
      <c r="AC4" s="13">
        <v>3628628</v>
      </c>
      <c r="AD4" s="13">
        <v>2967348</v>
      </c>
      <c r="AE4" s="19"/>
      <c r="AF4" s="13">
        <v>0</v>
      </c>
      <c r="AG4" s="13">
        <v>172779</v>
      </c>
      <c r="AH4" s="13">
        <v>120806</v>
      </c>
      <c r="AI4" s="13">
        <v>414480</v>
      </c>
      <c r="AJ4" s="13">
        <v>43929</v>
      </c>
      <c r="AK4" s="13">
        <v>54884</v>
      </c>
      <c r="AL4" s="13">
        <v>0</v>
      </c>
      <c r="AM4" s="13">
        <v>53655</v>
      </c>
      <c r="AN4" s="13">
        <v>846745</v>
      </c>
      <c r="AO4" s="13">
        <v>94198</v>
      </c>
      <c r="AP4" s="13">
        <v>59348</v>
      </c>
      <c r="AQ4" s="13">
        <v>2907911</v>
      </c>
      <c r="AR4" s="13">
        <v>68143</v>
      </c>
      <c r="AS4" s="13">
        <v>1212410</v>
      </c>
      <c r="AT4" s="13">
        <v>31</v>
      </c>
      <c r="AU4" s="13">
        <v>21446</v>
      </c>
      <c r="AV4" s="13">
        <v>37767</v>
      </c>
      <c r="AW4" s="13">
        <v>284124</v>
      </c>
      <c r="AX4" s="13">
        <v>232983</v>
      </c>
      <c r="AY4" s="13">
        <v>26615</v>
      </c>
      <c r="AZ4" s="13">
        <v>7000528</v>
      </c>
      <c r="BA4" s="13">
        <v>4165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54813117</v>
      </c>
      <c r="D5" s="13">
        <v>0</v>
      </c>
      <c r="E5" s="13">
        <v>7000358</v>
      </c>
      <c r="F5" s="13">
        <v>17266519</v>
      </c>
      <c r="G5" s="14"/>
      <c r="H5" s="13">
        <v>67060</v>
      </c>
      <c r="I5" s="13">
        <v>4515064</v>
      </c>
      <c r="J5" s="13">
        <v>0</v>
      </c>
      <c r="K5" s="13">
        <v>1097534</v>
      </c>
      <c r="L5" s="13">
        <v>6490327</v>
      </c>
      <c r="M5" s="13">
        <v>73260</v>
      </c>
      <c r="N5" s="13">
        <v>125762</v>
      </c>
      <c r="O5" s="13">
        <v>1215805</v>
      </c>
      <c r="P5" s="13">
        <v>166347</v>
      </c>
      <c r="Q5" s="13">
        <v>5595811</v>
      </c>
      <c r="R5" s="13">
        <v>0</v>
      </c>
      <c r="S5" s="13">
        <v>1528</v>
      </c>
      <c r="T5" s="13">
        <v>1338508</v>
      </c>
      <c r="U5" s="13">
        <v>5908484</v>
      </c>
      <c r="V5" s="13">
        <v>744121</v>
      </c>
      <c r="W5" s="13">
        <v>0</v>
      </c>
      <c r="X5" s="13">
        <v>1139012</v>
      </c>
      <c r="Y5" s="13">
        <v>0</v>
      </c>
      <c r="Z5" s="13">
        <v>5297853</v>
      </c>
      <c r="AA5" s="13">
        <v>6221076</v>
      </c>
      <c r="AB5" s="13">
        <v>0</v>
      </c>
      <c r="AC5" s="13">
        <v>5604848</v>
      </c>
      <c r="AD5" s="13">
        <v>5743085</v>
      </c>
      <c r="AE5" s="19"/>
      <c r="AF5" s="13">
        <v>0</v>
      </c>
      <c r="AG5" s="13">
        <v>259429</v>
      </c>
      <c r="AH5" s="13">
        <v>220418</v>
      </c>
      <c r="AI5" s="13">
        <v>753546</v>
      </c>
      <c r="AJ5" s="13">
        <v>73814</v>
      </c>
      <c r="AK5" s="13">
        <v>98275</v>
      </c>
      <c r="AL5" s="13">
        <v>0</v>
      </c>
      <c r="AM5" s="13">
        <v>142596</v>
      </c>
      <c r="AN5" s="13">
        <v>1292193</v>
      </c>
      <c r="AO5" s="13">
        <v>157777</v>
      </c>
      <c r="AP5" s="13">
        <v>66337</v>
      </c>
      <c r="AQ5" s="13">
        <v>5614190</v>
      </c>
      <c r="AR5" s="13">
        <v>106676</v>
      </c>
      <c r="AS5" s="13">
        <v>2196633</v>
      </c>
      <c r="AT5" s="13">
        <v>31</v>
      </c>
      <c r="AU5" s="13">
        <v>48740</v>
      </c>
      <c r="AV5" s="13">
        <v>54572</v>
      </c>
      <c r="AW5" s="13">
        <v>436815</v>
      </c>
      <c r="AX5" s="13">
        <v>325581</v>
      </c>
      <c r="AY5" s="13">
        <v>36258</v>
      </c>
      <c r="AZ5" s="13">
        <v>13706865</v>
      </c>
      <c r="BA5" s="13">
        <v>6801</v>
      </c>
      <c r="BB5" s="13">
        <v>4051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70820430</v>
      </c>
      <c r="D6" s="13">
        <v>0</v>
      </c>
      <c r="E6" s="13">
        <v>7513524</v>
      </c>
      <c r="F6" s="13">
        <v>21984994</v>
      </c>
      <c r="G6" s="14"/>
      <c r="H6" s="13">
        <v>75160</v>
      </c>
      <c r="I6" s="13">
        <v>5736474</v>
      </c>
      <c r="J6" s="13">
        <v>0</v>
      </c>
      <c r="K6" s="13">
        <v>1403750</v>
      </c>
      <c r="L6" s="13">
        <v>9905360</v>
      </c>
      <c r="M6" s="13">
        <v>87646</v>
      </c>
      <c r="N6" s="13">
        <v>147773</v>
      </c>
      <c r="O6" s="13">
        <v>1599604</v>
      </c>
      <c r="P6" s="13">
        <v>171850</v>
      </c>
      <c r="Q6" s="13">
        <v>7951045</v>
      </c>
      <c r="R6" s="13">
        <v>0</v>
      </c>
      <c r="S6" s="13">
        <v>1528</v>
      </c>
      <c r="T6" s="13">
        <v>3363021</v>
      </c>
      <c r="U6" s="13">
        <v>8202170</v>
      </c>
      <c r="V6" s="13">
        <v>944997</v>
      </c>
      <c r="W6" s="13">
        <v>0</v>
      </c>
      <c r="X6" s="13">
        <v>1440626</v>
      </c>
      <c r="Y6" s="13">
        <v>70</v>
      </c>
      <c r="Z6" s="13">
        <v>7244473</v>
      </c>
      <c r="AA6" s="13">
        <v>8656243</v>
      </c>
      <c r="AB6" s="13">
        <v>0</v>
      </c>
      <c r="AC6" s="13">
        <v>7401878</v>
      </c>
      <c r="AD6" s="13">
        <v>8058640</v>
      </c>
      <c r="AE6" s="19"/>
      <c r="AF6" s="13">
        <v>0</v>
      </c>
      <c r="AG6" s="13">
        <v>350562</v>
      </c>
      <c r="AH6" s="13">
        <v>282165</v>
      </c>
      <c r="AI6" s="13">
        <v>938568</v>
      </c>
      <c r="AJ6" s="13">
        <v>101865</v>
      </c>
      <c r="AK6" s="13">
        <v>129608</v>
      </c>
      <c r="AL6" s="13">
        <v>0</v>
      </c>
      <c r="AM6" s="13">
        <v>176439</v>
      </c>
      <c r="AN6" s="13">
        <v>1748452</v>
      </c>
      <c r="AO6" s="13">
        <v>194826</v>
      </c>
      <c r="AP6" s="13">
        <v>70417</v>
      </c>
      <c r="AQ6" s="13">
        <v>7793918</v>
      </c>
      <c r="AR6" s="13">
        <v>123686</v>
      </c>
      <c r="AS6" s="13">
        <v>2750881</v>
      </c>
      <c r="AT6" s="13">
        <v>31</v>
      </c>
      <c r="AU6" s="13">
        <v>84627</v>
      </c>
      <c r="AV6" s="13">
        <v>75521</v>
      </c>
      <c r="AW6" s="13">
        <v>567562</v>
      </c>
      <c r="AX6" s="13">
        <v>406727</v>
      </c>
      <c r="AY6" s="13">
        <v>49316</v>
      </c>
      <c r="AZ6" s="13">
        <v>17212840</v>
      </c>
      <c r="BA6" s="13">
        <v>10669</v>
      </c>
      <c r="BB6" s="13">
        <v>4051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93160799</v>
      </c>
      <c r="D7" s="13">
        <v>0</v>
      </c>
      <c r="E7" s="13">
        <v>7513524</v>
      </c>
      <c r="F7" s="13">
        <v>28276134</v>
      </c>
      <c r="G7" s="14"/>
      <c r="H7" s="13">
        <v>92139</v>
      </c>
      <c r="I7" s="13">
        <v>7373599</v>
      </c>
      <c r="J7" s="13">
        <v>0</v>
      </c>
      <c r="K7" s="13">
        <v>1818379</v>
      </c>
      <c r="L7" s="13">
        <v>12453532</v>
      </c>
      <c r="M7" s="13">
        <v>105082</v>
      </c>
      <c r="N7" s="13">
        <v>173074</v>
      </c>
      <c r="O7" s="13">
        <v>2036451</v>
      </c>
      <c r="P7" s="13">
        <v>173322</v>
      </c>
      <c r="Q7" s="13">
        <v>10347745</v>
      </c>
      <c r="R7" s="13">
        <v>0</v>
      </c>
      <c r="S7" s="13">
        <v>1528</v>
      </c>
      <c r="T7" s="13">
        <v>5904826</v>
      </c>
      <c r="U7" s="13">
        <v>10506850</v>
      </c>
      <c r="V7" s="13">
        <v>1218739</v>
      </c>
      <c r="W7" s="13">
        <v>0</v>
      </c>
      <c r="X7" s="13">
        <v>1846441</v>
      </c>
      <c r="Y7" s="13">
        <v>70</v>
      </c>
      <c r="Z7" s="13">
        <v>9380886</v>
      </c>
      <c r="AA7" s="13">
        <v>11509224</v>
      </c>
      <c r="AB7" s="13">
        <v>0</v>
      </c>
      <c r="AC7" s="13">
        <v>9163929</v>
      </c>
      <c r="AD7" s="13">
        <v>10408306</v>
      </c>
      <c r="AE7" s="19"/>
      <c r="AF7" s="13">
        <v>0</v>
      </c>
      <c r="AG7" s="13">
        <v>460472</v>
      </c>
      <c r="AH7" s="13">
        <v>361850</v>
      </c>
      <c r="AI7" s="13">
        <v>1161638</v>
      </c>
      <c r="AJ7" s="13">
        <v>150276</v>
      </c>
      <c r="AK7" s="13">
        <v>170213</v>
      </c>
      <c r="AL7" s="13">
        <v>0</v>
      </c>
      <c r="AM7" s="13">
        <v>212397</v>
      </c>
      <c r="AN7" s="13">
        <v>2203486</v>
      </c>
      <c r="AO7" s="13">
        <v>249443</v>
      </c>
      <c r="AP7" s="13">
        <v>84294</v>
      </c>
      <c r="AQ7" s="13">
        <v>9583028</v>
      </c>
      <c r="AR7" s="13">
        <v>147576</v>
      </c>
      <c r="AS7" s="13">
        <v>3487244</v>
      </c>
      <c r="AT7" s="13">
        <v>31</v>
      </c>
      <c r="AU7" s="13">
        <v>126157</v>
      </c>
      <c r="AV7" s="13">
        <v>146844</v>
      </c>
      <c r="AW7" s="13">
        <v>739342</v>
      </c>
      <c r="AX7" s="13">
        <v>488061</v>
      </c>
      <c r="AY7" s="13">
        <v>61276</v>
      </c>
      <c r="AZ7" s="13">
        <v>21585017</v>
      </c>
      <c r="BA7" s="13">
        <v>13616</v>
      </c>
      <c r="BB7" s="13">
        <v>4051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126632792</v>
      </c>
      <c r="D9" s="13">
        <v>0</v>
      </c>
      <c r="E9" s="13">
        <v>7513524</v>
      </c>
      <c r="F9" s="13">
        <v>37710824</v>
      </c>
      <c r="G9" s="14"/>
      <c r="H9" s="13">
        <v>131628</v>
      </c>
      <c r="I9" s="13">
        <v>10076868</v>
      </c>
      <c r="J9" s="13">
        <v>0</v>
      </c>
      <c r="K9" s="13">
        <v>2456606</v>
      </c>
      <c r="L9" s="13">
        <v>14722902</v>
      </c>
      <c r="M9" s="13">
        <v>134411</v>
      </c>
      <c r="N9" s="13">
        <v>205026</v>
      </c>
      <c r="O9" s="13">
        <v>2553757</v>
      </c>
      <c r="P9" s="13">
        <v>177554</v>
      </c>
      <c r="Q9" s="13">
        <v>10656533</v>
      </c>
      <c r="R9" s="13">
        <v>0</v>
      </c>
      <c r="S9" s="13">
        <v>1528</v>
      </c>
      <c r="T9" s="13">
        <v>8625411</v>
      </c>
      <c r="U9" s="13">
        <v>13840994</v>
      </c>
      <c r="V9" s="13">
        <v>1631464</v>
      </c>
      <c r="W9" s="13">
        <v>0</v>
      </c>
      <c r="X9" s="13">
        <v>2453963</v>
      </c>
      <c r="Y9" s="13">
        <v>70</v>
      </c>
      <c r="Z9" s="13">
        <v>12235447</v>
      </c>
      <c r="AA9" s="13">
        <v>11968859</v>
      </c>
      <c r="AB9" s="13">
        <v>0</v>
      </c>
      <c r="AC9" s="13">
        <v>11103615</v>
      </c>
      <c r="AD9" s="13">
        <v>11236334</v>
      </c>
      <c r="AE9" s="19"/>
      <c r="AF9" s="13">
        <v>0</v>
      </c>
      <c r="AG9" s="13">
        <v>581277</v>
      </c>
      <c r="AH9" s="13">
        <v>482169</v>
      </c>
      <c r="AI9" s="13">
        <v>1474397</v>
      </c>
      <c r="AJ9" s="13">
        <v>202638</v>
      </c>
      <c r="AK9" s="13">
        <v>226606</v>
      </c>
      <c r="AL9" s="13">
        <v>0</v>
      </c>
      <c r="AM9" s="13">
        <v>264967</v>
      </c>
      <c r="AN9" s="13">
        <v>2713975</v>
      </c>
      <c r="AO9" s="13">
        <v>340081</v>
      </c>
      <c r="AP9" s="13">
        <v>91824</v>
      </c>
      <c r="AQ9" s="13">
        <v>12862471</v>
      </c>
      <c r="AR9" s="13">
        <v>178893</v>
      </c>
      <c r="AS9" s="13">
        <v>4506149</v>
      </c>
      <c r="AT9" s="13">
        <v>31</v>
      </c>
      <c r="AU9" s="13">
        <v>162709</v>
      </c>
      <c r="AV9" s="13">
        <v>221705</v>
      </c>
      <c r="AW9" s="13">
        <v>963017</v>
      </c>
      <c r="AX9" s="13">
        <v>590742</v>
      </c>
      <c r="AY9" s="13">
        <v>77658</v>
      </c>
      <c r="AZ9" s="13">
        <v>29162165</v>
      </c>
      <c r="BA9" s="13">
        <v>16514</v>
      </c>
      <c r="BB9" s="13">
        <v>4051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3EA9-0CFF-447C-89C2-B8827D390B95}">
  <sheetPr codeName="Sheet54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108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39848476</v>
      </c>
      <c r="D4" s="13">
        <v>0</v>
      </c>
      <c r="E4" s="13">
        <v>3563421</v>
      </c>
      <c r="F4" s="13">
        <v>7664701</v>
      </c>
      <c r="G4" s="14"/>
      <c r="H4" s="13">
        <v>46246</v>
      </c>
      <c r="I4" s="13">
        <v>2727829</v>
      </c>
      <c r="J4" s="13">
        <v>0</v>
      </c>
      <c r="K4" s="13">
        <v>627702</v>
      </c>
      <c r="L4" s="13">
        <v>4156761</v>
      </c>
      <c r="M4" s="13">
        <v>42890</v>
      </c>
      <c r="N4" s="13">
        <v>72806</v>
      </c>
      <c r="O4" s="13">
        <v>686731</v>
      </c>
      <c r="P4" s="13">
        <v>0</v>
      </c>
      <c r="Q4" s="13">
        <v>2531913</v>
      </c>
      <c r="R4" s="13">
        <v>0</v>
      </c>
      <c r="S4" s="13">
        <v>0</v>
      </c>
      <c r="T4" s="13">
        <v>3976352</v>
      </c>
      <c r="U4" s="13">
        <v>3906260</v>
      </c>
      <c r="V4" s="13">
        <v>419241</v>
      </c>
      <c r="W4" s="13">
        <v>0</v>
      </c>
      <c r="X4" s="13">
        <v>598761</v>
      </c>
      <c r="Y4" s="13">
        <v>0</v>
      </c>
      <c r="Z4" s="13">
        <v>3909121</v>
      </c>
      <c r="AA4" s="13">
        <v>3249004</v>
      </c>
      <c r="AB4" s="13">
        <v>0</v>
      </c>
      <c r="AC4" s="13">
        <v>3619405</v>
      </c>
      <c r="AD4" s="13">
        <v>3193005</v>
      </c>
      <c r="AE4" s="19"/>
      <c r="AF4" s="13">
        <v>0</v>
      </c>
      <c r="AG4" s="13">
        <v>177266</v>
      </c>
      <c r="AH4" s="13">
        <v>123603</v>
      </c>
      <c r="AI4" s="13">
        <v>408592</v>
      </c>
      <c r="AJ4" s="13">
        <v>46846</v>
      </c>
      <c r="AK4" s="13">
        <v>58123</v>
      </c>
      <c r="AL4" s="13">
        <v>0</v>
      </c>
      <c r="AM4" s="13">
        <v>57771</v>
      </c>
      <c r="AN4" s="13">
        <v>831133</v>
      </c>
      <c r="AO4" s="13">
        <v>96479</v>
      </c>
      <c r="AP4" s="13">
        <v>54169</v>
      </c>
      <c r="AQ4" s="13">
        <v>4147831</v>
      </c>
      <c r="AR4" s="13">
        <v>49210</v>
      </c>
      <c r="AS4" s="13">
        <v>1172922</v>
      </c>
      <c r="AT4" s="13">
        <v>0</v>
      </c>
      <c r="AU4" s="13">
        <v>46982</v>
      </c>
      <c r="AV4" s="13">
        <v>36076</v>
      </c>
      <c r="AW4" s="13">
        <v>243452</v>
      </c>
      <c r="AX4" s="13">
        <v>164936</v>
      </c>
      <c r="AY4" s="13">
        <v>27099</v>
      </c>
      <c r="AZ4" s="13">
        <v>9404184</v>
      </c>
      <c r="BA4" s="13">
        <v>3953</v>
      </c>
      <c r="BB4" s="13">
        <v>13239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75088153</v>
      </c>
      <c r="D5" s="13">
        <v>0</v>
      </c>
      <c r="E5" s="13">
        <v>6790298</v>
      </c>
      <c r="F5" s="13">
        <v>14012697</v>
      </c>
      <c r="G5" s="14"/>
      <c r="H5" s="13">
        <v>64450</v>
      </c>
      <c r="I5" s="13">
        <v>4993549</v>
      </c>
      <c r="J5" s="13">
        <v>0</v>
      </c>
      <c r="K5" s="13">
        <v>1145007</v>
      </c>
      <c r="L5" s="13">
        <v>6584562</v>
      </c>
      <c r="M5" s="13">
        <v>73430</v>
      </c>
      <c r="N5" s="13">
        <v>112123</v>
      </c>
      <c r="O5" s="13">
        <v>1166076</v>
      </c>
      <c r="P5" s="13">
        <v>12179</v>
      </c>
      <c r="Q5" s="13">
        <v>3021386</v>
      </c>
      <c r="R5" s="13">
        <v>0</v>
      </c>
      <c r="S5" s="13">
        <v>0</v>
      </c>
      <c r="T5" s="13">
        <v>6388422</v>
      </c>
      <c r="U5" s="13">
        <v>6400166</v>
      </c>
      <c r="V5" s="13">
        <v>766466</v>
      </c>
      <c r="W5" s="13">
        <v>0</v>
      </c>
      <c r="X5" s="13">
        <v>1107413</v>
      </c>
      <c r="Y5" s="13">
        <v>0</v>
      </c>
      <c r="Z5" s="13">
        <v>6477869</v>
      </c>
      <c r="AA5" s="13">
        <v>5927362</v>
      </c>
      <c r="AB5" s="13">
        <v>0</v>
      </c>
      <c r="AC5" s="13">
        <v>5736723</v>
      </c>
      <c r="AD5" s="13">
        <v>5544028</v>
      </c>
      <c r="AE5" s="19"/>
      <c r="AF5" s="13">
        <v>0</v>
      </c>
      <c r="AG5" s="13">
        <v>283126</v>
      </c>
      <c r="AH5" s="13">
        <v>226627</v>
      </c>
      <c r="AI5" s="13">
        <v>758177</v>
      </c>
      <c r="AJ5" s="13">
        <v>77643</v>
      </c>
      <c r="AK5" s="13">
        <v>109592</v>
      </c>
      <c r="AL5" s="13">
        <v>0</v>
      </c>
      <c r="AM5" s="13">
        <v>104717</v>
      </c>
      <c r="AN5" s="13">
        <v>1336202</v>
      </c>
      <c r="AO5" s="13">
        <v>166237</v>
      </c>
      <c r="AP5" s="13">
        <v>55365</v>
      </c>
      <c r="AQ5" s="13">
        <v>7061770</v>
      </c>
      <c r="AR5" s="13">
        <v>95510</v>
      </c>
      <c r="AS5" s="13">
        <v>2226489</v>
      </c>
      <c r="AT5" s="13">
        <v>21</v>
      </c>
      <c r="AU5" s="13">
        <v>74506</v>
      </c>
      <c r="AV5" s="13">
        <v>56768</v>
      </c>
      <c r="AW5" s="13">
        <v>439623</v>
      </c>
      <c r="AX5" s="13">
        <v>248936</v>
      </c>
      <c r="AY5" s="13">
        <v>39623</v>
      </c>
      <c r="AZ5" s="13">
        <v>18942938</v>
      </c>
      <c r="BA5" s="13">
        <v>5998</v>
      </c>
      <c r="BB5" s="13">
        <v>2484744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93610736</v>
      </c>
      <c r="D6" s="13">
        <v>0</v>
      </c>
      <c r="E6" s="13">
        <v>7520638</v>
      </c>
      <c r="F6" s="13">
        <v>17821378</v>
      </c>
      <c r="G6" s="14"/>
      <c r="H6" s="13">
        <v>74657</v>
      </c>
      <c r="I6" s="13">
        <v>6384551</v>
      </c>
      <c r="J6" s="13">
        <v>0</v>
      </c>
      <c r="K6" s="13">
        <v>1447213</v>
      </c>
      <c r="L6" s="13">
        <v>9978198</v>
      </c>
      <c r="M6" s="13">
        <v>88096</v>
      </c>
      <c r="N6" s="13">
        <v>132009</v>
      </c>
      <c r="O6" s="13">
        <v>1543429</v>
      </c>
      <c r="P6" s="13">
        <v>24776</v>
      </c>
      <c r="Q6" s="13">
        <v>3021386</v>
      </c>
      <c r="R6" s="13">
        <v>0</v>
      </c>
      <c r="S6" s="13">
        <v>0</v>
      </c>
      <c r="T6" s="13">
        <v>8624326</v>
      </c>
      <c r="U6" s="13">
        <v>8707895</v>
      </c>
      <c r="V6" s="13">
        <v>976292</v>
      </c>
      <c r="W6" s="13">
        <v>0</v>
      </c>
      <c r="X6" s="13">
        <v>1390982</v>
      </c>
      <c r="Y6" s="13">
        <v>0</v>
      </c>
      <c r="Z6" s="13">
        <v>8761645</v>
      </c>
      <c r="AA6" s="13">
        <v>7680531</v>
      </c>
      <c r="AB6" s="13">
        <v>0</v>
      </c>
      <c r="AC6" s="13">
        <v>7476181</v>
      </c>
      <c r="AD6" s="13">
        <v>7551568</v>
      </c>
      <c r="AE6" s="19"/>
      <c r="AF6" s="13">
        <v>0</v>
      </c>
      <c r="AG6" s="13">
        <v>388895</v>
      </c>
      <c r="AH6" s="13">
        <v>282073</v>
      </c>
      <c r="AI6" s="13">
        <v>954143</v>
      </c>
      <c r="AJ6" s="13">
        <v>95730</v>
      </c>
      <c r="AK6" s="13">
        <v>140152</v>
      </c>
      <c r="AL6" s="13">
        <v>0</v>
      </c>
      <c r="AM6" s="13">
        <v>133731</v>
      </c>
      <c r="AN6" s="13">
        <v>1816488</v>
      </c>
      <c r="AO6" s="13">
        <v>204329</v>
      </c>
      <c r="AP6" s="13">
        <v>56373</v>
      </c>
      <c r="AQ6" s="13">
        <v>8967727</v>
      </c>
      <c r="AR6" s="13">
        <v>112918</v>
      </c>
      <c r="AS6" s="13">
        <v>2808791</v>
      </c>
      <c r="AT6" s="13">
        <v>21</v>
      </c>
      <c r="AU6" s="13">
        <v>97911</v>
      </c>
      <c r="AV6" s="13">
        <v>76231</v>
      </c>
      <c r="AW6" s="13">
        <v>580354</v>
      </c>
      <c r="AX6" s="13">
        <v>352455</v>
      </c>
      <c r="AY6" s="13">
        <v>54475</v>
      </c>
      <c r="AZ6" s="13">
        <v>24704807</v>
      </c>
      <c r="BA6" s="13">
        <v>9809</v>
      </c>
      <c r="BB6" s="13">
        <v>4779605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119060182</v>
      </c>
      <c r="D7" s="13">
        <v>0</v>
      </c>
      <c r="E7" s="13">
        <v>7520638</v>
      </c>
      <c r="F7" s="13">
        <v>22900303</v>
      </c>
      <c r="G7" s="14"/>
      <c r="H7" s="13">
        <v>88477</v>
      </c>
      <c r="I7" s="13">
        <v>8253086</v>
      </c>
      <c r="J7" s="13">
        <v>0</v>
      </c>
      <c r="K7" s="13">
        <v>1846406</v>
      </c>
      <c r="L7" s="13">
        <v>12563720</v>
      </c>
      <c r="M7" s="13">
        <v>108069</v>
      </c>
      <c r="N7" s="13">
        <v>155703</v>
      </c>
      <c r="O7" s="13">
        <v>1977528</v>
      </c>
      <c r="P7" s="13">
        <v>64099</v>
      </c>
      <c r="Q7" s="13">
        <v>3021386</v>
      </c>
      <c r="R7" s="13">
        <v>0</v>
      </c>
      <c r="S7" s="13">
        <v>0</v>
      </c>
      <c r="T7" s="13">
        <v>10986532</v>
      </c>
      <c r="U7" s="13">
        <v>11180373</v>
      </c>
      <c r="V7" s="13">
        <v>1252678</v>
      </c>
      <c r="W7" s="13">
        <v>0</v>
      </c>
      <c r="X7" s="13">
        <v>1444999</v>
      </c>
      <c r="Y7" s="13">
        <v>0</v>
      </c>
      <c r="Z7" s="13">
        <v>11237433</v>
      </c>
      <c r="AA7" s="13">
        <v>10005261</v>
      </c>
      <c r="AB7" s="13">
        <v>0</v>
      </c>
      <c r="AC7" s="13">
        <v>9163535</v>
      </c>
      <c r="AD7" s="13">
        <v>9650855</v>
      </c>
      <c r="AE7" s="19"/>
      <c r="AF7" s="13">
        <v>0</v>
      </c>
      <c r="AG7" s="13">
        <v>497711</v>
      </c>
      <c r="AH7" s="13">
        <v>356414</v>
      </c>
      <c r="AI7" s="13">
        <v>1182382</v>
      </c>
      <c r="AJ7" s="13">
        <v>114970</v>
      </c>
      <c r="AK7" s="13">
        <v>180914</v>
      </c>
      <c r="AL7" s="13">
        <v>0</v>
      </c>
      <c r="AM7" s="13">
        <v>171754</v>
      </c>
      <c r="AN7" s="13">
        <v>2277461</v>
      </c>
      <c r="AO7" s="13">
        <v>260914</v>
      </c>
      <c r="AP7" s="13">
        <v>58328</v>
      </c>
      <c r="AQ7" s="13">
        <v>11577223</v>
      </c>
      <c r="AR7" s="13">
        <v>129091</v>
      </c>
      <c r="AS7" s="13">
        <v>3512544</v>
      </c>
      <c r="AT7" s="13">
        <v>21</v>
      </c>
      <c r="AU7" s="13">
        <v>136709</v>
      </c>
      <c r="AV7" s="13">
        <v>153694</v>
      </c>
      <c r="AW7" s="13">
        <v>750881</v>
      </c>
      <c r="AX7" s="13">
        <v>470686</v>
      </c>
      <c r="AY7" s="13">
        <v>65904</v>
      </c>
      <c r="AZ7" s="13">
        <v>31921022</v>
      </c>
      <c r="BA7" s="13">
        <v>12261</v>
      </c>
      <c r="BB7" s="13">
        <v>7526699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153500697</v>
      </c>
      <c r="D9" s="13">
        <v>0</v>
      </c>
      <c r="E9" s="13">
        <v>7520638</v>
      </c>
      <c r="F9" s="13">
        <v>30510044</v>
      </c>
      <c r="G9" s="14"/>
      <c r="H9" s="13">
        <v>123433</v>
      </c>
      <c r="I9" s="13">
        <v>11031600</v>
      </c>
      <c r="J9" s="13">
        <v>0</v>
      </c>
      <c r="K9" s="13">
        <v>2439731</v>
      </c>
      <c r="L9" s="13">
        <v>14798372</v>
      </c>
      <c r="M9" s="13">
        <v>140545</v>
      </c>
      <c r="N9" s="13">
        <v>196551</v>
      </c>
      <c r="O9" s="13">
        <v>2470958</v>
      </c>
      <c r="P9" s="13">
        <v>72908</v>
      </c>
      <c r="Q9" s="13">
        <v>3021386</v>
      </c>
      <c r="R9" s="13">
        <v>0</v>
      </c>
      <c r="S9" s="13">
        <v>0</v>
      </c>
      <c r="T9" s="13">
        <v>13161662</v>
      </c>
      <c r="U9" s="13">
        <v>14143743</v>
      </c>
      <c r="V9" s="13">
        <v>1663756</v>
      </c>
      <c r="W9" s="13">
        <v>0</v>
      </c>
      <c r="X9" s="13">
        <v>1495998</v>
      </c>
      <c r="Y9" s="13">
        <v>0</v>
      </c>
      <c r="Z9" s="13">
        <v>14539414</v>
      </c>
      <c r="AA9" s="13">
        <v>10465062</v>
      </c>
      <c r="AB9" s="13">
        <v>8</v>
      </c>
      <c r="AC9" s="13">
        <v>10980208</v>
      </c>
      <c r="AD9" s="13">
        <v>10063485</v>
      </c>
      <c r="AE9" s="19"/>
      <c r="AF9" s="13">
        <v>0</v>
      </c>
      <c r="AG9" s="13">
        <v>601467</v>
      </c>
      <c r="AH9" s="13">
        <v>475065</v>
      </c>
      <c r="AI9" s="13">
        <v>1493370</v>
      </c>
      <c r="AJ9" s="13">
        <v>141313</v>
      </c>
      <c r="AK9" s="13">
        <v>233927</v>
      </c>
      <c r="AL9" s="13">
        <v>0</v>
      </c>
      <c r="AM9" s="13">
        <v>218603</v>
      </c>
      <c r="AN9" s="13">
        <v>2712387</v>
      </c>
      <c r="AO9" s="13">
        <v>350528</v>
      </c>
      <c r="AP9" s="13">
        <v>59671</v>
      </c>
      <c r="AQ9" s="13">
        <v>12386395</v>
      </c>
      <c r="AR9" s="13">
        <v>157986</v>
      </c>
      <c r="AS9" s="13">
        <v>4481171</v>
      </c>
      <c r="AT9" s="13">
        <v>21</v>
      </c>
      <c r="AU9" s="13">
        <v>181368</v>
      </c>
      <c r="AV9" s="13">
        <v>223627</v>
      </c>
      <c r="AW9" s="13">
        <v>971772</v>
      </c>
      <c r="AX9" s="13">
        <v>570769</v>
      </c>
      <c r="AY9" s="13">
        <v>78384</v>
      </c>
      <c r="AZ9" s="13">
        <v>42572723</v>
      </c>
      <c r="BA9" s="13">
        <v>14487</v>
      </c>
      <c r="BB9" s="13">
        <v>12958920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093F-30B6-4922-B908-756B9E3DA095}">
  <sheetPr codeName="Sheet55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109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37740826</v>
      </c>
      <c r="D4" s="13">
        <v>0</v>
      </c>
      <c r="E4" s="13">
        <v>2970117</v>
      </c>
      <c r="F4" s="13">
        <v>7000635</v>
      </c>
      <c r="G4" s="14"/>
      <c r="H4" s="13">
        <v>54825</v>
      </c>
      <c r="I4" s="13">
        <v>2718065</v>
      </c>
      <c r="J4" s="13">
        <v>0</v>
      </c>
      <c r="K4" s="13">
        <v>586939</v>
      </c>
      <c r="L4" s="13">
        <v>4094847</v>
      </c>
      <c r="M4" s="13">
        <v>41972</v>
      </c>
      <c r="N4" s="13">
        <v>79007</v>
      </c>
      <c r="O4" s="13">
        <v>669509</v>
      </c>
      <c r="P4" s="13">
        <v>1515</v>
      </c>
      <c r="Q4" s="13">
        <v>0</v>
      </c>
      <c r="R4" s="13">
        <v>0</v>
      </c>
      <c r="S4" s="13">
        <v>0</v>
      </c>
      <c r="T4" s="13">
        <v>1025314</v>
      </c>
      <c r="U4" s="13">
        <v>3691440</v>
      </c>
      <c r="V4" s="13">
        <v>423249</v>
      </c>
      <c r="W4" s="13">
        <v>0</v>
      </c>
      <c r="X4" s="13">
        <v>40834</v>
      </c>
      <c r="Y4" s="13">
        <v>1141</v>
      </c>
      <c r="Z4" s="13">
        <v>2427773</v>
      </c>
      <c r="AA4" s="13">
        <v>3335871</v>
      </c>
      <c r="AB4" s="13">
        <v>0</v>
      </c>
      <c r="AC4" s="13">
        <v>3362499</v>
      </c>
      <c r="AD4" s="13">
        <v>2532314</v>
      </c>
      <c r="AE4" s="19"/>
      <c r="AF4" s="13">
        <v>0</v>
      </c>
      <c r="AG4" s="13">
        <v>170144</v>
      </c>
      <c r="AH4" s="13">
        <v>88916</v>
      </c>
      <c r="AI4" s="13">
        <v>407533</v>
      </c>
      <c r="AJ4" s="13">
        <v>38288</v>
      </c>
      <c r="AK4" s="13">
        <v>58422</v>
      </c>
      <c r="AL4" s="13">
        <v>0</v>
      </c>
      <c r="AM4" s="13">
        <v>47870</v>
      </c>
      <c r="AN4" s="13">
        <v>794176</v>
      </c>
      <c r="AO4" s="13">
        <v>94880</v>
      </c>
      <c r="AP4" s="13">
        <v>57425</v>
      </c>
      <c r="AQ4" s="13">
        <v>3761903</v>
      </c>
      <c r="AR4" s="13">
        <v>56455</v>
      </c>
      <c r="AS4" s="13">
        <v>1083946</v>
      </c>
      <c r="AT4" s="13">
        <v>0</v>
      </c>
      <c r="AU4" s="13">
        <v>39981</v>
      </c>
      <c r="AV4" s="13">
        <v>40816</v>
      </c>
      <c r="AW4" s="13">
        <v>244524</v>
      </c>
      <c r="AX4" s="13">
        <v>246920</v>
      </c>
      <c r="AY4" s="13">
        <v>27240</v>
      </c>
      <c r="AZ4" s="13">
        <v>11379594</v>
      </c>
      <c r="BA4" s="13">
        <v>3315</v>
      </c>
      <c r="BB4" s="13">
        <v>6464161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69412018</v>
      </c>
      <c r="D5" s="13">
        <v>0</v>
      </c>
      <c r="E5" s="13">
        <v>6202589</v>
      </c>
      <c r="F5" s="13">
        <v>12830685</v>
      </c>
      <c r="G5" s="14"/>
      <c r="H5" s="13">
        <v>103260</v>
      </c>
      <c r="I5" s="13">
        <v>4917418</v>
      </c>
      <c r="J5" s="13">
        <v>0</v>
      </c>
      <c r="K5" s="13">
        <v>1056039</v>
      </c>
      <c r="L5" s="13">
        <v>6385377</v>
      </c>
      <c r="M5" s="13">
        <v>73450</v>
      </c>
      <c r="N5" s="13">
        <v>121258</v>
      </c>
      <c r="O5" s="13">
        <v>1122952</v>
      </c>
      <c r="P5" s="13">
        <v>1515</v>
      </c>
      <c r="Q5" s="13">
        <v>0</v>
      </c>
      <c r="R5" s="13">
        <v>0</v>
      </c>
      <c r="S5" s="13">
        <v>0</v>
      </c>
      <c r="T5" s="13">
        <v>2603118</v>
      </c>
      <c r="U5" s="13">
        <v>6085675</v>
      </c>
      <c r="V5" s="13">
        <v>772398</v>
      </c>
      <c r="W5" s="13">
        <v>0</v>
      </c>
      <c r="X5" s="13">
        <v>72062</v>
      </c>
      <c r="Y5" s="13">
        <v>1141</v>
      </c>
      <c r="Z5" s="13">
        <v>3589990</v>
      </c>
      <c r="AA5" s="13">
        <v>5847934</v>
      </c>
      <c r="AB5" s="13">
        <v>0</v>
      </c>
      <c r="AC5" s="13">
        <v>5523345</v>
      </c>
      <c r="AD5" s="13">
        <v>4771026</v>
      </c>
      <c r="AE5" s="19"/>
      <c r="AF5" s="13">
        <v>0</v>
      </c>
      <c r="AG5" s="13">
        <v>268447</v>
      </c>
      <c r="AH5" s="13">
        <v>164531</v>
      </c>
      <c r="AI5" s="13">
        <v>756108</v>
      </c>
      <c r="AJ5" s="13">
        <v>74731</v>
      </c>
      <c r="AK5" s="13">
        <v>107822</v>
      </c>
      <c r="AL5" s="13">
        <v>79</v>
      </c>
      <c r="AM5" s="13">
        <v>94295</v>
      </c>
      <c r="AN5" s="13">
        <v>1242938</v>
      </c>
      <c r="AO5" s="13">
        <v>163007</v>
      </c>
      <c r="AP5" s="13">
        <v>59204</v>
      </c>
      <c r="AQ5" s="13">
        <v>6145271</v>
      </c>
      <c r="AR5" s="13">
        <v>92686</v>
      </c>
      <c r="AS5" s="13">
        <v>2031290</v>
      </c>
      <c r="AT5" s="13">
        <v>0</v>
      </c>
      <c r="AU5" s="13">
        <v>71346</v>
      </c>
      <c r="AV5" s="13">
        <v>64050</v>
      </c>
      <c r="AW5" s="13">
        <v>440279</v>
      </c>
      <c r="AX5" s="13">
        <v>346908</v>
      </c>
      <c r="AY5" s="13">
        <v>39024</v>
      </c>
      <c r="AZ5" s="13">
        <v>21766006</v>
      </c>
      <c r="BA5" s="13">
        <v>5649</v>
      </c>
      <c r="BB5" s="13">
        <v>11295573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88444068</v>
      </c>
      <c r="D6" s="13">
        <v>0</v>
      </c>
      <c r="E6" s="13">
        <v>7518285</v>
      </c>
      <c r="F6" s="13">
        <v>16333629</v>
      </c>
      <c r="G6" s="14"/>
      <c r="H6" s="13">
        <v>131127</v>
      </c>
      <c r="I6" s="13">
        <v>6256444</v>
      </c>
      <c r="J6" s="13">
        <v>0</v>
      </c>
      <c r="K6" s="13">
        <v>1344293</v>
      </c>
      <c r="L6" s="13">
        <v>9535957</v>
      </c>
      <c r="M6" s="13">
        <v>88368</v>
      </c>
      <c r="N6" s="13">
        <v>143282</v>
      </c>
      <c r="O6" s="13">
        <v>1497774</v>
      </c>
      <c r="P6" s="13">
        <v>1515</v>
      </c>
      <c r="Q6" s="13">
        <v>0</v>
      </c>
      <c r="R6" s="13">
        <v>0</v>
      </c>
      <c r="S6" s="13">
        <v>0</v>
      </c>
      <c r="T6" s="13">
        <v>4764202</v>
      </c>
      <c r="U6" s="13">
        <v>8380396</v>
      </c>
      <c r="V6" s="13">
        <v>976046</v>
      </c>
      <c r="W6" s="13">
        <v>0</v>
      </c>
      <c r="X6" s="13">
        <v>104152</v>
      </c>
      <c r="Y6" s="13">
        <v>1141</v>
      </c>
      <c r="Z6" s="13">
        <v>5739038</v>
      </c>
      <c r="AA6" s="13">
        <v>7730093</v>
      </c>
      <c r="AB6" s="13">
        <v>0</v>
      </c>
      <c r="AC6" s="13">
        <v>7174035</v>
      </c>
      <c r="AD6" s="13">
        <v>6385327</v>
      </c>
      <c r="AE6" s="19"/>
      <c r="AF6" s="13">
        <v>0</v>
      </c>
      <c r="AG6" s="13">
        <v>370706</v>
      </c>
      <c r="AH6" s="13">
        <v>226449</v>
      </c>
      <c r="AI6" s="13">
        <v>954805</v>
      </c>
      <c r="AJ6" s="13">
        <v>97375</v>
      </c>
      <c r="AK6" s="13">
        <v>140617</v>
      </c>
      <c r="AL6" s="13">
        <v>189</v>
      </c>
      <c r="AM6" s="13">
        <v>139728</v>
      </c>
      <c r="AN6" s="13">
        <v>1661519</v>
      </c>
      <c r="AO6" s="13">
        <v>201126</v>
      </c>
      <c r="AP6" s="13">
        <v>61608</v>
      </c>
      <c r="AQ6" s="13">
        <v>8389811</v>
      </c>
      <c r="AR6" s="13">
        <v>110315</v>
      </c>
      <c r="AS6" s="13">
        <v>2597738</v>
      </c>
      <c r="AT6" s="13">
        <v>0</v>
      </c>
      <c r="AU6" s="13">
        <v>99259</v>
      </c>
      <c r="AV6" s="13">
        <v>83437</v>
      </c>
      <c r="AW6" s="13">
        <v>562989</v>
      </c>
      <c r="AX6" s="26">
        <v>418402</v>
      </c>
      <c r="AY6" s="13">
        <v>51115</v>
      </c>
      <c r="AZ6" s="13">
        <v>27873059</v>
      </c>
      <c r="BA6" s="13">
        <v>8805</v>
      </c>
      <c r="BB6" s="13">
        <v>14076342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110641211</v>
      </c>
      <c r="D7" s="13">
        <v>0</v>
      </c>
      <c r="E7" s="13">
        <v>7518293</v>
      </c>
      <c r="F7" s="13">
        <v>21004769</v>
      </c>
      <c r="G7" s="14"/>
      <c r="H7" s="13">
        <v>161403</v>
      </c>
      <c r="I7" s="13">
        <v>8035265</v>
      </c>
      <c r="J7" s="13">
        <v>0</v>
      </c>
      <c r="K7" s="13">
        <v>1724573</v>
      </c>
      <c r="L7" s="13">
        <v>11968527</v>
      </c>
      <c r="M7" s="13">
        <v>107254</v>
      </c>
      <c r="N7" s="13">
        <v>172055</v>
      </c>
      <c r="O7" s="13">
        <v>1941754</v>
      </c>
      <c r="P7" s="13">
        <v>4011</v>
      </c>
      <c r="Q7" s="13">
        <v>0</v>
      </c>
      <c r="R7" s="13">
        <v>0</v>
      </c>
      <c r="S7" s="13">
        <v>0</v>
      </c>
      <c r="T7" s="13">
        <v>6965788</v>
      </c>
      <c r="U7" s="13">
        <v>10542770</v>
      </c>
      <c r="V7" s="13">
        <v>1246290</v>
      </c>
      <c r="W7" s="13">
        <v>0</v>
      </c>
      <c r="X7" s="13">
        <v>138324</v>
      </c>
      <c r="Y7" s="13">
        <v>1141</v>
      </c>
      <c r="Z7" s="13">
        <v>8102883</v>
      </c>
      <c r="AA7" s="13">
        <v>9543370</v>
      </c>
      <c r="AB7" s="13">
        <v>0</v>
      </c>
      <c r="AC7" s="13">
        <v>8788692</v>
      </c>
      <c r="AD7" s="13">
        <v>7930009</v>
      </c>
      <c r="AE7" s="19"/>
      <c r="AF7" s="13">
        <v>0</v>
      </c>
      <c r="AG7" s="13">
        <v>498210</v>
      </c>
      <c r="AH7" s="13">
        <v>309722</v>
      </c>
      <c r="AI7" s="13">
        <v>1183862</v>
      </c>
      <c r="AJ7" s="13">
        <v>125530</v>
      </c>
      <c r="AK7" s="13">
        <v>176671</v>
      </c>
      <c r="AL7" s="13">
        <v>189</v>
      </c>
      <c r="AM7" s="13">
        <v>170991</v>
      </c>
      <c r="AN7" s="13">
        <v>2065781</v>
      </c>
      <c r="AO7" s="13">
        <v>252547</v>
      </c>
      <c r="AP7" s="13">
        <v>63562</v>
      </c>
      <c r="AQ7" s="13">
        <v>10766168</v>
      </c>
      <c r="AR7" s="13">
        <v>131963</v>
      </c>
      <c r="AS7" s="13">
        <v>3282379</v>
      </c>
      <c r="AT7" s="13">
        <v>0</v>
      </c>
      <c r="AU7" s="13">
        <v>127332</v>
      </c>
      <c r="AV7" s="13">
        <v>157626</v>
      </c>
      <c r="AW7" s="13">
        <v>732113</v>
      </c>
      <c r="AX7" s="13">
        <v>494943</v>
      </c>
      <c r="AY7" s="13">
        <v>63204</v>
      </c>
      <c r="AZ7" s="13">
        <v>35222810</v>
      </c>
      <c r="BA7" s="13">
        <v>11536</v>
      </c>
      <c r="BB7" s="13">
        <v>17633562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142714776</v>
      </c>
      <c r="D9" s="13">
        <v>0</v>
      </c>
      <c r="E9" s="13">
        <v>7518293</v>
      </c>
      <c r="F9" s="13">
        <v>27998984</v>
      </c>
      <c r="G9" s="14"/>
      <c r="H9" s="13">
        <v>173459</v>
      </c>
      <c r="I9" s="13">
        <v>10721296</v>
      </c>
      <c r="J9" s="13">
        <v>188</v>
      </c>
      <c r="K9" s="13">
        <v>2309069</v>
      </c>
      <c r="L9" s="13">
        <v>13986133</v>
      </c>
      <c r="M9" s="13">
        <v>134089</v>
      </c>
      <c r="N9" s="13">
        <v>207948</v>
      </c>
      <c r="O9" s="13">
        <v>2443672</v>
      </c>
      <c r="P9" s="13">
        <v>42669</v>
      </c>
      <c r="Q9" s="13">
        <v>0</v>
      </c>
      <c r="R9" s="13">
        <v>0</v>
      </c>
      <c r="S9" s="13">
        <v>0</v>
      </c>
      <c r="T9" s="13">
        <v>10025973</v>
      </c>
      <c r="U9" s="13">
        <v>13978657</v>
      </c>
      <c r="V9" s="13">
        <v>1651093</v>
      </c>
      <c r="W9" s="13">
        <v>0</v>
      </c>
      <c r="X9" s="13">
        <v>187068</v>
      </c>
      <c r="Y9" s="13">
        <v>1141</v>
      </c>
      <c r="Z9" s="13">
        <v>8299385</v>
      </c>
      <c r="AA9" s="13">
        <v>9543370</v>
      </c>
      <c r="AB9" s="13">
        <v>0</v>
      </c>
      <c r="AC9" s="13">
        <v>10369821</v>
      </c>
      <c r="AD9" s="13">
        <v>7930009</v>
      </c>
      <c r="AE9" s="19"/>
      <c r="AF9" s="13">
        <v>0</v>
      </c>
      <c r="AG9" s="13">
        <v>617151</v>
      </c>
      <c r="AH9" s="13">
        <v>435900</v>
      </c>
      <c r="AI9" s="13">
        <v>1467154</v>
      </c>
      <c r="AJ9" s="13">
        <v>170886</v>
      </c>
      <c r="AK9" s="13">
        <v>223694</v>
      </c>
      <c r="AL9" s="13">
        <v>189</v>
      </c>
      <c r="AM9" s="13">
        <v>201772</v>
      </c>
      <c r="AN9" s="13">
        <v>2508307</v>
      </c>
      <c r="AO9" s="13">
        <v>330845</v>
      </c>
      <c r="AP9" s="13">
        <v>89367</v>
      </c>
      <c r="AQ9" s="13">
        <v>11070265</v>
      </c>
      <c r="AR9" s="13">
        <v>157532</v>
      </c>
      <c r="AS9" s="13">
        <v>4263176</v>
      </c>
      <c r="AT9" s="13">
        <v>0</v>
      </c>
      <c r="AU9" s="13">
        <v>137079</v>
      </c>
      <c r="AV9" s="13">
        <v>223524</v>
      </c>
      <c r="AW9" s="13">
        <v>946221</v>
      </c>
      <c r="AX9" s="13">
        <v>587539</v>
      </c>
      <c r="AY9" s="13">
        <v>78532</v>
      </c>
      <c r="AZ9" s="13">
        <v>47170436</v>
      </c>
      <c r="BA9" s="13">
        <v>14363</v>
      </c>
      <c r="BB9" s="13">
        <v>17638044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A4C6-3B55-4618-BD4D-2F7C7825C521}">
  <sheetPr codeName="Sheet56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110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31239533</v>
      </c>
      <c r="D4" s="13">
        <v>0</v>
      </c>
      <c r="E4" s="13">
        <v>3610121</v>
      </c>
      <c r="F4" s="13">
        <v>7013558</v>
      </c>
      <c r="G4" s="14"/>
      <c r="H4" s="13">
        <v>14706</v>
      </c>
      <c r="I4" s="13">
        <v>2663103</v>
      </c>
      <c r="J4" s="13">
        <v>0</v>
      </c>
      <c r="K4" s="13">
        <v>562580</v>
      </c>
      <c r="L4" s="13">
        <v>2760177</v>
      </c>
      <c r="M4" s="13">
        <v>27383</v>
      </c>
      <c r="N4" s="13">
        <v>33595</v>
      </c>
      <c r="O4" s="13">
        <v>547282</v>
      </c>
      <c r="P4" s="13">
        <v>93611</v>
      </c>
      <c r="Q4" s="13">
        <v>0</v>
      </c>
      <c r="R4" s="13">
        <v>0</v>
      </c>
      <c r="S4" s="13">
        <v>0</v>
      </c>
      <c r="T4" s="13">
        <v>2481481</v>
      </c>
      <c r="U4" s="13">
        <v>2831446</v>
      </c>
      <c r="V4" s="13">
        <v>402685</v>
      </c>
      <c r="W4" s="13">
        <v>0</v>
      </c>
      <c r="X4" s="13">
        <v>37689</v>
      </c>
      <c r="Y4" s="13">
        <v>0</v>
      </c>
      <c r="Z4" s="13">
        <v>0</v>
      </c>
      <c r="AA4" s="13">
        <v>0</v>
      </c>
      <c r="AB4" s="13">
        <v>0</v>
      </c>
      <c r="AC4" s="13">
        <v>2538675</v>
      </c>
      <c r="AD4" s="13">
        <v>0</v>
      </c>
      <c r="AE4" s="19"/>
      <c r="AF4" s="13">
        <v>0</v>
      </c>
      <c r="AG4" s="13">
        <v>186601</v>
      </c>
      <c r="AH4" s="13">
        <v>130453</v>
      </c>
      <c r="AI4" s="13">
        <v>291651</v>
      </c>
      <c r="AJ4" s="13">
        <v>69206</v>
      </c>
      <c r="AK4" s="13">
        <v>50362</v>
      </c>
      <c r="AL4" s="13">
        <v>0</v>
      </c>
      <c r="AM4" s="13">
        <v>20151</v>
      </c>
      <c r="AN4" s="13">
        <v>724966</v>
      </c>
      <c r="AO4" s="13">
        <v>76142</v>
      </c>
      <c r="AP4" s="13">
        <v>1393</v>
      </c>
      <c r="AQ4" s="13">
        <v>6081</v>
      </c>
      <c r="AR4" s="13">
        <v>22583</v>
      </c>
      <c r="AS4" s="13">
        <v>899121</v>
      </c>
      <c r="AT4" s="13">
        <v>0</v>
      </c>
      <c r="AU4" s="13">
        <v>29411</v>
      </c>
      <c r="AV4" s="13">
        <v>27648</v>
      </c>
      <c r="AW4" s="13">
        <v>223229</v>
      </c>
      <c r="AX4" s="13">
        <v>191867</v>
      </c>
      <c r="AY4" s="13">
        <v>22023</v>
      </c>
      <c r="AZ4" s="13">
        <v>16184214</v>
      </c>
      <c r="BA4" s="13">
        <v>3971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53855108</v>
      </c>
      <c r="D5" s="13">
        <v>0</v>
      </c>
      <c r="E5" s="13">
        <v>6860016</v>
      </c>
      <c r="F5" s="13">
        <v>12857516</v>
      </c>
      <c r="G5" s="14"/>
      <c r="H5" s="13">
        <v>27271</v>
      </c>
      <c r="I5" s="13">
        <v>4886016</v>
      </c>
      <c r="J5" s="13">
        <v>3</v>
      </c>
      <c r="K5" s="13">
        <v>1030127</v>
      </c>
      <c r="L5" s="13">
        <v>4608894</v>
      </c>
      <c r="M5" s="13">
        <v>48352</v>
      </c>
      <c r="N5" s="13">
        <v>61270</v>
      </c>
      <c r="O5" s="13">
        <v>929596</v>
      </c>
      <c r="P5" s="13">
        <v>211549</v>
      </c>
      <c r="Q5" s="13">
        <v>371725</v>
      </c>
      <c r="R5" s="13">
        <v>0</v>
      </c>
      <c r="S5" s="13">
        <v>0</v>
      </c>
      <c r="T5" s="13">
        <v>4446172</v>
      </c>
      <c r="U5" s="13">
        <v>5899538</v>
      </c>
      <c r="V5" s="13">
        <v>729725</v>
      </c>
      <c r="W5" s="13">
        <v>0</v>
      </c>
      <c r="X5" s="13">
        <v>72635</v>
      </c>
      <c r="Y5" s="13">
        <v>0</v>
      </c>
      <c r="Z5" s="13">
        <v>745872</v>
      </c>
      <c r="AA5" s="13">
        <v>0</v>
      </c>
      <c r="AB5" s="13">
        <v>0</v>
      </c>
      <c r="AC5" s="13">
        <v>4138315</v>
      </c>
      <c r="AD5" s="13">
        <v>0</v>
      </c>
      <c r="AE5" s="19"/>
      <c r="AF5" s="13">
        <v>0</v>
      </c>
      <c r="AG5" s="13">
        <v>315338</v>
      </c>
      <c r="AH5" s="13">
        <v>232692</v>
      </c>
      <c r="AI5" s="13">
        <v>502342</v>
      </c>
      <c r="AJ5" s="13">
        <v>109454</v>
      </c>
      <c r="AK5" s="13">
        <v>96929</v>
      </c>
      <c r="AL5" s="13">
        <v>0</v>
      </c>
      <c r="AM5" s="13">
        <v>31876</v>
      </c>
      <c r="AN5" s="13">
        <v>1108931</v>
      </c>
      <c r="AO5" s="13">
        <v>127005</v>
      </c>
      <c r="AP5" s="13">
        <v>3621</v>
      </c>
      <c r="AQ5" s="13">
        <v>694787</v>
      </c>
      <c r="AR5" s="13">
        <v>39746</v>
      </c>
      <c r="AS5" s="13">
        <v>1572763</v>
      </c>
      <c r="AT5" s="13">
        <v>0</v>
      </c>
      <c r="AU5" s="13">
        <v>56735</v>
      </c>
      <c r="AV5" s="13">
        <v>38806</v>
      </c>
      <c r="AW5" s="13">
        <v>359960</v>
      </c>
      <c r="AX5" s="13">
        <v>272076</v>
      </c>
      <c r="AY5" s="13">
        <v>32255</v>
      </c>
      <c r="AZ5" s="13">
        <v>29554396</v>
      </c>
      <c r="BA5" s="13">
        <v>6526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67570988</v>
      </c>
      <c r="D6" s="13">
        <v>0</v>
      </c>
      <c r="E6" s="13">
        <v>7517024</v>
      </c>
      <c r="F6" s="13">
        <v>16364880</v>
      </c>
      <c r="G6" s="14"/>
      <c r="H6" s="13">
        <v>32459</v>
      </c>
      <c r="I6" s="13">
        <v>6217177</v>
      </c>
      <c r="J6" s="13">
        <v>1055</v>
      </c>
      <c r="K6" s="13">
        <v>1310807</v>
      </c>
      <c r="L6" s="13">
        <v>7483638</v>
      </c>
      <c r="M6" s="13">
        <v>61142</v>
      </c>
      <c r="N6" s="13">
        <v>75496</v>
      </c>
      <c r="O6" s="13">
        <v>1255929</v>
      </c>
      <c r="P6" s="13">
        <v>264642</v>
      </c>
      <c r="Q6" s="13">
        <v>1121585</v>
      </c>
      <c r="R6" s="13">
        <v>0</v>
      </c>
      <c r="S6" s="13">
        <v>0</v>
      </c>
      <c r="T6" s="13">
        <v>6519615</v>
      </c>
      <c r="U6" s="13">
        <v>8001775</v>
      </c>
      <c r="V6" s="13">
        <v>927303</v>
      </c>
      <c r="W6" s="13">
        <v>0</v>
      </c>
      <c r="X6" s="13">
        <v>92462</v>
      </c>
      <c r="Y6" s="13">
        <v>0</v>
      </c>
      <c r="Z6" s="13">
        <v>2852190</v>
      </c>
      <c r="AA6" s="13">
        <v>0</v>
      </c>
      <c r="AB6" s="13">
        <v>0</v>
      </c>
      <c r="AC6" s="13">
        <v>5448217</v>
      </c>
      <c r="AD6" s="13">
        <v>0</v>
      </c>
      <c r="AE6" s="19"/>
      <c r="AF6" s="13">
        <v>0</v>
      </c>
      <c r="AG6" s="13">
        <v>426420</v>
      </c>
      <c r="AH6" s="13">
        <v>295087</v>
      </c>
      <c r="AI6" s="13">
        <v>624676</v>
      </c>
      <c r="AJ6" s="13">
        <v>129941</v>
      </c>
      <c r="AK6" s="13">
        <v>124936</v>
      </c>
      <c r="AL6" s="13">
        <v>0</v>
      </c>
      <c r="AM6" s="13">
        <v>41420</v>
      </c>
      <c r="AN6" s="13">
        <v>1490659</v>
      </c>
      <c r="AO6" s="13">
        <v>156310</v>
      </c>
      <c r="AP6" s="13">
        <v>4561</v>
      </c>
      <c r="AQ6" s="13">
        <v>2816973</v>
      </c>
      <c r="AR6" s="13">
        <v>51130</v>
      </c>
      <c r="AS6" s="13">
        <v>1911340</v>
      </c>
      <c r="AT6" s="13">
        <v>0</v>
      </c>
      <c r="AU6" s="13">
        <v>73836</v>
      </c>
      <c r="AV6" s="13">
        <v>50534</v>
      </c>
      <c r="AW6" s="13">
        <v>436815</v>
      </c>
      <c r="AX6" s="26">
        <v>337487</v>
      </c>
      <c r="AY6" s="13">
        <v>43655</v>
      </c>
      <c r="AZ6" s="13">
        <v>37552580</v>
      </c>
      <c r="BA6" s="13">
        <v>9907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85898358</v>
      </c>
      <c r="D7" s="13">
        <v>0</v>
      </c>
      <c r="E7" s="13">
        <v>7517024</v>
      </c>
      <c r="F7" s="13">
        <v>21040834</v>
      </c>
      <c r="G7" s="14"/>
      <c r="H7" s="13">
        <v>44207</v>
      </c>
      <c r="I7" s="13">
        <v>7998732</v>
      </c>
      <c r="J7" s="13">
        <v>1055</v>
      </c>
      <c r="K7" s="13">
        <v>1705417</v>
      </c>
      <c r="L7" s="13">
        <v>9605070</v>
      </c>
      <c r="M7" s="13">
        <v>79360</v>
      </c>
      <c r="N7" s="13">
        <v>95051</v>
      </c>
      <c r="O7" s="13">
        <v>1598984</v>
      </c>
      <c r="P7" s="13">
        <v>385593</v>
      </c>
      <c r="Q7" s="13">
        <v>2173659</v>
      </c>
      <c r="R7" s="13">
        <v>0</v>
      </c>
      <c r="S7" s="13">
        <v>0</v>
      </c>
      <c r="T7" s="13">
        <v>8467214</v>
      </c>
      <c r="U7" s="13">
        <v>9922686</v>
      </c>
      <c r="V7" s="13">
        <v>1190294</v>
      </c>
      <c r="W7" s="13">
        <v>0</v>
      </c>
      <c r="X7" s="13">
        <v>137529</v>
      </c>
      <c r="Y7" s="13">
        <v>0</v>
      </c>
      <c r="Z7" s="13">
        <v>5022337</v>
      </c>
      <c r="AA7" s="13">
        <v>0</v>
      </c>
      <c r="AB7" s="13">
        <v>0</v>
      </c>
      <c r="AC7" s="13">
        <v>6703676</v>
      </c>
      <c r="AD7" s="13">
        <v>0</v>
      </c>
      <c r="AE7" s="19"/>
      <c r="AF7" s="13">
        <v>0</v>
      </c>
      <c r="AG7" s="13">
        <v>540974</v>
      </c>
      <c r="AH7" s="13">
        <v>376265</v>
      </c>
      <c r="AI7" s="13">
        <v>784035</v>
      </c>
      <c r="AJ7" s="13">
        <v>159084</v>
      </c>
      <c r="AK7" s="13">
        <v>154211</v>
      </c>
      <c r="AL7" s="13">
        <v>0</v>
      </c>
      <c r="AM7" s="13">
        <v>49921</v>
      </c>
      <c r="AN7" s="13">
        <v>1823753</v>
      </c>
      <c r="AO7" s="13">
        <v>187702</v>
      </c>
      <c r="AP7" s="13">
        <v>5635</v>
      </c>
      <c r="AQ7" s="13">
        <v>4379927</v>
      </c>
      <c r="AR7" s="13">
        <v>63833</v>
      </c>
      <c r="AS7" s="13">
        <v>2388770</v>
      </c>
      <c r="AT7" s="13">
        <v>0</v>
      </c>
      <c r="AU7" s="13">
        <v>93503</v>
      </c>
      <c r="AV7" s="13">
        <v>102736</v>
      </c>
      <c r="AW7" s="13">
        <v>537608</v>
      </c>
      <c r="AX7" s="13">
        <v>397841</v>
      </c>
      <c r="AY7" s="13">
        <v>51903</v>
      </c>
      <c r="AZ7" s="13">
        <v>48075262</v>
      </c>
      <c r="BA7" s="13">
        <v>12406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110158876</v>
      </c>
      <c r="D9" s="13">
        <v>0</v>
      </c>
      <c r="E9" s="13">
        <v>7517024</v>
      </c>
      <c r="F9" s="13">
        <v>28052142</v>
      </c>
      <c r="G9" s="14"/>
      <c r="H9" s="13">
        <v>55871</v>
      </c>
      <c r="I9" s="13">
        <v>10674229</v>
      </c>
      <c r="J9" s="13">
        <v>1067</v>
      </c>
      <c r="K9" s="13">
        <v>2276683</v>
      </c>
      <c r="L9" s="13">
        <v>11315371</v>
      </c>
      <c r="M9" s="13">
        <v>106272</v>
      </c>
      <c r="N9" s="13">
        <v>119575</v>
      </c>
      <c r="O9" s="13">
        <v>1955620</v>
      </c>
      <c r="P9" s="13">
        <v>780663</v>
      </c>
      <c r="Q9" s="13">
        <v>3635472</v>
      </c>
      <c r="R9" s="13">
        <v>0</v>
      </c>
      <c r="S9" s="13">
        <v>0</v>
      </c>
      <c r="T9" s="13">
        <v>10627893</v>
      </c>
      <c r="U9" s="13">
        <v>12439948</v>
      </c>
      <c r="V9" s="13">
        <v>1586136</v>
      </c>
      <c r="W9" s="13">
        <v>0</v>
      </c>
      <c r="X9" s="13">
        <v>267613</v>
      </c>
      <c r="Y9" s="13">
        <v>0</v>
      </c>
      <c r="Z9" s="13">
        <v>5190288</v>
      </c>
      <c r="AA9" s="13">
        <v>0</v>
      </c>
      <c r="AB9" s="13">
        <v>0</v>
      </c>
      <c r="AC9" s="13">
        <v>7850604</v>
      </c>
      <c r="AD9" s="13">
        <v>0</v>
      </c>
      <c r="AE9" s="19"/>
      <c r="AF9" s="13">
        <v>0</v>
      </c>
      <c r="AG9" s="13">
        <v>646426</v>
      </c>
      <c r="AH9" s="13">
        <v>494210</v>
      </c>
      <c r="AI9" s="13">
        <v>1024395</v>
      </c>
      <c r="AJ9" s="13">
        <v>214789</v>
      </c>
      <c r="AK9" s="13">
        <v>196093</v>
      </c>
      <c r="AL9" s="13">
        <v>0</v>
      </c>
      <c r="AM9" s="13">
        <v>57829</v>
      </c>
      <c r="AN9" s="13">
        <v>2165373</v>
      </c>
      <c r="AO9" s="13">
        <v>227235</v>
      </c>
      <c r="AP9" s="13">
        <v>5851</v>
      </c>
      <c r="AQ9" s="13">
        <v>4381474</v>
      </c>
      <c r="AR9" s="13">
        <v>81285</v>
      </c>
      <c r="AS9" s="13">
        <v>3104473</v>
      </c>
      <c r="AT9" s="13">
        <v>0</v>
      </c>
      <c r="AU9" s="13">
        <v>107480</v>
      </c>
      <c r="AV9" s="13">
        <v>162053</v>
      </c>
      <c r="AW9" s="13">
        <v>681666</v>
      </c>
      <c r="AX9" s="13">
        <v>461873</v>
      </c>
      <c r="AY9" s="13">
        <v>59828</v>
      </c>
      <c r="AZ9" s="13">
        <v>63795841</v>
      </c>
      <c r="BA9" s="13">
        <v>14538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0E69-6809-470F-9AA1-333FD82BB2C7}">
  <sheetPr codeName="Sheet57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111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24789164</v>
      </c>
      <c r="D4" s="13">
        <v>0</v>
      </c>
      <c r="E4" s="13">
        <v>3540179</v>
      </c>
      <c r="F4" s="13">
        <v>6995832</v>
      </c>
      <c r="G4" s="14"/>
      <c r="H4" s="13">
        <v>9564</v>
      </c>
      <c r="I4" s="13">
        <v>2682146</v>
      </c>
      <c r="J4" s="13">
        <v>23</v>
      </c>
      <c r="K4" s="13">
        <v>555433</v>
      </c>
      <c r="L4" s="13">
        <v>2463078</v>
      </c>
      <c r="M4" s="13">
        <v>27870</v>
      </c>
      <c r="N4" s="13">
        <v>15050</v>
      </c>
      <c r="O4" s="13">
        <v>386670</v>
      </c>
      <c r="P4" s="13">
        <v>464843</v>
      </c>
      <c r="Q4" s="13">
        <v>1649279</v>
      </c>
      <c r="R4" s="13">
        <v>0</v>
      </c>
      <c r="S4" s="13">
        <v>0</v>
      </c>
      <c r="T4" s="13">
        <v>2186604</v>
      </c>
      <c r="U4" s="13">
        <v>2508001</v>
      </c>
      <c r="V4" s="13">
        <v>392381</v>
      </c>
      <c r="W4" s="13">
        <v>0</v>
      </c>
      <c r="X4" s="13">
        <v>75337</v>
      </c>
      <c r="Y4" s="13">
        <v>0</v>
      </c>
      <c r="Z4" s="13">
        <v>0</v>
      </c>
      <c r="AA4" s="13">
        <v>0</v>
      </c>
      <c r="AB4" s="13">
        <v>0</v>
      </c>
      <c r="AC4" s="13">
        <v>2141987</v>
      </c>
      <c r="AD4" s="13">
        <v>0</v>
      </c>
      <c r="AE4" s="19"/>
      <c r="AF4" s="13">
        <v>0</v>
      </c>
      <c r="AG4" s="13">
        <v>146832</v>
      </c>
      <c r="AH4" s="13">
        <v>122508</v>
      </c>
      <c r="AI4" s="13">
        <v>248229</v>
      </c>
      <c r="AJ4" s="13">
        <v>63843</v>
      </c>
      <c r="AK4" s="13">
        <v>42951</v>
      </c>
      <c r="AL4" s="13">
        <v>0</v>
      </c>
      <c r="AM4" s="13">
        <v>14964</v>
      </c>
      <c r="AN4" s="13">
        <v>564494</v>
      </c>
      <c r="AO4" s="13">
        <v>42462</v>
      </c>
      <c r="AP4" s="13">
        <v>874</v>
      </c>
      <c r="AQ4" s="13">
        <v>0</v>
      </c>
      <c r="AR4" s="13">
        <v>17860</v>
      </c>
      <c r="AS4" s="13">
        <v>795774</v>
      </c>
      <c r="AT4" s="13">
        <v>0</v>
      </c>
      <c r="AU4" s="13">
        <v>21529</v>
      </c>
      <c r="AV4" s="13">
        <v>28656</v>
      </c>
      <c r="AW4" s="13">
        <v>210929</v>
      </c>
      <c r="AX4" s="13">
        <v>105870</v>
      </c>
      <c r="AY4" s="13">
        <v>16782</v>
      </c>
      <c r="AZ4" s="13">
        <v>15236768</v>
      </c>
      <c r="BA4" s="13">
        <v>4166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48147873</v>
      </c>
      <c r="D5" s="13">
        <v>0</v>
      </c>
      <c r="E5" s="13">
        <v>5026227</v>
      </c>
      <c r="F5" s="13">
        <v>12820105</v>
      </c>
      <c r="G5" s="14"/>
      <c r="H5" s="13">
        <v>22319</v>
      </c>
      <c r="I5" s="13">
        <v>4907362</v>
      </c>
      <c r="J5" s="13">
        <v>1374</v>
      </c>
      <c r="K5" s="13">
        <v>1005518</v>
      </c>
      <c r="L5" s="13">
        <v>4398117</v>
      </c>
      <c r="M5" s="13">
        <v>49069</v>
      </c>
      <c r="N5" s="13">
        <v>28058</v>
      </c>
      <c r="O5" s="13">
        <v>663351</v>
      </c>
      <c r="P5" s="13">
        <v>800562</v>
      </c>
      <c r="Q5" s="13">
        <v>3216398</v>
      </c>
      <c r="R5" s="13">
        <v>0</v>
      </c>
      <c r="S5" s="13">
        <v>0</v>
      </c>
      <c r="T5" s="13">
        <v>4029233</v>
      </c>
      <c r="U5" s="13">
        <v>4754081</v>
      </c>
      <c r="V5" s="13">
        <v>706720</v>
      </c>
      <c r="W5" s="13">
        <v>0</v>
      </c>
      <c r="X5" s="13">
        <v>115442</v>
      </c>
      <c r="Y5" s="13">
        <v>0</v>
      </c>
      <c r="Z5" s="13">
        <v>0</v>
      </c>
      <c r="AA5" s="13">
        <v>0</v>
      </c>
      <c r="AB5" s="13">
        <v>0</v>
      </c>
      <c r="AC5" s="13">
        <v>3852985</v>
      </c>
      <c r="AD5" s="13">
        <v>0</v>
      </c>
      <c r="AE5" s="19"/>
      <c r="AF5" s="13">
        <v>0</v>
      </c>
      <c r="AG5" s="13">
        <v>215816</v>
      </c>
      <c r="AH5" s="13">
        <v>224167</v>
      </c>
      <c r="AI5" s="13">
        <v>454074</v>
      </c>
      <c r="AJ5" s="13">
        <v>107143</v>
      </c>
      <c r="AK5" s="13">
        <v>84917</v>
      </c>
      <c r="AL5" s="13">
        <v>74</v>
      </c>
      <c r="AM5" s="13">
        <v>24047</v>
      </c>
      <c r="AN5" s="13">
        <v>949053</v>
      </c>
      <c r="AO5" s="13">
        <v>73136</v>
      </c>
      <c r="AP5" s="13">
        <v>2944</v>
      </c>
      <c r="AQ5" s="13">
        <v>1410</v>
      </c>
      <c r="AR5" s="13">
        <v>34266</v>
      </c>
      <c r="AS5" s="13">
        <v>1389173</v>
      </c>
      <c r="AT5" s="13">
        <v>0</v>
      </c>
      <c r="AU5" s="13">
        <v>41574</v>
      </c>
      <c r="AV5" s="13">
        <v>41644</v>
      </c>
      <c r="AW5" s="13">
        <v>432421</v>
      </c>
      <c r="AX5" s="13">
        <v>183964</v>
      </c>
      <c r="AY5" s="13">
        <v>23698</v>
      </c>
      <c r="AZ5" s="13">
        <v>28218000</v>
      </c>
      <c r="BA5" s="13">
        <v>6610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62140456</v>
      </c>
      <c r="D6" s="13">
        <v>0</v>
      </c>
      <c r="E6" s="13">
        <v>5026227</v>
      </c>
      <c r="F6" s="13">
        <v>15684501</v>
      </c>
      <c r="G6" s="14"/>
      <c r="H6" s="13">
        <v>27886</v>
      </c>
      <c r="I6" s="13">
        <v>6248852</v>
      </c>
      <c r="J6" s="13">
        <v>1374</v>
      </c>
      <c r="K6" s="13">
        <v>1276928</v>
      </c>
      <c r="L6" s="13">
        <v>7032240</v>
      </c>
      <c r="M6" s="13">
        <v>60725</v>
      </c>
      <c r="N6" s="13">
        <v>31076</v>
      </c>
      <c r="O6" s="13">
        <v>883991</v>
      </c>
      <c r="P6" s="13">
        <v>999091</v>
      </c>
      <c r="Q6" s="13">
        <v>3503757</v>
      </c>
      <c r="R6" s="13">
        <v>0</v>
      </c>
      <c r="S6" s="13">
        <v>0</v>
      </c>
      <c r="T6" s="13">
        <v>5844861</v>
      </c>
      <c r="U6" s="13">
        <v>6358360</v>
      </c>
      <c r="V6" s="13">
        <v>898504</v>
      </c>
      <c r="W6" s="13">
        <v>0</v>
      </c>
      <c r="X6" s="13">
        <v>128452</v>
      </c>
      <c r="Y6" s="13">
        <v>0</v>
      </c>
      <c r="Z6" s="13">
        <v>0</v>
      </c>
      <c r="AA6" s="13">
        <v>0</v>
      </c>
      <c r="AB6" s="13">
        <v>0</v>
      </c>
      <c r="AC6" s="13">
        <v>5045734</v>
      </c>
      <c r="AD6" s="13">
        <v>0</v>
      </c>
      <c r="AE6" s="19"/>
      <c r="AF6" s="13">
        <v>0</v>
      </c>
      <c r="AG6" s="13">
        <v>301009</v>
      </c>
      <c r="AH6" s="13">
        <v>281041</v>
      </c>
      <c r="AI6" s="13">
        <v>581625</v>
      </c>
      <c r="AJ6" s="13">
        <v>125881</v>
      </c>
      <c r="AK6" s="13">
        <v>109096</v>
      </c>
      <c r="AL6" s="13">
        <v>74</v>
      </c>
      <c r="AM6" s="13">
        <v>31479</v>
      </c>
      <c r="AN6" s="13">
        <v>1244878</v>
      </c>
      <c r="AO6" s="13">
        <v>91110</v>
      </c>
      <c r="AP6" s="13">
        <v>4969</v>
      </c>
      <c r="AQ6" s="13">
        <v>1410</v>
      </c>
      <c r="AR6" s="13">
        <v>45829</v>
      </c>
      <c r="AS6" s="13">
        <v>1715925</v>
      </c>
      <c r="AT6" s="13">
        <v>0</v>
      </c>
      <c r="AU6" s="13">
        <v>53045</v>
      </c>
      <c r="AV6" s="13">
        <v>46682</v>
      </c>
      <c r="AW6" s="13">
        <v>560643</v>
      </c>
      <c r="AX6" s="26">
        <v>248074</v>
      </c>
      <c r="AY6" s="13">
        <v>30787</v>
      </c>
      <c r="AZ6" s="13">
        <v>35880678</v>
      </c>
      <c r="BA6" s="13">
        <v>9311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80815831</v>
      </c>
      <c r="D7" s="13">
        <v>0</v>
      </c>
      <c r="E7" s="13">
        <v>5026227</v>
      </c>
      <c r="F7" s="13">
        <v>19435624</v>
      </c>
      <c r="G7" s="14"/>
      <c r="H7" s="13">
        <v>40642</v>
      </c>
      <c r="I7" s="13">
        <v>8037801</v>
      </c>
      <c r="J7" s="13">
        <v>1374</v>
      </c>
      <c r="K7" s="13">
        <v>1653556</v>
      </c>
      <c r="L7" s="13">
        <v>8943839</v>
      </c>
      <c r="M7" s="13">
        <v>76132</v>
      </c>
      <c r="N7" s="13">
        <v>41178</v>
      </c>
      <c r="O7" s="13">
        <v>1098735</v>
      </c>
      <c r="P7" s="13">
        <v>1293102</v>
      </c>
      <c r="Q7" s="13">
        <v>3503757</v>
      </c>
      <c r="R7" s="13">
        <v>0</v>
      </c>
      <c r="S7" s="13">
        <v>0</v>
      </c>
      <c r="T7" s="13">
        <v>8583769</v>
      </c>
      <c r="U7" s="13">
        <v>8133713</v>
      </c>
      <c r="V7" s="13">
        <v>1156959</v>
      </c>
      <c r="W7" s="13">
        <v>0</v>
      </c>
      <c r="X7" s="13">
        <v>161136</v>
      </c>
      <c r="Y7" s="13">
        <v>0</v>
      </c>
      <c r="Z7" s="13">
        <v>0</v>
      </c>
      <c r="AA7" s="13">
        <v>0</v>
      </c>
      <c r="AB7" s="13">
        <v>0</v>
      </c>
      <c r="AC7" s="13">
        <v>6171245</v>
      </c>
      <c r="AD7" s="13">
        <v>0</v>
      </c>
      <c r="AE7" s="19"/>
      <c r="AF7" s="13">
        <v>0</v>
      </c>
      <c r="AG7" s="13">
        <v>399173</v>
      </c>
      <c r="AH7" s="13">
        <v>362173</v>
      </c>
      <c r="AI7" s="13">
        <v>742636</v>
      </c>
      <c r="AJ7" s="13">
        <v>160809</v>
      </c>
      <c r="AK7" s="13">
        <v>135611</v>
      </c>
      <c r="AL7" s="13">
        <v>74</v>
      </c>
      <c r="AM7" s="13">
        <v>37586</v>
      </c>
      <c r="AN7" s="13">
        <v>1515018</v>
      </c>
      <c r="AO7" s="13">
        <v>115360</v>
      </c>
      <c r="AP7" s="13">
        <v>13659</v>
      </c>
      <c r="AQ7" s="13">
        <v>1410</v>
      </c>
      <c r="AR7" s="13">
        <v>59897</v>
      </c>
      <c r="AS7" s="13">
        <v>2213203</v>
      </c>
      <c r="AT7" s="13">
        <v>0</v>
      </c>
      <c r="AU7" s="13">
        <v>77846</v>
      </c>
      <c r="AV7" s="13">
        <v>84396</v>
      </c>
      <c r="AW7" s="13">
        <v>671177</v>
      </c>
      <c r="AX7" s="13">
        <v>298143</v>
      </c>
      <c r="AY7" s="13">
        <v>37954</v>
      </c>
      <c r="AZ7" s="13">
        <v>45952794</v>
      </c>
      <c r="BA7" s="13">
        <v>11409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105211754</v>
      </c>
      <c r="D9" s="13">
        <v>0</v>
      </c>
      <c r="E9" s="13">
        <v>5026227</v>
      </c>
      <c r="F9" s="13">
        <v>25006369</v>
      </c>
      <c r="G9" s="14"/>
      <c r="H9" s="13">
        <v>57862</v>
      </c>
      <c r="I9" s="13">
        <v>10711022</v>
      </c>
      <c r="J9" s="13">
        <v>1374</v>
      </c>
      <c r="K9" s="13">
        <v>2213108</v>
      </c>
      <c r="L9" s="13">
        <v>10486592</v>
      </c>
      <c r="M9" s="13">
        <v>99117</v>
      </c>
      <c r="N9" s="13">
        <v>54276</v>
      </c>
      <c r="O9" s="13">
        <v>1346902</v>
      </c>
      <c r="P9" s="13">
        <v>2230534</v>
      </c>
      <c r="Q9" s="13">
        <v>3503757</v>
      </c>
      <c r="R9" s="13">
        <v>0</v>
      </c>
      <c r="S9" s="13">
        <v>0</v>
      </c>
      <c r="T9" s="13">
        <v>12477642</v>
      </c>
      <c r="U9" s="13">
        <v>11274216</v>
      </c>
      <c r="V9" s="13">
        <v>1543769</v>
      </c>
      <c r="W9" s="13">
        <v>0</v>
      </c>
      <c r="X9" s="13">
        <v>198050</v>
      </c>
      <c r="Y9" s="13">
        <v>0</v>
      </c>
      <c r="Z9" s="13">
        <v>0</v>
      </c>
      <c r="AA9" s="13">
        <v>0</v>
      </c>
      <c r="AB9" s="13">
        <v>0</v>
      </c>
      <c r="AC9" s="13">
        <v>7232443</v>
      </c>
      <c r="AD9" s="13">
        <v>0</v>
      </c>
      <c r="AE9" s="19"/>
      <c r="AF9" s="13">
        <v>0</v>
      </c>
      <c r="AG9" s="13">
        <v>451665</v>
      </c>
      <c r="AH9" s="13">
        <v>480932</v>
      </c>
      <c r="AI9" s="13">
        <v>987259</v>
      </c>
      <c r="AJ9" s="13">
        <v>205320</v>
      </c>
      <c r="AK9" s="13">
        <v>174721</v>
      </c>
      <c r="AL9" s="13">
        <v>74</v>
      </c>
      <c r="AM9" s="13">
        <v>45523</v>
      </c>
      <c r="AN9" s="13">
        <v>1851808</v>
      </c>
      <c r="AO9" s="13">
        <v>150747</v>
      </c>
      <c r="AP9" s="13">
        <v>47548</v>
      </c>
      <c r="AQ9" s="13">
        <v>366597</v>
      </c>
      <c r="AR9" s="13">
        <v>80082</v>
      </c>
      <c r="AS9" s="13">
        <v>2922067</v>
      </c>
      <c r="AT9" s="13">
        <v>0</v>
      </c>
      <c r="AU9" s="13">
        <v>87256</v>
      </c>
      <c r="AV9" s="13">
        <v>125972</v>
      </c>
      <c r="AW9" s="13">
        <v>817850</v>
      </c>
      <c r="AX9" s="13">
        <v>350056</v>
      </c>
      <c r="AY9" s="13">
        <v>45566</v>
      </c>
      <c r="AZ9" s="13">
        <v>61589643</v>
      </c>
      <c r="BA9" s="13">
        <v>13120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4CF8-2858-4928-8ED7-1B5FD474F970}">
  <sheetPr codeName="Sheet58"/>
  <dimension ref="A1:BC9"/>
  <sheetViews>
    <sheetView workbookViewId="0">
      <selection activeCell="AZ9" sqref="AZ9"/>
    </sheetView>
  </sheetViews>
  <sheetFormatPr defaultColWidth="11.7109375" defaultRowHeight="15"/>
  <sheetData>
    <row r="1" spans="1:55">
      <c r="A1" s="33" t="s">
        <v>112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30607986</v>
      </c>
      <c r="D4" s="13">
        <v>0</v>
      </c>
      <c r="E4" s="13">
        <v>3465440</v>
      </c>
      <c r="F4" s="13">
        <v>6176313</v>
      </c>
      <c r="G4" s="14"/>
      <c r="H4" s="13">
        <v>15119</v>
      </c>
      <c r="I4" s="13">
        <v>2696410</v>
      </c>
      <c r="J4" s="13">
        <v>0</v>
      </c>
      <c r="K4" s="13">
        <v>555496</v>
      </c>
      <c r="L4" s="13">
        <v>2253570</v>
      </c>
      <c r="M4" s="13">
        <v>28989</v>
      </c>
      <c r="N4" s="13">
        <v>3803</v>
      </c>
      <c r="O4" s="13">
        <v>325050</v>
      </c>
      <c r="P4" s="13">
        <v>1117711</v>
      </c>
      <c r="Q4" s="13">
        <v>0</v>
      </c>
      <c r="R4" s="13">
        <v>0</v>
      </c>
      <c r="S4" s="13">
        <v>0</v>
      </c>
      <c r="T4" s="13">
        <v>3881507</v>
      </c>
      <c r="U4" s="13">
        <v>3130869</v>
      </c>
      <c r="V4" s="13">
        <v>394849</v>
      </c>
      <c r="W4" s="13">
        <v>0</v>
      </c>
      <c r="X4" s="13">
        <v>48152</v>
      </c>
      <c r="Y4" s="13">
        <v>0</v>
      </c>
      <c r="Z4" s="13">
        <v>0</v>
      </c>
      <c r="AA4" s="13">
        <v>4160</v>
      </c>
      <c r="AB4" s="13">
        <v>0</v>
      </c>
      <c r="AC4" s="13">
        <v>1815687</v>
      </c>
      <c r="AD4" s="13">
        <v>0</v>
      </c>
      <c r="AE4" s="19"/>
      <c r="AF4" s="13">
        <v>0</v>
      </c>
      <c r="AG4" s="13">
        <v>127358</v>
      </c>
      <c r="AH4" s="13">
        <v>121074</v>
      </c>
      <c r="AI4" s="13">
        <v>271340</v>
      </c>
      <c r="AJ4" s="13">
        <v>52582</v>
      </c>
      <c r="AK4" s="13">
        <v>44406</v>
      </c>
      <c r="AL4" s="13">
        <v>0</v>
      </c>
      <c r="AM4" s="13">
        <v>11390</v>
      </c>
      <c r="AN4" s="13">
        <v>526255</v>
      </c>
      <c r="AO4" s="13">
        <v>33656</v>
      </c>
      <c r="AP4" s="13">
        <v>2267</v>
      </c>
      <c r="AQ4" s="13">
        <v>2750238</v>
      </c>
      <c r="AR4" s="13">
        <v>22653</v>
      </c>
      <c r="AS4" s="13">
        <v>784164</v>
      </c>
      <c r="AT4" s="13">
        <v>0</v>
      </c>
      <c r="AU4" s="13">
        <v>19803</v>
      </c>
      <c r="AV4" s="13">
        <v>16474</v>
      </c>
      <c r="AW4" s="13">
        <v>169221</v>
      </c>
      <c r="AX4" s="13">
        <v>90040</v>
      </c>
      <c r="AY4" s="13">
        <v>11433</v>
      </c>
      <c r="AZ4" s="13">
        <v>17306782</v>
      </c>
      <c r="BA4" s="13">
        <v>2382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58026490</v>
      </c>
      <c r="D5" s="13">
        <v>0</v>
      </c>
      <c r="E5" s="13">
        <v>6664548</v>
      </c>
      <c r="F5" s="13">
        <v>11333824</v>
      </c>
      <c r="G5" s="14"/>
      <c r="H5" s="13">
        <v>25852</v>
      </c>
      <c r="I5" s="13">
        <v>4951889</v>
      </c>
      <c r="J5" s="13">
        <v>0</v>
      </c>
      <c r="K5" s="13">
        <v>1030377</v>
      </c>
      <c r="L5" s="13">
        <v>3801785</v>
      </c>
      <c r="M5" s="13">
        <v>48836</v>
      </c>
      <c r="N5" s="13">
        <v>9249</v>
      </c>
      <c r="O5" s="13">
        <v>555821</v>
      </c>
      <c r="P5" s="13">
        <v>2053423</v>
      </c>
      <c r="Q5" s="13">
        <v>0</v>
      </c>
      <c r="R5" s="13">
        <v>0</v>
      </c>
      <c r="S5" s="13">
        <v>0</v>
      </c>
      <c r="T5" s="13">
        <v>7070338</v>
      </c>
      <c r="U5" s="13">
        <v>5528031</v>
      </c>
      <c r="V5" s="13">
        <v>726535</v>
      </c>
      <c r="W5" s="13">
        <v>0</v>
      </c>
      <c r="X5" s="13">
        <v>94933</v>
      </c>
      <c r="Y5" s="13">
        <v>0</v>
      </c>
      <c r="Z5" s="13">
        <v>0</v>
      </c>
      <c r="AA5" s="13">
        <v>1224005</v>
      </c>
      <c r="AB5" s="13">
        <v>0</v>
      </c>
      <c r="AC5" s="13">
        <v>2903182</v>
      </c>
      <c r="AD5" s="13">
        <v>630999</v>
      </c>
      <c r="AE5" s="19"/>
      <c r="AF5" s="13">
        <v>0</v>
      </c>
      <c r="AG5" s="13">
        <v>227204</v>
      </c>
      <c r="AH5" s="13">
        <v>221527</v>
      </c>
      <c r="AI5" s="13">
        <v>505419</v>
      </c>
      <c r="AJ5" s="13">
        <v>80771</v>
      </c>
      <c r="AK5" s="13">
        <v>82981</v>
      </c>
      <c r="AL5" s="13">
        <v>0</v>
      </c>
      <c r="AM5" s="13">
        <v>22978</v>
      </c>
      <c r="AN5" s="13">
        <v>813051</v>
      </c>
      <c r="AO5" s="13">
        <v>61423</v>
      </c>
      <c r="AP5" s="13">
        <v>5331</v>
      </c>
      <c r="AQ5" s="13">
        <v>5658276</v>
      </c>
      <c r="AR5" s="13">
        <v>42603</v>
      </c>
      <c r="AS5" s="13">
        <v>1441757</v>
      </c>
      <c r="AT5" s="13">
        <v>0</v>
      </c>
      <c r="AU5" s="13">
        <v>35702</v>
      </c>
      <c r="AV5" s="13">
        <v>26264</v>
      </c>
      <c r="AW5" s="13">
        <v>305520</v>
      </c>
      <c r="AX5" s="13">
        <v>138717</v>
      </c>
      <c r="AY5" s="13">
        <v>15893</v>
      </c>
      <c r="AZ5" s="13">
        <v>31595888</v>
      </c>
      <c r="BA5" s="13">
        <v>3752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74896728</v>
      </c>
      <c r="D6" s="13">
        <v>0</v>
      </c>
      <c r="E6" s="13">
        <v>7510878</v>
      </c>
      <c r="F6" s="13">
        <v>14425541</v>
      </c>
      <c r="G6" s="14"/>
      <c r="H6" s="13">
        <v>34580</v>
      </c>
      <c r="I6" s="13">
        <v>6300611</v>
      </c>
      <c r="J6" s="13">
        <v>0</v>
      </c>
      <c r="K6" s="13">
        <v>1307545</v>
      </c>
      <c r="L6" s="13">
        <v>6108189</v>
      </c>
      <c r="M6" s="13">
        <v>59939</v>
      </c>
      <c r="N6" s="13">
        <v>11252</v>
      </c>
      <c r="O6" s="13">
        <v>841431</v>
      </c>
      <c r="P6" s="13">
        <v>2562041</v>
      </c>
      <c r="Q6" s="13">
        <v>253491</v>
      </c>
      <c r="R6" s="13">
        <v>0</v>
      </c>
      <c r="S6" s="13">
        <v>0</v>
      </c>
      <c r="T6" s="13">
        <v>9155032</v>
      </c>
      <c r="U6" s="13">
        <v>7741758</v>
      </c>
      <c r="V6" s="13">
        <v>926304</v>
      </c>
      <c r="W6" s="13">
        <v>0</v>
      </c>
      <c r="X6" s="13">
        <v>107250</v>
      </c>
      <c r="Y6" s="13">
        <v>0</v>
      </c>
      <c r="Z6" s="13">
        <v>0</v>
      </c>
      <c r="AA6" s="13">
        <v>3534945</v>
      </c>
      <c r="AB6" s="13">
        <v>0</v>
      </c>
      <c r="AC6" s="13">
        <v>4052741</v>
      </c>
      <c r="AD6" s="13">
        <v>2279748</v>
      </c>
      <c r="AE6" s="19"/>
      <c r="AF6" s="13">
        <v>0</v>
      </c>
      <c r="AG6" s="13">
        <v>323605</v>
      </c>
      <c r="AH6" s="13">
        <v>283813</v>
      </c>
      <c r="AI6" s="13">
        <v>655786</v>
      </c>
      <c r="AJ6" s="13">
        <v>99577</v>
      </c>
      <c r="AK6" s="13">
        <v>105650</v>
      </c>
      <c r="AL6" s="13">
        <v>0</v>
      </c>
      <c r="AM6" s="13">
        <v>35111</v>
      </c>
      <c r="AN6" s="13">
        <v>1156866</v>
      </c>
      <c r="AO6" s="13">
        <v>87000</v>
      </c>
      <c r="AP6" s="13">
        <v>6915</v>
      </c>
      <c r="AQ6" s="13">
        <v>7989685</v>
      </c>
      <c r="AR6" s="13">
        <v>54670</v>
      </c>
      <c r="AS6" s="13">
        <v>1858407</v>
      </c>
      <c r="AT6" s="13">
        <v>0</v>
      </c>
      <c r="AU6" s="13">
        <v>49585</v>
      </c>
      <c r="AV6" s="13">
        <v>30742</v>
      </c>
      <c r="AW6" s="13">
        <v>391709</v>
      </c>
      <c r="AX6" s="26">
        <v>245658</v>
      </c>
      <c r="AY6" s="13">
        <v>23412</v>
      </c>
      <c r="AZ6" s="13">
        <v>40034051</v>
      </c>
      <c r="BA6" s="13">
        <v>6601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97362684</v>
      </c>
      <c r="D7" s="13">
        <v>0</v>
      </c>
      <c r="E7" s="13">
        <v>7510878</v>
      </c>
      <c r="F7" s="13">
        <v>18550232</v>
      </c>
      <c r="G7" s="14"/>
      <c r="H7" s="13">
        <v>52342</v>
      </c>
      <c r="I7" s="13">
        <v>8106337</v>
      </c>
      <c r="J7" s="13">
        <v>0</v>
      </c>
      <c r="K7" s="13">
        <v>1669435</v>
      </c>
      <c r="L7" s="13">
        <v>7790566</v>
      </c>
      <c r="M7" s="13">
        <v>75567</v>
      </c>
      <c r="N7" s="13">
        <v>13656</v>
      </c>
      <c r="O7" s="13">
        <v>1154804</v>
      </c>
      <c r="P7" s="13">
        <v>2793485</v>
      </c>
      <c r="Q7" s="13">
        <v>1316579</v>
      </c>
      <c r="R7" s="13">
        <v>0</v>
      </c>
      <c r="S7" s="13">
        <v>0</v>
      </c>
      <c r="T7" s="13">
        <v>11333133</v>
      </c>
      <c r="U7" s="13">
        <v>10252031</v>
      </c>
      <c r="V7" s="13">
        <v>1191280</v>
      </c>
      <c r="W7" s="13">
        <v>0</v>
      </c>
      <c r="X7" s="13">
        <v>138407</v>
      </c>
      <c r="Y7" s="13">
        <v>0</v>
      </c>
      <c r="Z7" s="13">
        <v>0</v>
      </c>
      <c r="AA7" s="13">
        <v>5686096</v>
      </c>
      <c r="AB7" s="13">
        <v>0</v>
      </c>
      <c r="AC7" s="13">
        <v>5212235</v>
      </c>
      <c r="AD7" s="13">
        <v>4184014</v>
      </c>
      <c r="AE7" s="19"/>
      <c r="AF7" s="13">
        <v>0</v>
      </c>
      <c r="AG7" s="13">
        <v>399627</v>
      </c>
      <c r="AH7" s="13">
        <v>365268</v>
      </c>
      <c r="AI7" s="13">
        <v>849776</v>
      </c>
      <c r="AJ7" s="13">
        <v>131314</v>
      </c>
      <c r="AK7" s="13">
        <v>133843</v>
      </c>
      <c r="AL7" s="13">
        <v>0</v>
      </c>
      <c r="AM7" s="13">
        <v>53548</v>
      </c>
      <c r="AN7" s="13">
        <v>1446689</v>
      </c>
      <c r="AO7" s="13">
        <v>128410</v>
      </c>
      <c r="AP7" s="13">
        <v>8676</v>
      </c>
      <c r="AQ7" s="13">
        <v>10400801</v>
      </c>
      <c r="AR7" s="13">
        <v>70163</v>
      </c>
      <c r="AS7" s="13">
        <v>2427704</v>
      </c>
      <c r="AT7" s="13">
        <v>0</v>
      </c>
      <c r="AU7" s="13">
        <v>68383</v>
      </c>
      <c r="AV7" s="13">
        <v>67419</v>
      </c>
      <c r="AW7" s="13">
        <v>518676</v>
      </c>
      <c r="AX7" s="13">
        <v>319531</v>
      </c>
      <c r="AY7" s="13">
        <v>29360</v>
      </c>
      <c r="AZ7" s="13">
        <v>50367606</v>
      </c>
      <c r="BA7" s="13">
        <v>8421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130434956</v>
      </c>
      <c r="D9" s="13">
        <v>0</v>
      </c>
      <c r="E9" s="13">
        <v>7510878</v>
      </c>
      <c r="F9" s="13">
        <v>24738373</v>
      </c>
      <c r="G9" s="14"/>
      <c r="H9" s="13">
        <v>91233</v>
      </c>
      <c r="I9" s="13">
        <v>10732172</v>
      </c>
      <c r="J9" s="13">
        <v>0</v>
      </c>
      <c r="K9" s="13">
        <v>2216324</v>
      </c>
      <c r="L9" s="13">
        <v>9398415</v>
      </c>
      <c r="M9" s="13">
        <v>101673</v>
      </c>
      <c r="N9" s="13">
        <v>25895</v>
      </c>
      <c r="O9" s="13">
        <v>1474039</v>
      </c>
      <c r="P9" s="13">
        <v>3153389</v>
      </c>
      <c r="Q9" s="13">
        <v>3889565</v>
      </c>
      <c r="R9" s="13">
        <v>0</v>
      </c>
      <c r="S9" s="13">
        <v>0</v>
      </c>
      <c r="T9" s="13">
        <v>13162326</v>
      </c>
      <c r="U9" s="13">
        <v>13325584</v>
      </c>
      <c r="V9" s="13">
        <v>1588708</v>
      </c>
      <c r="W9" s="13">
        <v>0</v>
      </c>
      <c r="X9" s="13">
        <v>169203</v>
      </c>
      <c r="Y9" s="13">
        <v>17080</v>
      </c>
      <c r="Z9" s="13">
        <v>0</v>
      </c>
      <c r="AA9" s="13">
        <v>6141575</v>
      </c>
      <c r="AB9" s="13">
        <v>0</v>
      </c>
      <c r="AC9" s="13">
        <v>6542476</v>
      </c>
      <c r="AD9" s="13">
        <v>7295930</v>
      </c>
      <c r="AE9" s="19"/>
      <c r="AF9" s="13">
        <v>0</v>
      </c>
      <c r="AG9" s="13">
        <v>472201</v>
      </c>
      <c r="AH9" s="13">
        <v>486122</v>
      </c>
      <c r="AI9" s="13">
        <v>1128445</v>
      </c>
      <c r="AJ9" s="13">
        <v>169263</v>
      </c>
      <c r="AK9" s="13">
        <v>171714</v>
      </c>
      <c r="AL9" s="13">
        <v>0</v>
      </c>
      <c r="AM9" s="13">
        <v>84422</v>
      </c>
      <c r="AN9" s="13">
        <v>1795116</v>
      </c>
      <c r="AO9" s="13">
        <v>196382</v>
      </c>
      <c r="AP9" s="13">
        <v>27288</v>
      </c>
      <c r="AQ9" s="13">
        <v>11012061</v>
      </c>
      <c r="AR9" s="13">
        <v>110063</v>
      </c>
      <c r="AS9" s="13">
        <v>3349135</v>
      </c>
      <c r="AT9" s="13">
        <v>0</v>
      </c>
      <c r="AU9" s="13">
        <v>80578</v>
      </c>
      <c r="AV9" s="13">
        <v>128890</v>
      </c>
      <c r="AW9" s="13">
        <v>674042</v>
      </c>
      <c r="AX9" s="13">
        <v>399480</v>
      </c>
      <c r="AY9" s="13">
        <v>37644</v>
      </c>
      <c r="AZ9" s="13">
        <v>65047332</v>
      </c>
      <c r="BA9" s="13">
        <v>9188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533B-2AD3-477D-8F5F-B47F2F0D927B}">
  <sheetPr codeName="Sheet59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113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33043393</v>
      </c>
      <c r="D4" s="13">
        <v>0</v>
      </c>
      <c r="E4" s="13">
        <v>0</v>
      </c>
      <c r="F4" s="13">
        <v>7930934</v>
      </c>
      <c r="G4" s="14"/>
      <c r="H4" s="13">
        <v>45638</v>
      </c>
      <c r="I4" s="13">
        <v>2833888</v>
      </c>
      <c r="J4" s="13">
        <v>0</v>
      </c>
      <c r="K4" s="13">
        <v>556390</v>
      </c>
      <c r="L4" s="13">
        <v>3655934</v>
      </c>
      <c r="M4" s="13">
        <v>36476</v>
      </c>
      <c r="N4" s="13">
        <v>65270</v>
      </c>
      <c r="O4" s="13">
        <v>578052</v>
      </c>
      <c r="P4" s="13">
        <v>405613</v>
      </c>
      <c r="Q4" s="13">
        <v>3569536</v>
      </c>
      <c r="R4" s="13">
        <v>0</v>
      </c>
      <c r="S4" s="13">
        <v>0</v>
      </c>
      <c r="T4" s="13">
        <v>1786192</v>
      </c>
      <c r="U4" s="13">
        <v>3544515</v>
      </c>
      <c r="V4" s="13">
        <v>407901</v>
      </c>
      <c r="W4" s="13">
        <v>0</v>
      </c>
      <c r="X4" s="13">
        <v>25915</v>
      </c>
      <c r="Y4" s="13">
        <v>51647</v>
      </c>
      <c r="Z4" s="13">
        <v>0</v>
      </c>
      <c r="AA4" s="13">
        <v>3932279</v>
      </c>
      <c r="AB4" s="13">
        <v>0</v>
      </c>
      <c r="AC4" s="13">
        <v>3034815</v>
      </c>
      <c r="AD4" s="13">
        <v>4369991</v>
      </c>
      <c r="AE4" s="19"/>
      <c r="AF4" s="13">
        <v>640</v>
      </c>
      <c r="AG4" s="13">
        <v>204393</v>
      </c>
      <c r="AH4" s="13">
        <v>123568</v>
      </c>
      <c r="AI4" s="13">
        <v>424073</v>
      </c>
      <c r="AJ4" s="13">
        <v>48783</v>
      </c>
      <c r="AK4" s="13">
        <v>44167</v>
      </c>
      <c r="AL4" s="13">
        <v>0</v>
      </c>
      <c r="AM4" s="13">
        <v>57563</v>
      </c>
      <c r="AN4" s="13">
        <v>810016</v>
      </c>
      <c r="AO4" s="13">
        <v>83916</v>
      </c>
      <c r="AP4" s="13">
        <v>78820</v>
      </c>
      <c r="AQ4" s="13">
        <v>3565826</v>
      </c>
      <c r="AR4" s="13">
        <v>63366</v>
      </c>
      <c r="AS4" s="13">
        <v>1204216</v>
      </c>
      <c r="AT4" s="13">
        <v>0</v>
      </c>
      <c r="AU4" s="13">
        <v>40879</v>
      </c>
      <c r="AV4" s="13">
        <v>41180</v>
      </c>
      <c r="AW4" s="13">
        <v>239728</v>
      </c>
      <c r="AX4" s="13">
        <v>215524</v>
      </c>
      <c r="AY4" s="13">
        <v>24901</v>
      </c>
      <c r="AZ4" s="13">
        <v>222383</v>
      </c>
      <c r="BA4" s="13">
        <v>2765</v>
      </c>
      <c r="BB4" s="13">
        <v>2410371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60712431</v>
      </c>
      <c r="D5" s="13">
        <v>0</v>
      </c>
      <c r="E5" s="13">
        <v>0</v>
      </c>
      <c r="F5" s="13">
        <v>14582990</v>
      </c>
      <c r="G5" s="14"/>
      <c r="H5" s="13">
        <v>86190</v>
      </c>
      <c r="I5" s="13">
        <v>5109880</v>
      </c>
      <c r="J5" s="13">
        <v>0</v>
      </c>
      <c r="K5" s="13">
        <v>1013373</v>
      </c>
      <c r="L5" s="13">
        <v>6243019</v>
      </c>
      <c r="M5" s="13">
        <v>67447</v>
      </c>
      <c r="N5" s="13">
        <v>95504</v>
      </c>
      <c r="O5" s="13">
        <v>1047162</v>
      </c>
      <c r="P5" s="13">
        <v>908870</v>
      </c>
      <c r="Q5" s="13">
        <v>6849887</v>
      </c>
      <c r="R5" s="13">
        <v>0</v>
      </c>
      <c r="S5" s="13">
        <v>367</v>
      </c>
      <c r="T5" s="13">
        <v>4078903</v>
      </c>
      <c r="U5" s="13">
        <v>6169844</v>
      </c>
      <c r="V5" s="13">
        <v>732706</v>
      </c>
      <c r="W5" s="13">
        <v>0</v>
      </c>
      <c r="X5" s="13">
        <v>69700</v>
      </c>
      <c r="Y5" s="13">
        <v>51647</v>
      </c>
      <c r="Z5" s="13">
        <v>2124377</v>
      </c>
      <c r="AA5" s="13">
        <v>7935163</v>
      </c>
      <c r="AB5" s="13">
        <v>0</v>
      </c>
      <c r="AC5" s="13">
        <v>5668615</v>
      </c>
      <c r="AD5" s="13">
        <v>7839474</v>
      </c>
      <c r="AE5" s="19"/>
      <c r="AF5" s="13">
        <v>6111</v>
      </c>
      <c r="AG5" s="13">
        <v>395051</v>
      </c>
      <c r="AH5" s="13">
        <v>228585</v>
      </c>
      <c r="AI5" s="13">
        <v>765049</v>
      </c>
      <c r="AJ5" s="13">
        <v>87980</v>
      </c>
      <c r="AK5" s="13">
        <v>83289</v>
      </c>
      <c r="AL5" s="13">
        <v>0</v>
      </c>
      <c r="AM5" s="13">
        <v>111376</v>
      </c>
      <c r="AN5" s="13">
        <v>1466554</v>
      </c>
      <c r="AO5" s="13">
        <v>147515</v>
      </c>
      <c r="AP5" s="13">
        <v>83040</v>
      </c>
      <c r="AQ5" s="13">
        <v>6330855</v>
      </c>
      <c r="AR5" s="13">
        <v>104135</v>
      </c>
      <c r="AS5" s="13">
        <v>2165880</v>
      </c>
      <c r="AT5" s="13">
        <v>0</v>
      </c>
      <c r="AU5" s="13">
        <v>73501</v>
      </c>
      <c r="AV5" s="13">
        <v>60811</v>
      </c>
      <c r="AW5" s="13">
        <v>437147</v>
      </c>
      <c r="AX5" s="13">
        <v>362468</v>
      </c>
      <c r="AY5" s="13">
        <v>44610</v>
      </c>
      <c r="AZ5" s="13">
        <v>222383</v>
      </c>
      <c r="BA5" s="13">
        <v>4722</v>
      </c>
      <c r="BB5" s="13">
        <v>7119870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77338920</v>
      </c>
      <c r="D6" s="13">
        <v>0</v>
      </c>
      <c r="E6" s="13">
        <v>0</v>
      </c>
      <c r="F6" s="13">
        <v>18574271</v>
      </c>
      <c r="G6" s="14"/>
      <c r="H6" s="13">
        <v>112218</v>
      </c>
      <c r="I6" s="13">
        <v>6474851</v>
      </c>
      <c r="J6" s="13">
        <v>0</v>
      </c>
      <c r="K6" s="13">
        <v>1293595</v>
      </c>
      <c r="L6" s="13">
        <v>8979718</v>
      </c>
      <c r="M6" s="13">
        <v>83098</v>
      </c>
      <c r="N6" s="13">
        <v>106963</v>
      </c>
      <c r="O6" s="13">
        <v>1378193</v>
      </c>
      <c r="P6" s="13">
        <v>1477406</v>
      </c>
      <c r="Q6" s="13">
        <v>9082167</v>
      </c>
      <c r="R6" s="13">
        <v>0</v>
      </c>
      <c r="S6" s="13">
        <v>367</v>
      </c>
      <c r="T6" s="13">
        <v>6073390</v>
      </c>
      <c r="U6" s="13">
        <v>8416675</v>
      </c>
      <c r="V6" s="13">
        <v>931557</v>
      </c>
      <c r="W6" s="13">
        <v>0</v>
      </c>
      <c r="X6" s="13">
        <v>83093</v>
      </c>
      <c r="Y6" s="13">
        <v>58880</v>
      </c>
      <c r="Z6" s="13">
        <v>4092803</v>
      </c>
      <c r="AA6" s="13">
        <v>10344728</v>
      </c>
      <c r="AB6" s="13">
        <v>0</v>
      </c>
      <c r="AC6" s="13">
        <v>7429422</v>
      </c>
      <c r="AD6" s="13">
        <v>10194020</v>
      </c>
      <c r="AE6" s="19"/>
      <c r="AF6" s="13">
        <v>9363</v>
      </c>
      <c r="AG6" s="13">
        <v>512326</v>
      </c>
      <c r="AH6" s="13">
        <v>291304</v>
      </c>
      <c r="AI6" s="13">
        <v>965558</v>
      </c>
      <c r="AJ6" s="13">
        <v>114280</v>
      </c>
      <c r="AK6" s="13">
        <v>112975</v>
      </c>
      <c r="AL6" s="13">
        <v>0</v>
      </c>
      <c r="AM6" s="13">
        <v>169340</v>
      </c>
      <c r="AN6" s="13">
        <v>1913666</v>
      </c>
      <c r="AO6" s="13">
        <v>186704</v>
      </c>
      <c r="AP6" s="13">
        <v>84193</v>
      </c>
      <c r="AQ6" s="13">
        <v>8674805</v>
      </c>
      <c r="AR6" s="13">
        <v>126632</v>
      </c>
      <c r="AS6" s="13">
        <v>2739289</v>
      </c>
      <c r="AT6" s="13">
        <v>0</v>
      </c>
      <c r="AU6" s="13">
        <v>104804</v>
      </c>
      <c r="AV6" s="13">
        <v>81273</v>
      </c>
      <c r="AW6" s="13">
        <v>566508</v>
      </c>
      <c r="AX6" s="26">
        <v>492010</v>
      </c>
      <c r="AY6" s="13">
        <v>56798</v>
      </c>
      <c r="AZ6" s="13">
        <v>222383</v>
      </c>
      <c r="BA6" s="13">
        <v>7590</v>
      </c>
      <c r="BB6" s="13">
        <v>9437104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99511360</v>
      </c>
      <c r="D7" s="13">
        <v>0</v>
      </c>
      <c r="E7" s="13">
        <v>0</v>
      </c>
      <c r="F7" s="13">
        <v>23902709</v>
      </c>
      <c r="G7" s="14"/>
      <c r="H7" s="13">
        <v>153125</v>
      </c>
      <c r="I7" s="13">
        <v>8302343</v>
      </c>
      <c r="J7" s="13">
        <v>0</v>
      </c>
      <c r="K7" s="13">
        <v>1672220</v>
      </c>
      <c r="L7" s="13">
        <v>11080130</v>
      </c>
      <c r="M7" s="13">
        <v>102608</v>
      </c>
      <c r="N7" s="13">
        <v>125486</v>
      </c>
      <c r="O7" s="13">
        <v>1773336</v>
      </c>
      <c r="P7" s="13">
        <v>2248425</v>
      </c>
      <c r="Q7" s="13">
        <v>11417929</v>
      </c>
      <c r="R7" s="13">
        <v>0</v>
      </c>
      <c r="S7" s="13">
        <v>367</v>
      </c>
      <c r="T7" s="13">
        <v>8171159</v>
      </c>
      <c r="U7" s="13">
        <v>10811877</v>
      </c>
      <c r="V7" s="13">
        <v>1194184</v>
      </c>
      <c r="W7" s="13">
        <v>0</v>
      </c>
      <c r="X7" s="13">
        <v>117209</v>
      </c>
      <c r="Y7" s="13">
        <v>58880</v>
      </c>
      <c r="Z7" s="13">
        <v>6225854</v>
      </c>
      <c r="AA7" s="13">
        <v>13275608</v>
      </c>
      <c r="AB7" s="13">
        <v>0</v>
      </c>
      <c r="AC7" s="13">
        <v>9067716</v>
      </c>
      <c r="AD7" s="13">
        <v>12944232</v>
      </c>
      <c r="AE7" s="19"/>
      <c r="AF7" s="13">
        <v>9387</v>
      </c>
      <c r="AG7" s="13">
        <v>640133</v>
      </c>
      <c r="AH7" s="13">
        <v>373178</v>
      </c>
      <c r="AI7" s="13">
        <v>1192208</v>
      </c>
      <c r="AJ7" s="13">
        <v>159650</v>
      </c>
      <c r="AK7" s="13">
        <v>144213</v>
      </c>
      <c r="AL7" s="13">
        <v>0</v>
      </c>
      <c r="AM7" s="13">
        <v>214913</v>
      </c>
      <c r="AN7" s="13">
        <v>2302322</v>
      </c>
      <c r="AO7" s="13">
        <v>240284</v>
      </c>
      <c r="AP7" s="13">
        <v>84636</v>
      </c>
      <c r="AQ7" s="13">
        <v>10868759</v>
      </c>
      <c r="AR7" s="13">
        <v>148436</v>
      </c>
      <c r="AS7" s="13">
        <v>3443157</v>
      </c>
      <c r="AT7" s="13">
        <v>0</v>
      </c>
      <c r="AU7" s="13">
        <v>147707</v>
      </c>
      <c r="AV7" s="13">
        <v>157921</v>
      </c>
      <c r="AW7" s="13">
        <v>726229</v>
      </c>
      <c r="AX7" s="13">
        <v>637980</v>
      </c>
      <c r="AY7" s="13">
        <v>66585</v>
      </c>
      <c r="AZ7" s="13">
        <v>2801404</v>
      </c>
      <c r="BA7" s="13">
        <v>9699</v>
      </c>
      <c r="BB7" s="13">
        <v>11854188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132398419</v>
      </c>
      <c r="D9" s="13">
        <v>0</v>
      </c>
      <c r="E9" s="13">
        <v>0</v>
      </c>
      <c r="F9" s="13">
        <v>31984648</v>
      </c>
      <c r="G9" s="14"/>
      <c r="H9" s="13">
        <v>186055</v>
      </c>
      <c r="I9" s="13">
        <v>11040785</v>
      </c>
      <c r="J9" s="13">
        <v>0</v>
      </c>
      <c r="K9" s="13">
        <v>2218816</v>
      </c>
      <c r="L9" s="13">
        <v>13021770</v>
      </c>
      <c r="M9" s="13">
        <v>130591</v>
      </c>
      <c r="N9" s="13">
        <v>155932</v>
      </c>
      <c r="O9" s="13">
        <v>2233409</v>
      </c>
      <c r="P9" s="13">
        <v>3411059</v>
      </c>
      <c r="Q9" s="13">
        <v>13496388</v>
      </c>
      <c r="R9" s="13">
        <v>0</v>
      </c>
      <c r="S9" s="13">
        <v>367</v>
      </c>
      <c r="T9" s="13">
        <v>10304386</v>
      </c>
      <c r="U9" s="13">
        <v>13970810</v>
      </c>
      <c r="V9" s="13">
        <v>1589053</v>
      </c>
      <c r="W9" s="13">
        <v>0</v>
      </c>
      <c r="X9" s="13">
        <v>163749</v>
      </c>
      <c r="Y9" s="13">
        <v>58880</v>
      </c>
      <c r="Z9" s="13">
        <v>9277444</v>
      </c>
      <c r="AA9" s="13">
        <v>16771031</v>
      </c>
      <c r="AB9" s="13">
        <v>0</v>
      </c>
      <c r="AC9" s="13">
        <v>10822027</v>
      </c>
      <c r="AD9" s="13">
        <v>13347192</v>
      </c>
      <c r="AE9" s="19"/>
      <c r="AF9" s="13">
        <v>9387</v>
      </c>
      <c r="AG9" s="13">
        <v>782225</v>
      </c>
      <c r="AH9" s="13">
        <v>497299</v>
      </c>
      <c r="AI9" s="13">
        <v>1511806</v>
      </c>
      <c r="AJ9" s="13">
        <v>213149</v>
      </c>
      <c r="AK9" s="13">
        <v>192177</v>
      </c>
      <c r="AL9" s="13">
        <v>0</v>
      </c>
      <c r="AM9" s="13">
        <v>266056</v>
      </c>
      <c r="AN9" s="13">
        <v>2711541</v>
      </c>
      <c r="AO9" s="13">
        <v>325917</v>
      </c>
      <c r="AP9" s="13">
        <v>86974</v>
      </c>
      <c r="AQ9" s="13">
        <v>11685685</v>
      </c>
      <c r="AR9" s="13">
        <v>180610</v>
      </c>
      <c r="AS9" s="13">
        <v>4394161</v>
      </c>
      <c r="AT9" s="13">
        <v>0</v>
      </c>
      <c r="AU9" s="13">
        <v>164798</v>
      </c>
      <c r="AV9" s="13">
        <v>232885</v>
      </c>
      <c r="AW9" s="13">
        <v>887494</v>
      </c>
      <c r="AX9" s="13">
        <v>736575</v>
      </c>
      <c r="AY9" s="13">
        <v>78908</v>
      </c>
      <c r="AZ9" s="13">
        <v>10508188</v>
      </c>
      <c r="BA9" s="13">
        <v>11353</v>
      </c>
      <c r="BB9" s="13">
        <v>12741185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46BA-5BF9-4E37-8B77-8AA02AE8F8BB}">
  <sheetPr codeName="Sheet6"/>
  <dimension ref="A1:BC9"/>
  <sheetViews>
    <sheetView workbookViewId="0">
      <selection activeCell="E24" sqref="E24"/>
    </sheetView>
  </sheetViews>
  <sheetFormatPr defaultRowHeight="15"/>
  <cols>
    <col min="2" max="2" width="11.7109375" customWidth="1"/>
    <col min="7" max="7" width="3.28515625" customWidth="1"/>
  </cols>
  <sheetData>
    <row r="1" spans="1:55">
      <c r="A1" s="33" t="s">
        <v>70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18217549</v>
      </c>
      <c r="D4" s="13">
        <v>0</v>
      </c>
      <c r="E4" s="13">
        <v>3474260</v>
      </c>
      <c r="F4" s="13">
        <v>13040275</v>
      </c>
      <c r="G4" s="14"/>
      <c r="H4" s="13">
        <v>15821</v>
      </c>
      <c r="I4" s="13">
        <v>2606010</v>
      </c>
      <c r="J4" s="13">
        <v>0</v>
      </c>
      <c r="K4" s="13">
        <v>105464</v>
      </c>
      <c r="L4" s="13">
        <v>3201327</v>
      </c>
      <c r="M4" s="13">
        <v>27915</v>
      </c>
      <c r="N4" s="13">
        <v>1566</v>
      </c>
      <c r="O4" s="13">
        <v>597728</v>
      </c>
      <c r="P4" s="13">
        <v>609567</v>
      </c>
      <c r="Q4" s="13">
        <v>0</v>
      </c>
      <c r="R4" s="13">
        <v>0</v>
      </c>
      <c r="S4" s="13">
        <v>0</v>
      </c>
      <c r="T4" s="13">
        <v>1009489</v>
      </c>
      <c r="U4" s="13">
        <v>2551626</v>
      </c>
      <c r="V4" s="13">
        <v>349551</v>
      </c>
      <c r="W4" s="13">
        <v>0</v>
      </c>
      <c r="X4" s="13">
        <v>45666</v>
      </c>
      <c r="Y4" s="13">
        <v>0</v>
      </c>
      <c r="Z4" s="13">
        <v>0</v>
      </c>
      <c r="AA4" s="13">
        <v>3568</v>
      </c>
      <c r="AB4" s="13">
        <v>0</v>
      </c>
      <c r="AC4" s="13">
        <v>3619636</v>
      </c>
      <c r="AD4" s="13">
        <v>2604445</v>
      </c>
      <c r="AE4" s="19"/>
      <c r="AF4" s="13">
        <v>0</v>
      </c>
      <c r="AG4" s="13">
        <v>312602</v>
      </c>
      <c r="AH4" s="13">
        <v>106654</v>
      </c>
      <c r="AI4" s="13">
        <v>10236</v>
      </c>
      <c r="AJ4" s="13">
        <v>20327</v>
      </c>
      <c r="AK4" s="13">
        <v>27016</v>
      </c>
      <c r="AL4" s="13">
        <v>0</v>
      </c>
      <c r="AM4" s="13">
        <v>28627</v>
      </c>
      <c r="AN4" s="13">
        <v>1299172</v>
      </c>
      <c r="AO4" s="13">
        <v>49648</v>
      </c>
      <c r="AP4" s="13">
        <v>1026</v>
      </c>
      <c r="AQ4" s="13">
        <v>0</v>
      </c>
      <c r="AR4" s="13">
        <v>21049</v>
      </c>
      <c r="AS4" s="13">
        <v>643373</v>
      </c>
      <c r="AT4" s="13">
        <v>0</v>
      </c>
      <c r="AU4" s="13">
        <v>24827</v>
      </c>
      <c r="AV4" s="13">
        <v>19745</v>
      </c>
      <c r="AW4" s="13">
        <v>298700</v>
      </c>
      <c r="AX4" s="13">
        <v>347084</v>
      </c>
      <c r="AY4" s="13">
        <v>44933</v>
      </c>
      <c r="AZ4" s="13">
        <v>8499421</v>
      </c>
      <c r="BA4" s="13">
        <v>4440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33640314</v>
      </c>
      <c r="D5" s="13">
        <v>0</v>
      </c>
      <c r="E5" s="13">
        <v>5003543</v>
      </c>
      <c r="F5" s="13">
        <v>23872347</v>
      </c>
      <c r="G5" s="14"/>
      <c r="H5" s="13">
        <v>30269</v>
      </c>
      <c r="I5" s="13">
        <v>4769105</v>
      </c>
      <c r="J5" s="13">
        <v>0</v>
      </c>
      <c r="K5" s="13">
        <v>183679</v>
      </c>
      <c r="L5" s="13">
        <v>5656457</v>
      </c>
      <c r="M5" s="13">
        <v>50915</v>
      </c>
      <c r="N5" s="13">
        <v>1892</v>
      </c>
      <c r="O5" s="13">
        <v>984019</v>
      </c>
      <c r="P5" s="13">
        <v>1117506</v>
      </c>
      <c r="Q5" s="13">
        <v>866846</v>
      </c>
      <c r="R5" s="13">
        <v>0</v>
      </c>
      <c r="S5" s="13">
        <v>0</v>
      </c>
      <c r="T5" s="13">
        <v>1073416</v>
      </c>
      <c r="U5" s="13">
        <v>5267429</v>
      </c>
      <c r="V5" s="13">
        <v>636101</v>
      </c>
      <c r="W5" s="13">
        <v>0</v>
      </c>
      <c r="X5" s="13">
        <v>67739</v>
      </c>
      <c r="Y5" s="13">
        <v>0</v>
      </c>
      <c r="Z5" s="13">
        <v>738661</v>
      </c>
      <c r="AA5" s="13">
        <v>1367096</v>
      </c>
      <c r="AB5" s="13">
        <v>0</v>
      </c>
      <c r="AC5" s="13">
        <v>6246383</v>
      </c>
      <c r="AD5" s="13">
        <v>5003212</v>
      </c>
      <c r="AE5" s="19"/>
      <c r="AF5" s="13">
        <v>0</v>
      </c>
      <c r="AG5" s="13">
        <v>523314</v>
      </c>
      <c r="AH5" s="13">
        <v>181689</v>
      </c>
      <c r="AI5" s="13">
        <v>18136</v>
      </c>
      <c r="AJ5" s="13">
        <v>32217</v>
      </c>
      <c r="AK5" s="13">
        <v>45774</v>
      </c>
      <c r="AL5" s="13">
        <v>0</v>
      </c>
      <c r="AM5" s="13">
        <v>51638</v>
      </c>
      <c r="AN5" s="13">
        <v>2174522</v>
      </c>
      <c r="AO5" s="13">
        <v>89593</v>
      </c>
      <c r="AP5" s="13">
        <v>1290</v>
      </c>
      <c r="AQ5" s="13">
        <v>0</v>
      </c>
      <c r="AR5" s="13">
        <v>39944</v>
      </c>
      <c r="AS5" s="13">
        <v>1170311</v>
      </c>
      <c r="AT5" s="13">
        <v>0</v>
      </c>
      <c r="AU5" s="13">
        <v>43869</v>
      </c>
      <c r="AV5" s="13">
        <v>28995</v>
      </c>
      <c r="AW5" s="13">
        <v>501443</v>
      </c>
      <c r="AX5" s="13">
        <v>499100</v>
      </c>
      <c r="AY5" s="13">
        <v>71187</v>
      </c>
      <c r="AZ5" s="13">
        <v>15337550</v>
      </c>
      <c r="BA5" s="13">
        <v>6694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42887797</v>
      </c>
      <c r="D6" s="13">
        <v>0</v>
      </c>
      <c r="E6" s="13">
        <v>5003543</v>
      </c>
      <c r="F6" s="13">
        <v>30372413</v>
      </c>
      <c r="G6" s="14"/>
      <c r="H6" s="13">
        <v>39557</v>
      </c>
      <c r="I6" s="13">
        <v>6119246</v>
      </c>
      <c r="J6" s="13">
        <v>0</v>
      </c>
      <c r="K6" s="13">
        <v>227648</v>
      </c>
      <c r="L6" s="13">
        <v>9663143</v>
      </c>
      <c r="M6" s="13">
        <v>66426</v>
      </c>
      <c r="N6" s="13">
        <v>2057</v>
      </c>
      <c r="O6" s="13">
        <v>1346232</v>
      </c>
      <c r="P6" s="13">
        <v>1419936</v>
      </c>
      <c r="Q6" s="13">
        <v>3250656</v>
      </c>
      <c r="R6" s="13">
        <v>0</v>
      </c>
      <c r="S6" s="13">
        <v>0</v>
      </c>
      <c r="T6" s="13">
        <v>1111645</v>
      </c>
      <c r="U6" s="13">
        <v>7615975</v>
      </c>
      <c r="V6" s="13">
        <v>801526</v>
      </c>
      <c r="W6" s="13">
        <v>0</v>
      </c>
      <c r="X6" s="13">
        <v>84582</v>
      </c>
      <c r="Y6" s="13">
        <v>0</v>
      </c>
      <c r="Z6" s="13">
        <v>2233355</v>
      </c>
      <c r="AA6" s="13">
        <v>3348232</v>
      </c>
      <c r="AB6" s="13">
        <v>0</v>
      </c>
      <c r="AC6" s="13">
        <v>8256239</v>
      </c>
      <c r="AD6" s="13">
        <v>6948508</v>
      </c>
      <c r="AE6" s="19"/>
      <c r="AF6" s="13">
        <v>0</v>
      </c>
      <c r="AG6" s="13">
        <v>691096</v>
      </c>
      <c r="AH6" s="13">
        <v>228091</v>
      </c>
      <c r="AI6" s="13">
        <v>22895</v>
      </c>
      <c r="AJ6" s="13">
        <v>41471</v>
      </c>
      <c r="AK6" s="13">
        <v>54469</v>
      </c>
      <c r="AL6" s="13">
        <v>0</v>
      </c>
      <c r="AM6" s="13">
        <v>63998</v>
      </c>
      <c r="AN6" s="13">
        <v>2825300</v>
      </c>
      <c r="AO6" s="13">
        <v>119987</v>
      </c>
      <c r="AP6" s="13">
        <v>1597</v>
      </c>
      <c r="AQ6" s="13">
        <v>0</v>
      </c>
      <c r="AR6" s="13">
        <v>50800</v>
      </c>
      <c r="AS6" s="13">
        <v>1489343</v>
      </c>
      <c r="AT6" s="13">
        <v>0</v>
      </c>
      <c r="AU6" s="13">
        <v>53572</v>
      </c>
      <c r="AV6" s="13">
        <v>39864</v>
      </c>
      <c r="AW6" s="13">
        <v>642472</v>
      </c>
      <c r="AX6" s="13">
        <v>618312</v>
      </c>
      <c r="AY6" s="13">
        <v>91184</v>
      </c>
      <c r="AZ6" s="13">
        <v>19168173</v>
      </c>
      <c r="BA6" s="13">
        <v>10161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56769252</v>
      </c>
      <c r="D7" s="13">
        <v>0</v>
      </c>
      <c r="E7" s="13">
        <v>5003543</v>
      </c>
      <c r="F7" s="13">
        <v>39038353</v>
      </c>
      <c r="G7" s="14"/>
      <c r="H7" s="13">
        <v>44921</v>
      </c>
      <c r="I7" s="13">
        <v>7927540</v>
      </c>
      <c r="J7" s="13">
        <v>0</v>
      </c>
      <c r="K7" s="13">
        <v>284640</v>
      </c>
      <c r="L7" s="13">
        <v>12466130</v>
      </c>
      <c r="M7" s="13">
        <v>87070</v>
      </c>
      <c r="N7" s="13">
        <v>2515</v>
      </c>
      <c r="O7" s="13">
        <v>1664715</v>
      </c>
      <c r="P7" s="13">
        <v>1817632</v>
      </c>
      <c r="Q7" s="13">
        <v>5034852</v>
      </c>
      <c r="R7" s="13">
        <v>0</v>
      </c>
      <c r="S7" s="13">
        <v>0</v>
      </c>
      <c r="T7" s="13">
        <v>1163128</v>
      </c>
      <c r="U7" s="13">
        <v>10292027</v>
      </c>
      <c r="V7" s="13">
        <v>1040404</v>
      </c>
      <c r="W7" s="13">
        <v>0</v>
      </c>
      <c r="X7" s="13">
        <v>114755</v>
      </c>
      <c r="Y7" s="13">
        <v>0</v>
      </c>
      <c r="Z7" s="13">
        <v>4018364</v>
      </c>
      <c r="AA7" s="13">
        <v>5676600</v>
      </c>
      <c r="AB7" s="13">
        <v>0</v>
      </c>
      <c r="AC7" s="13">
        <v>10253853</v>
      </c>
      <c r="AD7" s="13">
        <v>8937783</v>
      </c>
      <c r="AE7" s="19"/>
      <c r="AF7" s="13">
        <v>0</v>
      </c>
      <c r="AG7" s="13">
        <v>872326</v>
      </c>
      <c r="AH7" s="13">
        <v>275889</v>
      </c>
      <c r="AI7" s="13">
        <v>28173</v>
      </c>
      <c r="AJ7" s="13">
        <v>49237</v>
      </c>
      <c r="AK7" s="13">
        <v>64177</v>
      </c>
      <c r="AL7" s="13">
        <v>0</v>
      </c>
      <c r="AM7" s="13">
        <v>74517</v>
      </c>
      <c r="AN7" s="13">
        <v>3521463</v>
      </c>
      <c r="AO7" s="13">
        <v>170600</v>
      </c>
      <c r="AP7" s="13">
        <v>3886</v>
      </c>
      <c r="AQ7" s="13">
        <v>0</v>
      </c>
      <c r="AR7" s="13">
        <v>60265</v>
      </c>
      <c r="AS7" s="13">
        <v>1905046</v>
      </c>
      <c r="AT7" s="13">
        <v>0</v>
      </c>
      <c r="AU7" s="13">
        <v>75907</v>
      </c>
      <c r="AV7" s="13">
        <v>82177</v>
      </c>
      <c r="AW7" s="13">
        <v>824042</v>
      </c>
      <c r="AX7" s="13">
        <v>752110</v>
      </c>
      <c r="AY7" s="13">
        <v>111735</v>
      </c>
      <c r="AZ7" s="13">
        <v>24360520</v>
      </c>
      <c r="BA7" s="13">
        <v>12860</v>
      </c>
      <c r="BB7" s="13">
        <v>0</v>
      </c>
      <c r="BC7" s="13">
        <v>0</v>
      </c>
    </row>
    <row r="8" spans="1:55" ht="7.9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77302609</v>
      </c>
      <c r="D9" s="13">
        <v>0</v>
      </c>
      <c r="E9" s="13">
        <v>5003543</v>
      </c>
      <c r="F9" s="13">
        <v>52036938</v>
      </c>
      <c r="G9" s="14"/>
      <c r="H9" s="13">
        <v>63540</v>
      </c>
      <c r="I9" s="13">
        <v>10640830</v>
      </c>
      <c r="J9" s="13">
        <v>0</v>
      </c>
      <c r="K9" s="13">
        <v>385508</v>
      </c>
      <c r="L9" s="13">
        <v>14803517</v>
      </c>
      <c r="M9" s="13">
        <v>119071</v>
      </c>
      <c r="N9" s="13">
        <v>3091</v>
      </c>
      <c r="O9" s="13">
        <v>1985893</v>
      </c>
      <c r="P9" s="13">
        <v>2676965</v>
      </c>
      <c r="Q9" s="13">
        <v>5034852</v>
      </c>
      <c r="R9" s="13">
        <v>0</v>
      </c>
      <c r="S9" s="13">
        <v>0</v>
      </c>
      <c r="T9" s="13">
        <v>2671727</v>
      </c>
      <c r="U9" s="13">
        <v>13048708</v>
      </c>
      <c r="V9" s="13">
        <v>1406537</v>
      </c>
      <c r="W9" s="13">
        <v>0</v>
      </c>
      <c r="X9" s="13">
        <v>153005</v>
      </c>
      <c r="Y9" s="13">
        <v>0</v>
      </c>
      <c r="Z9" s="13">
        <v>6525118</v>
      </c>
      <c r="AA9" s="13">
        <v>6120879</v>
      </c>
      <c r="AB9" s="13">
        <v>0</v>
      </c>
      <c r="AC9" s="13">
        <v>12388724</v>
      </c>
      <c r="AD9" s="13">
        <v>10991028</v>
      </c>
      <c r="AE9" s="19"/>
      <c r="AF9" s="13">
        <v>0</v>
      </c>
      <c r="AG9" s="13">
        <v>1073113</v>
      </c>
      <c r="AH9" s="13">
        <v>362867</v>
      </c>
      <c r="AI9" s="13">
        <v>34552</v>
      </c>
      <c r="AJ9" s="13">
        <v>57337</v>
      </c>
      <c r="AK9" s="13">
        <v>75257</v>
      </c>
      <c r="AL9" s="13">
        <v>0</v>
      </c>
      <c r="AM9" s="13">
        <v>86174</v>
      </c>
      <c r="AN9" s="13">
        <v>4360957</v>
      </c>
      <c r="AO9" s="13">
        <v>251833</v>
      </c>
      <c r="AP9" s="13">
        <v>8793</v>
      </c>
      <c r="AQ9" s="13">
        <v>0</v>
      </c>
      <c r="AR9" s="13">
        <v>78038</v>
      </c>
      <c r="AS9" s="13">
        <v>2637313</v>
      </c>
      <c r="AT9" s="13">
        <v>0</v>
      </c>
      <c r="AU9" s="13">
        <v>88601</v>
      </c>
      <c r="AV9" s="13">
        <v>123836</v>
      </c>
      <c r="AW9" s="13">
        <v>1031618</v>
      </c>
      <c r="AX9" s="13">
        <v>918723</v>
      </c>
      <c r="AY9" s="13">
        <v>141549</v>
      </c>
      <c r="AZ9" s="13">
        <v>32502115</v>
      </c>
      <c r="BA9" s="13">
        <v>16103</v>
      </c>
      <c r="BB9" s="13">
        <v>0</v>
      </c>
      <c r="BC9" s="13">
        <v>0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4532-528A-4F47-AA83-A6C3A442602B}">
  <sheetPr codeName="Sheet60"/>
  <dimension ref="A1:BC9"/>
  <sheetViews>
    <sheetView workbookViewId="0">
      <selection activeCell="C9" sqref="C9:BC9"/>
    </sheetView>
  </sheetViews>
  <sheetFormatPr defaultColWidth="11.7109375" defaultRowHeight="15"/>
  <sheetData>
    <row r="1" spans="1:55">
      <c r="A1" s="33" t="s">
        <v>114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29207355</v>
      </c>
      <c r="D4" s="13">
        <v>0</v>
      </c>
      <c r="E4" s="13">
        <v>2612315</v>
      </c>
      <c r="F4" s="13">
        <v>3696240</v>
      </c>
      <c r="G4" s="14"/>
      <c r="H4" s="13">
        <v>50860</v>
      </c>
      <c r="I4" s="13">
        <v>2683601</v>
      </c>
      <c r="J4" s="13">
        <v>0</v>
      </c>
      <c r="K4" s="13">
        <v>548277</v>
      </c>
      <c r="L4" s="13">
        <v>3651520</v>
      </c>
      <c r="M4" s="13">
        <v>41859</v>
      </c>
      <c r="N4" s="13">
        <v>77872</v>
      </c>
      <c r="O4" s="13">
        <v>700510</v>
      </c>
      <c r="P4" s="13">
        <v>1152143</v>
      </c>
      <c r="Q4" s="13">
        <v>3875253</v>
      </c>
      <c r="R4" s="13">
        <v>0</v>
      </c>
      <c r="S4" s="13">
        <v>0</v>
      </c>
      <c r="T4" s="13">
        <v>2890546</v>
      </c>
      <c r="U4" s="13">
        <v>3900245</v>
      </c>
      <c r="V4" s="13">
        <v>396585</v>
      </c>
      <c r="W4" s="13">
        <v>0</v>
      </c>
      <c r="X4" s="13">
        <v>39368</v>
      </c>
      <c r="Y4" s="13">
        <v>0</v>
      </c>
      <c r="Z4" s="13">
        <v>3952885</v>
      </c>
      <c r="AA4" s="13">
        <v>4747588</v>
      </c>
      <c r="AB4" s="13">
        <v>209</v>
      </c>
      <c r="AC4" s="13">
        <v>3359715</v>
      </c>
      <c r="AD4" s="13">
        <v>2038704</v>
      </c>
      <c r="AE4" s="19"/>
      <c r="AF4" s="13">
        <v>6408</v>
      </c>
      <c r="AG4" s="13">
        <v>234633</v>
      </c>
      <c r="AH4" s="13">
        <v>129965</v>
      </c>
      <c r="AI4" s="13">
        <v>421140</v>
      </c>
      <c r="AJ4" s="13">
        <v>58070</v>
      </c>
      <c r="AK4" s="13">
        <v>56198</v>
      </c>
      <c r="AL4" s="13">
        <v>0</v>
      </c>
      <c r="AM4" s="13">
        <v>57664</v>
      </c>
      <c r="AN4" s="13">
        <v>790080</v>
      </c>
      <c r="AO4" s="13">
        <v>91045</v>
      </c>
      <c r="AP4" s="13">
        <v>51211</v>
      </c>
      <c r="AQ4" s="13">
        <v>3937689</v>
      </c>
      <c r="AR4" s="13">
        <v>62586</v>
      </c>
      <c r="AS4" s="13">
        <v>1120531</v>
      </c>
      <c r="AT4" s="13">
        <v>0</v>
      </c>
      <c r="AU4" s="13">
        <v>39900</v>
      </c>
      <c r="AV4" s="13">
        <v>37171</v>
      </c>
      <c r="AW4" s="13">
        <v>241147</v>
      </c>
      <c r="AX4" s="13">
        <v>200242</v>
      </c>
      <c r="AY4" s="13">
        <v>29109</v>
      </c>
      <c r="AZ4" s="13">
        <v>0</v>
      </c>
      <c r="BA4" s="13">
        <v>2778</v>
      </c>
      <c r="BB4" s="13">
        <v>1180487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52915513</v>
      </c>
      <c r="D5" s="13">
        <v>7270137</v>
      </c>
      <c r="E5" s="13">
        <v>5796673</v>
      </c>
      <c r="F5" s="13">
        <v>6596375</v>
      </c>
      <c r="G5" s="14"/>
      <c r="H5" s="13">
        <v>99599</v>
      </c>
      <c r="I5" s="13">
        <v>4925375</v>
      </c>
      <c r="J5" s="13">
        <v>0</v>
      </c>
      <c r="K5" s="13">
        <v>1005330</v>
      </c>
      <c r="L5" s="13">
        <v>5808341</v>
      </c>
      <c r="M5" s="13">
        <v>74667</v>
      </c>
      <c r="N5" s="13">
        <v>124599</v>
      </c>
      <c r="O5" s="13">
        <v>1262988</v>
      </c>
      <c r="P5" s="13">
        <v>2110968</v>
      </c>
      <c r="Q5" s="13">
        <v>7502032</v>
      </c>
      <c r="R5" s="13">
        <v>0</v>
      </c>
      <c r="S5" s="13">
        <v>0</v>
      </c>
      <c r="T5" s="13">
        <v>7707415</v>
      </c>
      <c r="U5" s="13">
        <v>7919259</v>
      </c>
      <c r="V5" s="13">
        <v>711956</v>
      </c>
      <c r="W5" s="13">
        <v>0</v>
      </c>
      <c r="X5" s="13">
        <v>85105</v>
      </c>
      <c r="Y5" s="13">
        <v>0</v>
      </c>
      <c r="Z5" s="13">
        <v>6815750</v>
      </c>
      <c r="AA5" s="13">
        <v>8656601</v>
      </c>
      <c r="AB5" s="13">
        <v>209</v>
      </c>
      <c r="AC5" s="13">
        <v>6011431</v>
      </c>
      <c r="AD5" s="13">
        <v>4551406</v>
      </c>
      <c r="AE5" s="19"/>
      <c r="AF5" s="13">
        <v>10575</v>
      </c>
      <c r="AG5" s="13">
        <v>404073</v>
      </c>
      <c r="AH5" s="13">
        <v>237285</v>
      </c>
      <c r="AI5" s="13">
        <v>767281</v>
      </c>
      <c r="AJ5" s="13">
        <v>98938</v>
      </c>
      <c r="AK5" s="13">
        <v>104068</v>
      </c>
      <c r="AL5" s="13">
        <v>0</v>
      </c>
      <c r="AM5" s="13">
        <v>102710</v>
      </c>
      <c r="AN5" s="13">
        <v>1374596</v>
      </c>
      <c r="AO5" s="13">
        <v>159232</v>
      </c>
      <c r="AP5" s="13">
        <v>72897</v>
      </c>
      <c r="AQ5" s="13">
        <v>6822339</v>
      </c>
      <c r="AR5" s="13">
        <v>106866</v>
      </c>
      <c r="AS5" s="13">
        <v>2037691</v>
      </c>
      <c r="AT5" s="13">
        <v>0</v>
      </c>
      <c r="AU5" s="13">
        <v>73017</v>
      </c>
      <c r="AV5" s="13">
        <v>55100</v>
      </c>
      <c r="AW5" s="13">
        <v>452638</v>
      </c>
      <c r="AX5" s="13">
        <v>371986</v>
      </c>
      <c r="AY5" s="13">
        <v>46508</v>
      </c>
      <c r="AZ5" s="13">
        <v>0</v>
      </c>
      <c r="BA5" s="13">
        <v>3820</v>
      </c>
      <c r="BB5" s="13">
        <v>3827242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63884423</v>
      </c>
      <c r="D6" s="13">
        <v>16511001</v>
      </c>
      <c r="E6" s="13">
        <v>7580390</v>
      </c>
      <c r="F6" s="13">
        <v>8339567</v>
      </c>
      <c r="G6" s="14"/>
      <c r="H6" s="13">
        <v>125835</v>
      </c>
      <c r="I6" s="13">
        <v>6296948</v>
      </c>
      <c r="J6" s="13">
        <v>0</v>
      </c>
      <c r="K6" s="13">
        <v>1273261</v>
      </c>
      <c r="L6" s="13">
        <v>8599182</v>
      </c>
      <c r="M6" s="13">
        <v>90399</v>
      </c>
      <c r="N6" s="13">
        <v>146469</v>
      </c>
      <c r="O6" s="13">
        <v>1644332</v>
      </c>
      <c r="P6" s="13">
        <v>2690137</v>
      </c>
      <c r="Q6" s="13">
        <v>9894459</v>
      </c>
      <c r="R6" s="13">
        <v>0</v>
      </c>
      <c r="S6" s="13">
        <v>0</v>
      </c>
      <c r="T6" s="13">
        <v>11264802</v>
      </c>
      <c r="U6" s="13">
        <v>10677404</v>
      </c>
      <c r="V6" s="13">
        <v>907994</v>
      </c>
      <c r="W6" s="13">
        <v>0</v>
      </c>
      <c r="X6" s="13">
        <v>101516</v>
      </c>
      <c r="Y6" s="13">
        <v>0</v>
      </c>
      <c r="Z6" s="13">
        <v>8975375</v>
      </c>
      <c r="AA6" s="13">
        <v>11114808</v>
      </c>
      <c r="AB6" s="13">
        <v>209</v>
      </c>
      <c r="AC6" s="13">
        <v>7780832</v>
      </c>
      <c r="AD6" s="13">
        <v>5390571</v>
      </c>
      <c r="AE6" s="19"/>
      <c r="AF6" s="13">
        <v>10575</v>
      </c>
      <c r="AG6" s="13">
        <v>514754</v>
      </c>
      <c r="AH6" s="13">
        <v>301155</v>
      </c>
      <c r="AI6" s="13">
        <v>979450</v>
      </c>
      <c r="AJ6" s="13">
        <v>120469</v>
      </c>
      <c r="AK6" s="13">
        <v>128980</v>
      </c>
      <c r="AL6" s="13">
        <v>0</v>
      </c>
      <c r="AM6" s="13">
        <v>132068</v>
      </c>
      <c r="AN6" s="13">
        <v>1831620</v>
      </c>
      <c r="AO6" s="13">
        <v>201484</v>
      </c>
      <c r="AP6" s="13">
        <v>81356</v>
      </c>
      <c r="AQ6" s="13">
        <v>9150891</v>
      </c>
      <c r="AR6" s="13">
        <v>129656</v>
      </c>
      <c r="AS6" s="13">
        <v>2605632</v>
      </c>
      <c r="AT6" s="13">
        <v>0</v>
      </c>
      <c r="AU6" s="13">
        <v>101093</v>
      </c>
      <c r="AV6" s="13">
        <v>76139</v>
      </c>
      <c r="AW6" s="13">
        <v>582414</v>
      </c>
      <c r="AX6" s="26">
        <v>460748</v>
      </c>
      <c r="AY6" s="13">
        <v>58676</v>
      </c>
      <c r="AZ6" s="13">
        <v>0</v>
      </c>
      <c r="BA6" s="13">
        <v>6369</v>
      </c>
      <c r="BB6" s="13">
        <v>5031116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79116181</v>
      </c>
      <c r="D7" s="13">
        <v>28985780</v>
      </c>
      <c r="E7" s="13">
        <v>7580390</v>
      </c>
      <c r="F7" s="13">
        <v>10663203</v>
      </c>
      <c r="G7" s="14"/>
      <c r="H7" s="13">
        <v>145413</v>
      </c>
      <c r="I7" s="13">
        <v>8133656</v>
      </c>
      <c r="J7" s="13">
        <v>0</v>
      </c>
      <c r="K7" s="13">
        <v>1634285</v>
      </c>
      <c r="L7" s="13">
        <v>10810961</v>
      </c>
      <c r="M7" s="13">
        <v>111013</v>
      </c>
      <c r="N7" s="13">
        <v>172002</v>
      </c>
      <c r="O7" s="13">
        <v>2039517</v>
      </c>
      <c r="P7" s="13">
        <v>3467567</v>
      </c>
      <c r="Q7" s="13">
        <v>12256674</v>
      </c>
      <c r="R7" s="13">
        <v>0</v>
      </c>
      <c r="S7" s="13">
        <v>0</v>
      </c>
      <c r="T7" s="13">
        <v>14550279</v>
      </c>
      <c r="U7" s="13">
        <v>14509346</v>
      </c>
      <c r="V7" s="13">
        <v>1170533</v>
      </c>
      <c r="W7" s="13">
        <v>0</v>
      </c>
      <c r="X7" s="13">
        <v>130840</v>
      </c>
      <c r="Y7" s="13">
        <v>0</v>
      </c>
      <c r="Z7" s="13">
        <v>11340591</v>
      </c>
      <c r="AA7" s="13">
        <v>14059227</v>
      </c>
      <c r="AB7" s="13">
        <v>209</v>
      </c>
      <c r="AC7" s="13">
        <v>9459141</v>
      </c>
      <c r="AD7" s="13">
        <v>7649996</v>
      </c>
      <c r="AE7" s="19"/>
      <c r="AF7" s="13">
        <v>10575</v>
      </c>
      <c r="AG7" s="13">
        <v>640211</v>
      </c>
      <c r="AH7" s="13">
        <v>384224</v>
      </c>
      <c r="AI7" s="13">
        <v>1238491</v>
      </c>
      <c r="AJ7" s="13">
        <v>161804</v>
      </c>
      <c r="AK7" s="13">
        <v>162624</v>
      </c>
      <c r="AL7" s="13">
        <v>0</v>
      </c>
      <c r="AM7" s="13">
        <v>165816</v>
      </c>
      <c r="AN7" s="13">
        <v>2238056</v>
      </c>
      <c r="AO7" s="13">
        <v>254112</v>
      </c>
      <c r="AP7" s="13">
        <v>93052</v>
      </c>
      <c r="AQ7" s="13">
        <v>11623505</v>
      </c>
      <c r="AR7" s="13">
        <v>156434</v>
      </c>
      <c r="AS7" s="13">
        <v>3301954</v>
      </c>
      <c r="AT7" s="13">
        <v>0</v>
      </c>
      <c r="AU7" s="13">
        <v>148172</v>
      </c>
      <c r="AV7" s="13">
        <v>148523</v>
      </c>
      <c r="AW7" s="13">
        <v>741168</v>
      </c>
      <c r="AX7" s="13">
        <v>563081</v>
      </c>
      <c r="AY7" s="13">
        <v>69631</v>
      </c>
      <c r="AZ7" s="13">
        <v>0</v>
      </c>
      <c r="BA7" s="13">
        <v>7730</v>
      </c>
      <c r="BB7" s="13">
        <v>6509135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104559487</v>
      </c>
      <c r="D9" s="13">
        <v>47638463</v>
      </c>
      <c r="E9" s="13">
        <v>7580390</v>
      </c>
      <c r="F9" s="13">
        <v>13938880</v>
      </c>
      <c r="G9" s="14"/>
      <c r="H9" s="13">
        <v>179762</v>
      </c>
      <c r="I9" s="13">
        <v>10894812</v>
      </c>
      <c r="J9" s="13">
        <v>870</v>
      </c>
      <c r="K9" s="13">
        <v>2177228</v>
      </c>
      <c r="L9" s="13">
        <v>12876053</v>
      </c>
      <c r="M9" s="13">
        <v>142216</v>
      </c>
      <c r="N9" s="13">
        <v>212864</v>
      </c>
      <c r="O9" s="13">
        <v>2541195</v>
      </c>
      <c r="P9" s="13">
        <v>4634465</v>
      </c>
      <c r="Q9" s="13">
        <v>13949544</v>
      </c>
      <c r="R9" s="13">
        <v>0</v>
      </c>
      <c r="S9" s="13">
        <v>0</v>
      </c>
      <c r="T9" s="13">
        <v>16736126</v>
      </c>
      <c r="U9" s="13">
        <v>18105827</v>
      </c>
      <c r="V9" s="13">
        <v>1559225</v>
      </c>
      <c r="W9" s="13">
        <v>0</v>
      </c>
      <c r="X9" s="13">
        <v>187656</v>
      </c>
      <c r="Y9" s="13">
        <v>0</v>
      </c>
      <c r="Z9" s="13">
        <v>12005541</v>
      </c>
      <c r="AA9" s="13">
        <v>17087868</v>
      </c>
      <c r="AB9" s="13">
        <v>209</v>
      </c>
      <c r="AC9" s="13">
        <v>11337267</v>
      </c>
      <c r="AD9" s="13">
        <v>10614757</v>
      </c>
      <c r="AE9" s="19"/>
      <c r="AF9" s="13">
        <v>10575</v>
      </c>
      <c r="AG9" s="13">
        <v>782702</v>
      </c>
      <c r="AH9" s="13">
        <v>502091</v>
      </c>
      <c r="AI9" s="13">
        <v>1576273</v>
      </c>
      <c r="AJ9" s="13">
        <v>193807</v>
      </c>
      <c r="AK9" s="13">
        <v>209153</v>
      </c>
      <c r="AL9" s="13">
        <v>0</v>
      </c>
      <c r="AM9" s="13">
        <v>213920</v>
      </c>
      <c r="AN9" s="13">
        <v>2666495</v>
      </c>
      <c r="AO9" s="13">
        <v>338404</v>
      </c>
      <c r="AP9" s="13">
        <v>98334</v>
      </c>
      <c r="AQ9" s="13">
        <v>14498114</v>
      </c>
      <c r="AR9" s="13">
        <v>190700</v>
      </c>
      <c r="AS9" s="13">
        <v>4307024</v>
      </c>
      <c r="AT9" s="13">
        <v>0</v>
      </c>
      <c r="AU9" s="13">
        <v>160817</v>
      </c>
      <c r="AV9" s="13">
        <v>222521</v>
      </c>
      <c r="AW9" s="13">
        <v>929932</v>
      </c>
      <c r="AX9" s="13">
        <v>663350</v>
      </c>
      <c r="AY9" s="13">
        <v>83351</v>
      </c>
      <c r="AZ9" s="13">
        <v>0</v>
      </c>
      <c r="BA9" s="13">
        <v>8947</v>
      </c>
      <c r="BB9" s="13">
        <v>10509096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8608-8946-46F8-8461-B048C00F6217}">
  <sheetPr codeName="Sheet61"/>
  <dimension ref="A1:BC9"/>
  <sheetViews>
    <sheetView workbookViewId="0">
      <selection activeCell="I25" sqref="I25"/>
    </sheetView>
  </sheetViews>
  <sheetFormatPr defaultColWidth="11.7109375" defaultRowHeight="15"/>
  <sheetData>
    <row r="1" spans="1:55">
      <c r="A1" s="33" t="s">
        <v>115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29000894</v>
      </c>
      <c r="D4" s="13">
        <v>9113087</v>
      </c>
      <c r="E4" s="13">
        <v>3372817</v>
      </c>
      <c r="F4" s="13">
        <v>3502062</v>
      </c>
      <c r="G4" s="14"/>
      <c r="H4" s="13">
        <v>54410</v>
      </c>
      <c r="I4" s="13">
        <v>2771394</v>
      </c>
      <c r="J4" s="13">
        <v>582</v>
      </c>
      <c r="K4" s="13">
        <v>543583</v>
      </c>
      <c r="L4" s="13">
        <v>4145496</v>
      </c>
      <c r="M4" s="13">
        <v>45639</v>
      </c>
      <c r="N4" s="13">
        <v>75763</v>
      </c>
      <c r="O4" s="13">
        <v>768445</v>
      </c>
      <c r="P4" s="13">
        <v>1130845</v>
      </c>
      <c r="Q4" s="13">
        <v>3918886</v>
      </c>
      <c r="R4" s="13">
        <v>0</v>
      </c>
      <c r="S4" s="13">
        <v>0</v>
      </c>
      <c r="T4" s="13">
        <v>3084518</v>
      </c>
      <c r="U4" s="13">
        <v>3957105</v>
      </c>
      <c r="V4" s="13">
        <v>397851</v>
      </c>
      <c r="W4" s="13">
        <v>0</v>
      </c>
      <c r="X4" s="13">
        <v>41472</v>
      </c>
      <c r="Y4" s="13">
        <v>65820</v>
      </c>
      <c r="Z4" s="13">
        <v>2953012</v>
      </c>
      <c r="AA4" s="13">
        <v>4630616</v>
      </c>
      <c r="AB4" s="13">
        <v>0</v>
      </c>
      <c r="AC4" s="13">
        <v>3952044</v>
      </c>
      <c r="AD4" s="13">
        <v>3653985</v>
      </c>
      <c r="AE4" s="19"/>
      <c r="AF4" s="13">
        <v>5471</v>
      </c>
      <c r="AG4" s="13">
        <v>242420</v>
      </c>
      <c r="AH4" s="13">
        <v>124035</v>
      </c>
      <c r="AI4" s="13">
        <v>482991</v>
      </c>
      <c r="AJ4" s="13">
        <v>43166</v>
      </c>
      <c r="AK4" s="13">
        <v>49989</v>
      </c>
      <c r="AL4" s="13">
        <v>0</v>
      </c>
      <c r="AM4" s="13">
        <v>58920</v>
      </c>
      <c r="AN4" s="13">
        <v>892530</v>
      </c>
      <c r="AO4" s="13">
        <v>95679</v>
      </c>
      <c r="AP4" s="13">
        <v>5732</v>
      </c>
      <c r="AQ4" s="13">
        <v>4031175</v>
      </c>
      <c r="AR4" s="13">
        <v>61167</v>
      </c>
      <c r="AS4" s="13">
        <v>1219980</v>
      </c>
      <c r="AT4" s="13">
        <v>0</v>
      </c>
      <c r="AU4" s="13">
        <v>38380</v>
      </c>
      <c r="AV4" s="13">
        <v>41155</v>
      </c>
      <c r="AW4" s="13">
        <v>241386</v>
      </c>
      <c r="AX4" s="13">
        <v>203909</v>
      </c>
      <c r="AY4" s="13">
        <v>33685</v>
      </c>
      <c r="AZ4" s="13">
        <v>0</v>
      </c>
      <c r="BA4" s="13">
        <v>2210</v>
      </c>
      <c r="BB4" s="13">
        <v>6845724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56147893</v>
      </c>
      <c r="D5" s="13">
        <v>16181420</v>
      </c>
      <c r="E5" s="13">
        <v>6555473</v>
      </c>
      <c r="F5" s="13">
        <v>6422057</v>
      </c>
      <c r="G5" s="14"/>
      <c r="H5" s="13">
        <v>98537</v>
      </c>
      <c r="I5" s="13">
        <v>5095000</v>
      </c>
      <c r="J5" s="13">
        <v>460194</v>
      </c>
      <c r="K5" s="13">
        <v>1008483</v>
      </c>
      <c r="L5" s="13">
        <v>6900443</v>
      </c>
      <c r="M5" s="13">
        <v>83230</v>
      </c>
      <c r="N5" s="13">
        <v>121233</v>
      </c>
      <c r="O5" s="13">
        <v>1447629</v>
      </c>
      <c r="P5" s="13">
        <v>2067912</v>
      </c>
      <c r="Q5" s="13">
        <v>6215097</v>
      </c>
      <c r="R5" s="13">
        <v>0</v>
      </c>
      <c r="S5" s="13">
        <v>0</v>
      </c>
      <c r="T5" s="13">
        <v>5648896</v>
      </c>
      <c r="U5" s="13">
        <v>6741458</v>
      </c>
      <c r="V5" s="13">
        <v>725921</v>
      </c>
      <c r="W5" s="13">
        <v>0</v>
      </c>
      <c r="X5" s="13">
        <v>81948</v>
      </c>
      <c r="Y5" s="13">
        <v>71375</v>
      </c>
      <c r="Z5" s="13">
        <v>5296626</v>
      </c>
      <c r="AA5" s="13">
        <v>8562069</v>
      </c>
      <c r="AB5" s="13">
        <v>0</v>
      </c>
      <c r="AC5" s="13">
        <v>7070416</v>
      </c>
      <c r="AD5" s="13">
        <v>6346839</v>
      </c>
      <c r="AE5" s="19"/>
      <c r="AF5" s="13">
        <v>10540</v>
      </c>
      <c r="AG5" s="13">
        <v>450752</v>
      </c>
      <c r="AH5" s="13">
        <v>228667</v>
      </c>
      <c r="AI5" s="13">
        <v>893603</v>
      </c>
      <c r="AJ5" s="13">
        <v>81795</v>
      </c>
      <c r="AK5" s="13">
        <v>97812</v>
      </c>
      <c r="AL5" s="13">
        <v>0</v>
      </c>
      <c r="AM5" s="13">
        <v>106611</v>
      </c>
      <c r="AN5" s="13">
        <v>1666811</v>
      </c>
      <c r="AO5" s="13">
        <v>167140</v>
      </c>
      <c r="AP5" s="13">
        <v>19783</v>
      </c>
      <c r="AQ5" s="13">
        <v>6490817</v>
      </c>
      <c r="AR5" s="13">
        <v>104674</v>
      </c>
      <c r="AS5" s="13">
        <v>2230056</v>
      </c>
      <c r="AT5" s="13">
        <v>0</v>
      </c>
      <c r="AU5" s="13">
        <v>71330</v>
      </c>
      <c r="AV5" s="13">
        <v>61069</v>
      </c>
      <c r="AW5" s="13">
        <v>444370</v>
      </c>
      <c r="AX5" s="13">
        <v>434310</v>
      </c>
      <c r="AY5" s="13">
        <v>57475</v>
      </c>
      <c r="AZ5" s="13">
        <v>0</v>
      </c>
      <c r="BA5" s="13">
        <v>6017</v>
      </c>
      <c r="BB5" s="13">
        <v>12841742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71109806</v>
      </c>
      <c r="D6" s="13">
        <v>20494127</v>
      </c>
      <c r="E6" s="13">
        <v>7512759</v>
      </c>
      <c r="F6" s="13">
        <v>8174569</v>
      </c>
      <c r="G6" s="14"/>
      <c r="H6" s="13">
        <v>130666</v>
      </c>
      <c r="I6" s="13">
        <v>6488712</v>
      </c>
      <c r="J6" s="13">
        <v>499534</v>
      </c>
      <c r="K6" s="13">
        <v>1261220</v>
      </c>
      <c r="L6" s="13">
        <v>10663182</v>
      </c>
      <c r="M6" s="13">
        <v>100899</v>
      </c>
      <c r="N6" s="13">
        <v>141026</v>
      </c>
      <c r="O6" s="13">
        <v>1796422</v>
      </c>
      <c r="P6" s="13">
        <v>2629516</v>
      </c>
      <c r="Q6" s="13">
        <v>8482659</v>
      </c>
      <c r="R6" s="13">
        <v>0</v>
      </c>
      <c r="S6" s="13">
        <v>0</v>
      </c>
      <c r="T6" s="13">
        <v>7884139</v>
      </c>
      <c r="U6" s="13">
        <v>9059436</v>
      </c>
      <c r="V6" s="13">
        <v>921663</v>
      </c>
      <c r="W6" s="13">
        <v>0</v>
      </c>
      <c r="X6" s="13">
        <v>98463</v>
      </c>
      <c r="Y6" s="13">
        <v>104490</v>
      </c>
      <c r="Z6" s="13">
        <v>6840149</v>
      </c>
      <c r="AA6" s="13">
        <v>11044301</v>
      </c>
      <c r="AB6" s="13">
        <v>0</v>
      </c>
      <c r="AC6" s="13">
        <v>9140304</v>
      </c>
      <c r="AD6" s="13">
        <v>8257715</v>
      </c>
      <c r="AE6" s="19"/>
      <c r="AF6" s="13">
        <v>12301</v>
      </c>
      <c r="AG6" s="13">
        <v>583690</v>
      </c>
      <c r="AH6" s="13">
        <v>291035</v>
      </c>
      <c r="AI6" s="13">
        <v>1119185</v>
      </c>
      <c r="AJ6" s="13">
        <v>104035</v>
      </c>
      <c r="AK6" s="13">
        <v>128639</v>
      </c>
      <c r="AL6" s="13">
        <v>93</v>
      </c>
      <c r="AM6" s="13">
        <v>135888</v>
      </c>
      <c r="AN6" s="13">
        <v>2189451</v>
      </c>
      <c r="AO6" s="13">
        <v>206476</v>
      </c>
      <c r="AP6" s="13">
        <v>20964</v>
      </c>
      <c r="AQ6" s="13">
        <v>8554788</v>
      </c>
      <c r="AR6" s="13">
        <v>129800</v>
      </c>
      <c r="AS6" s="13">
        <v>2776503</v>
      </c>
      <c r="AT6" s="13">
        <v>0</v>
      </c>
      <c r="AU6" s="13">
        <v>92889</v>
      </c>
      <c r="AV6" s="13">
        <v>88631</v>
      </c>
      <c r="AW6" s="13">
        <v>586529</v>
      </c>
      <c r="AX6" s="26">
        <v>577678</v>
      </c>
      <c r="AY6" s="13">
        <v>72386</v>
      </c>
      <c r="AZ6" s="13">
        <v>0</v>
      </c>
      <c r="BA6" s="13">
        <v>9088</v>
      </c>
      <c r="BB6" s="13">
        <v>17029646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97096662</v>
      </c>
      <c r="D7" s="13">
        <v>23478878</v>
      </c>
      <c r="E7" s="13">
        <v>7512759</v>
      </c>
      <c r="F7" s="13">
        <v>10512438</v>
      </c>
      <c r="G7" s="14"/>
      <c r="H7" s="13">
        <v>147456</v>
      </c>
      <c r="I7" s="13">
        <v>8354264</v>
      </c>
      <c r="J7" s="13">
        <v>500661</v>
      </c>
      <c r="K7" s="13">
        <v>1618044</v>
      </c>
      <c r="L7" s="13">
        <v>13367893</v>
      </c>
      <c r="M7" s="13">
        <v>122879</v>
      </c>
      <c r="N7" s="13">
        <v>166130</v>
      </c>
      <c r="O7" s="13">
        <v>2226832</v>
      </c>
      <c r="P7" s="13">
        <v>3382100</v>
      </c>
      <c r="Q7" s="13">
        <v>10810309</v>
      </c>
      <c r="R7" s="13">
        <v>0</v>
      </c>
      <c r="S7" s="13">
        <v>0</v>
      </c>
      <c r="T7" s="13">
        <v>10208103</v>
      </c>
      <c r="U7" s="13">
        <v>11244202</v>
      </c>
      <c r="V7" s="13">
        <v>1168823</v>
      </c>
      <c r="W7" s="13">
        <v>0</v>
      </c>
      <c r="X7" s="13">
        <v>127232</v>
      </c>
      <c r="Y7" s="13">
        <v>104490</v>
      </c>
      <c r="Z7" s="13">
        <v>8542453</v>
      </c>
      <c r="AA7" s="13">
        <v>13832327</v>
      </c>
      <c r="AB7" s="13">
        <v>0</v>
      </c>
      <c r="AC7" s="13">
        <v>11188831</v>
      </c>
      <c r="AD7" s="13">
        <v>10462899</v>
      </c>
      <c r="AE7" s="19"/>
      <c r="AF7" s="13">
        <v>12301</v>
      </c>
      <c r="AG7" s="13">
        <v>723081</v>
      </c>
      <c r="AH7" s="13">
        <v>371889</v>
      </c>
      <c r="AI7" s="13">
        <v>1343754</v>
      </c>
      <c r="AJ7" s="13">
        <v>141959</v>
      </c>
      <c r="AK7" s="13">
        <v>162366</v>
      </c>
      <c r="AL7" s="13">
        <v>93</v>
      </c>
      <c r="AM7" s="13">
        <v>169102</v>
      </c>
      <c r="AN7" s="13">
        <v>2666279</v>
      </c>
      <c r="AO7" s="13">
        <v>261950</v>
      </c>
      <c r="AP7" s="13">
        <v>21798</v>
      </c>
      <c r="AQ7" s="13">
        <v>10826018</v>
      </c>
      <c r="AR7" s="13">
        <v>151234</v>
      </c>
      <c r="AS7" s="13">
        <v>3468559</v>
      </c>
      <c r="AT7" s="13">
        <v>0</v>
      </c>
      <c r="AU7" s="13">
        <v>132725</v>
      </c>
      <c r="AV7" s="13">
        <v>161708</v>
      </c>
      <c r="AW7" s="13">
        <v>738821</v>
      </c>
      <c r="AX7" s="13">
        <v>689800</v>
      </c>
      <c r="AY7" s="13">
        <v>85190</v>
      </c>
      <c r="AZ7" s="13">
        <v>0</v>
      </c>
      <c r="BA7" s="13">
        <v>12009</v>
      </c>
      <c r="BB7" s="13">
        <v>22534763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136532853</v>
      </c>
      <c r="D9" s="13">
        <v>23478878</v>
      </c>
      <c r="E9" s="13">
        <v>7512759</v>
      </c>
      <c r="F9" s="13">
        <v>14053657</v>
      </c>
      <c r="G9" s="14"/>
      <c r="H9" s="13">
        <v>167240</v>
      </c>
      <c r="I9" s="13">
        <v>11162792</v>
      </c>
      <c r="J9" s="13">
        <v>2225806</v>
      </c>
      <c r="K9" s="13">
        <v>2161772</v>
      </c>
      <c r="L9" s="13">
        <v>15784504</v>
      </c>
      <c r="M9" s="13">
        <v>155556</v>
      </c>
      <c r="N9" s="13">
        <v>207524</v>
      </c>
      <c r="O9" s="13">
        <v>2754826</v>
      </c>
      <c r="P9" s="13">
        <v>4528981</v>
      </c>
      <c r="Q9" s="13">
        <v>12456331</v>
      </c>
      <c r="R9" s="13">
        <v>0</v>
      </c>
      <c r="S9" s="13">
        <v>0</v>
      </c>
      <c r="T9" s="13">
        <v>12329770</v>
      </c>
      <c r="U9" s="13">
        <v>14330519</v>
      </c>
      <c r="V9" s="13">
        <v>1539931</v>
      </c>
      <c r="W9" s="13">
        <v>0</v>
      </c>
      <c r="X9" s="13">
        <v>166103</v>
      </c>
      <c r="Y9" s="13">
        <v>104490</v>
      </c>
      <c r="Z9" s="13">
        <v>11566931</v>
      </c>
      <c r="AA9" s="13">
        <v>17742741</v>
      </c>
      <c r="AB9" s="13">
        <v>0</v>
      </c>
      <c r="AC9" s="13">
        <v>13473251</v>
      </c>
      <c r="AD9" s="13">
        <v>10866439</v>
      </c>
      <c r="AE9" s="19"/>
      <c r="AF9" s="13">
        <v>12301</v>
      </c>
      <c r="AG9" s="13">
        <v>852794</v>
      </c>
      <c r="AH9" s="13">
        <v>495316</v>
      </c>
      <c r="AI9" s="13">
        <v>1713049</v>
      </c>
      <c r="AJ9" s="13">
        <v>200651</v>
      </c>
      <c r="AK9" s="13">
        <v>218859</v>
      </c>
      <c r="AL9" s="13">
        <v>93</v>
      </c>
      <c r="AM9" s="13">
        <v>215965</v>
      </c>
      <c r="AN9" s="13">
        <v>3187952</v>
      </c>
      <c r="AO9" s="13">
        <v>352845</v>
      </c>
      <c r="AP9" s="13">
        <v>24929</v>
      </c>
      <c r="AQ9" s="13">
        <v>14299106</v>
      </c>
      <c r="AR9" s="13">
        <v>189079</v>
      </c>
      <c r="AS9" s="13">
        <v>4406486</v>
      </c>
      <c r="AT9" s="13">
        <v>0</v>
      </c>
      <c r="AU9" s="13">
        <v>145203</v>
      </c>
      <c r="AV9" s="13">
        <v>238818</v>
      </c>
      <c r="AW9" s="13">
        <v>958391</v>
      </c>
      <c r="AX9" s="13">
        <v>817352</v>
      </c>
      <c r="AY9" s="13">
        <v>101654</v>
      </c>
      <c r="AZ9" s="13">
        <v>0</v>
      </c>
      <c r="BA9" s="13">
        <v>14914</v>
      </c>
      <c r="BB9" s="13">
        <v>22535874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F694-395C-416F-8171-98CE80F694D3}">
  <sheetPr codeName="Sheet62"/>
  <dimension ref="A1:BC9"/>
  <sheetViews>
    <sheetView workbookViewId="0">
      <selection activeCell="L39" sqref="L39"/>
    </sheetView>
  </sheetViews>
  <sheetFormatPr defaultColWidth="11.7109375" defaultRowHeight="15"/>
  <sheetData>
    <row r="1" spans="1:55">
      <c r="A1" s="33" t="s">
        <v>116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32568725</v>
      </c>
      <c r="D4" s="13">
        <v>5340936</v>
      </c>
      <c r="E4" s="13">
        <v>3638435</v>
      </c>
      <c r="F4" s="13">
        <v>4070612</v>
      </c>
      <c r="G4" s="14"/>
      <c r="H4" s="13">
        <v>16905</v>
      </c>
      <c r="I4" s="13">
        <v>2779660</v>
      </c>
      <c r="J4" s="13">
        <v>4642379</v>
      </c>
      <c r="K4" s="13">
        <v>550647</v>
      </c>
      <c r="L4" s="13">
        <v>4144207</v>
      </c>
      <c r="M4" s="13">
        <v>48534</v>
      </c>
      <c r="N4" s="13">
        <v>70272</v>
      </c>
      <c r="O4" s="13">
        <v>643812</v>
      </c>
      <c r="P4" s="13">
        <v>1143748</v>
      </c>
      <c r="Q4" s="13">
        <v>3410907</v>
      </c>
      <c r="R4" s="13">
        <v>0</v>
      </c>
      <c r="S4" s="13">
        <v>0</v>
      </c>
      <c r="T4" s="13">
        <v>3050672</v>
      </c>
      <c r="U4" s="13">
        <v>3834559</v>
      </c>
      <c r="V4" s="13">
        <v>379947</v>
      </c>
      <c r="W4" s="13">
        <v>0</v>
      </c>
      <c r="X4" s="13">
        <v>40975</v>
      </c>
      <c r="Y4" s="13">
        <v>937</v>
      </c>
      <c r="Z4" s="13">
        <v>2757985</v>
      </c>
      <c r="AA4" s="13">
        <v>4019495</v>
      </c>
      <c r="AB4" s="13">
        <v>0</v>
      </c>
      <c r="AC4" s="13">
        <v>4526822</v>
      </c>
      <c r="AD4" s="13">
        <v>0</v>
      </c>
      <c r="AE4" s="19"/>
      <c r="AF4" s="13">
        <v>0</v>
      </c>
      <c r="AG4" s="13">
        <v>201031</v>
      </c>
      <c r="AH4" s="13">
        <v>126498</v>
      </c>
      <c r="AI4" s="13">
        <v>478050</v>
      </c>
      <c r="AJ4" s="13">
        <v>61262</v>
      </c>
      <c r="AK4" s="13">
        <v>51951</v>
      </c>
      <c r="AL4" s="13">
        <v>0</v>
      </c>
      <c r="AM4" s="13">
        <v>61948</v>
      </c>
      <c r="AN4" s="13">
        <v>919570</v>
      </c>
      <c r="AO4" s="13">
        <v>94141</v>
      </c>
      <c r="AP4" s="13">
        <v>2264</v>
      </c>
      <c r="AQ4" s="13">
        <v>3757958</v>
      </c>
      <c r="AR4" s="13">
        <v>66959</v>
      </c>
      <c r="AS4" s="13">
        <v>1213013</v>
      </c>
      <c r="AT4" s="13">
        <v>0</v>
      </c>
      <c r="AU4" s="13">
        <v>67293</v>
      </c>
      <c r="AV4" s="13">
        <v>43703</v>
      </c>
      <c r="AW4" s="13">
        <v>292812</v>
      </c>
      <c r="AX4" s="13">
        <v>214299</v>
      </c>
      <c r="AY4" s="13">
        <v>34010</v>
      </c>
      <c r="AZ4" s="13">
        <v>0</v>
      </c>
      <c r="BA4" s="13">
        <v>4599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56880317</v>
      </c>
      <c r="D5" s="13">
        <v>12930621</v>
      </c>
      <c r="E5" s="13">
        <v>6835073</v>
      </c>
      <c r="F5" s="13">
        <v>7465197</v>
      </c>
      <c r="G5" s="14"/>
      <c r="H5" s="13">
        <v>28954</v>
      </c>
      <c r="I5" s="13">
        <v>5106554</v>
      </c>
      <c r="J5" s="13">
        <v>8254875</v>
      </c>
      <c r="K5" s="13">
        <v>993635</v>
      </c>
      <c r="L5" s="13">
        <v>6545608</v>
      </c>
      <c r="M5" s="13">
        <v>84698</v>
      </c>
      <c r="N5" s="13">
        <v>122852</v>
      </c>
      <c r="O5" s="13">
        <v>1076162</v>
      </c>
      <c r="P5" s="13">
        <v>2100611</v>
      </c>
      <c r="Q5" s="13">
        <v>6475352</v>
      </c>
      <c r="R5" s="13">
        <v>0</v>
      </c>
      <c r="S5" s="13">
        <v>0</v>
      </c>
      <c r="T5" s="13">
        <v>5389207</v>
      </c>
      <c r="U5" s="13">
        <v>7174161</v>
      </c>
      <c r="V5" s="13">
        <v>688116</v>
      </c>
      <c r="W5" s="13">
        <v>0</v>
      </c>
      <c r="X5" s="13">
        <v>84212</v>
      </c>
      <c r="Y5" s="13">
        <v>76197</v>
      </c>
      <c r="Z5" s="13">
        <v>5719477</v>
      </c>
      <c r="AA5" s="13">
        <v>7141156</v>
      </c>
      <c r="AB5" s="13">
        <v>0</v>
      </c>
      <c r="AC5" s="13">
        <v>7342494</v>
      </c>
      <c r="AD5" s="13">
        <v>1806159</v>
      </c>
      <c r="AE5" s="19"/>
      <c r="AF5" s="13">
        <v>0</v>
      </c>
      <c r="AG5" s="13">
        <v>356836</v>
      </c>
      <c r="AH5" s="13">
        <v>212294</v>
      </c>
      <c r="AI5" s="13">
        <v>848044</v>
      </c>
      <c r="AJ5" s="13">
        <v>104685</v>
      </c>
      <c r="AK5" s="13">
        <v>100382</v>
      </c>
      <c r="AL5" s="13">
        <v>258</v>
      </c>
      <c r="AM5" s="13">
        <v>147075</v>
      </c>
      <c r="AN5" s="13">
        <v>1499117</v>
      </c>
      <c r="AO5" s="13">
        <v>160025</v>
      </c>
      <c r="AP5" s="13">
        <v>67549</v>
      </c>
      <c r="AQ5" s="13">
        <v>6945315</v>
      </c>
      <c r="AR5" s="13">
        <v>116772</v>
      </c>
      <c r="AS5" s="13">
        <v>2176438</v>
      </c>
      <c r="AT5" s="13">
        <v>0</v>
      </c>
      <c r="AU5" s="13">
        <v>96749</v>
      </c>
      <c r="AV5" s="13">
        <v>62142</v>
      </c>
      <c r="AW5" s="13">
        <v>501394</v>
      </c>
      <c r="AX5" s="13">
        <v>378156</v>
      </c>
      <c r="AY5" s="13">
        <v>50490</v>
      </c>
      <c r="AZ5" s="13">
        <v>0</v>
      </c>
      <c r="BA5" s="13">
        <v>7687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71242821</v>
      </c>
      <c r="D6" s="13">
        <v>17420095</v>
      </c>
      <c r="E6" s="13">
        <v>7513501</v>
      </c>
      <c r="F6" s="13">
        <v>9502615</v>
      </c>
      <c r="G6" s="14"/>
      <c r="H6" s="13">
        <v>36753</v>
      </c>
      <c r="I6" s="13">
        <v>6494570</v>
      </c>
      <c r="J6" s="13">
        <v>9666703</v>
      </c>
      <c r="K6" s="13">
        <v>1258885</v>
      </c>
      <c r="L6" s="13">
        <v>9826018</v>
      </c>
      <c r="M6" s="13">
        <v>101774</v>
      </c>
      <c r="N6" s="13">
        <v>147625</v>
      </c>
      <c r="O6" s="13">
        <v>1390248</v>
      </c>
      <c r="P6" s="13">
        <v>2672980</v>
      </c>
      <c r="Q6" s="13">
        <v>8712540</v>
      </c>
      <c r="R6" s="13">
        <v>0</v>
      </c>
      <c r="S6" s="13">
        <v>0</v>
      </c>
      <c r="T6" s="13">
        <v>6899382</v>
      </c>
      <c r="U6" s="13">
        <v>9519507</v>
      </c>
      <c r="V6" s="13">
        <v>876811</v>
      </c>
      <c r="W6" s="13">
        <v>0</v>
      </c>
      <c r="X6" s="13">
        <v>104611</v>
      </c>
      <c r="Y6" s="13">
        <v>111949</v>
      </c>
      <c r="Z6" s="13">
        <v>7219915</v>
      </c>
      <c r="AA6" s="13">
        <v>9122070</v>
      </c>
      <c r="AB6" s="13">
        <v>0</v>
      </c>
      <c r="AC6" s="13">
        <v>9400411</v>
      </c>
      <c r="AD6" s="13">
        <v>3489328</v>
      </c>
      <c r="AE6" s="19"/>
      <c r="AF6" s="13">
        <v>0</v>
      </c>
      <c r="AG6" s="13">
        <v>472675</v>
      </c>
      <c r="AH6" s="13">
        <v>273819</v>
      </c>
      <c r="AI6" s="13">
        <v>1043957</v>
      </c>
      <c r="AJ6" s="13">
        <v>125946</v>
      </c>
      <c r="AK6" s="13">
        <v>129709</v>
      </c>
      <c r="AL6" s="13">
        <v>258</v>
      </c>
      <c r="AM6" s="13">
        <v>183408</v>
      </c>
      <c r="AN6" s="13">
        <v>1976245</v>
      </c>
      <c r="AO6" s="13">
        <v>202683</v>
      </c>
      <c r="AP6" s="13">
        <v>70307</v>
      </c>
      <c r="AQ6" s="13">
        <v>9184465</v>
      </c>
      <c r="AR6" s="13">
        <v>138966</v>
      </c>
      <c r="AS6" s="13">
        <v>2753080</v>
      </c>
      <c r="AT6" s="13">
        <v>0</v>
      </c>
      <c r="AU6" s="13">
        <v>119492</v>
      </c>
      <c r="AV6" s="13">
        <v>79931</v>
      </c>
      <c r="AW6" s="13">
        <v>647756</v>
      </c>
      <c r="AX6" s="26">
        <v>483159</v>
      </c>
      <c r="AY6" s="13">
        <v>63943</v>
      </c>
      <c r="AZ6" s="13">
        <v>0</v>
      </c>
      <c r="BA6" s="13">
        <v>10986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90372339</v>
      </c>
      <c r="D7" s="13">
        <v>22643693</v>
      </c>
      <c r="E7" s="13">
        <v>7513501</v>
      </c>
      <c r="F7" s="13">
        <v>12254616</v>
      </c>
      <c r="G7" s="14"/>
      <c r="H7" s="13">
        <v>50761</v>
      </c>
      <c r="I7" s="13">
        <v>8339986</v>
      </c>
      <c r="J7" s="13">
        <v>11188104</v>
      </c>
      <c r="K7" s="13">
        <v>1620186</v>
      </c>
      <c r="L7" s="13">
        <v>12442500</v>
      </c>
      <c r="M7" s="13">
        <v>123859</v>
      </c>
      <c r="N7" s="13">
        <v>180783</v>
      </c>
      <c r="O7" s="13">
        <v>1769802</v>
      </c>
      <c r="P7" s="13">
        <v>3443589</v>
      </c>
      <c r="Q7" s="13">
        <v>11481822</v>
      </c>
      <c r="R7" s="13">
        <v>0</v>
      </c>
      <c r="S7" s="13">
        <v>0</v>
      </c>
      <c r="T7" s="13">
        <v>9261767</v>
      </c>
      <c r="U7" s="13">
        <v>12297111</v>
      </c>
      <c r="V7" s="13">
        <v>1124028</v>
      </c>
      <c r="W7" s="13">
        <v>0</v>
      </c>
      <c r="X7" s="13">
        <v>133678</v>
      </c>
      <c r="Y7" s="13">
        <v>139567</v>
      </c>
      <c r="Z7" s="13">
        <v>8981740</v>
      </c>
      <c r="AA7" s="13">
        <v>11257459</v>
      </c>
      <c r="AB7" s="13">
        <v>0</v>
      </c>
      <c r="AC7" s="13">
        <v>11550703</v>
      </c>
      <c r="AD7" s="13">
        <v>5732500</v>
      </c>
      <c r="AE7" s="19"/>
      <c r="AF7" s="13">
        <v>0</v>
      </c>
      <c r="AG7" s="13">
        <v>611127</v>
      </c>
      <c r="AH7" s="13">
        <v>355474</v>
      </c>
      <c r="AI7" s="13">
        <v>1259758</v>
      </c>
      <c r="AJ7" s="13">
        <v>160445</v>
      </c>
      <c r="AK7" s="13">
        <v>162747</v>
      </c>
      <c r="AL7" s="13">
        <v>258</v>
      </c>
      <c r="AM7" s="13">
        <v>227478</v>
      </c>
      <c r="AN7" s="13">
        <v>2431484</v>
      </c>
      <c r="AO7" s="13">
        <v>257400</v>
      </c>
      <c r="AP7" s="13">
        <v>73571</v>
      </c>
      <c r="AQ7" s="13">
        <v>11706676</v>
      </c>
      <c r="AR7" s="13">
        <v>162432</v>
      </c>
      <c r="AS7" s="13">
        <v>3414075</v>
      </c>
      <c r="AT7" s="13">
        <v>0</v>
      </c>
      <c r="AU7" s="13">
        <v>160231</v>
      </c>
      <c r="AV7" s="13">
        <v>139231</v>
      </c>
      <c r="AW7" s="13">
        <v>808683</v>
      </c>
      <c r="AX7" s="13">
        <v>585498</v>
      </c>
      <c r="AY7" s="13">
        <v>77981</v>
      </c>
      <c r="AZ7" s="13">
        <v>0</v>
      </c>
      <c r="BA7" s="13">
        <v>14143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121189219</v>
      </c>
      <c r="D9" s="13">
        <v>22643693</v>
      </c>
      <c r="E9" s="13">
        <v>7513501</v>
      </c>
      <c r="F9" s="13">
        <v>16398964</v>
      </c>
      <c r="G9" s="14"/>
      <c r="H9" s="13">
        <v>70151</v>
      </c>
      <c r="I9" s="13">
        <v>11108223</v>
      </c>
      <c r="J9" s="13">
        <v>11188104</v>
      </c>
      <c r="K9" s="13">
        <v>2155378</v>
      </c>
      <c r="L9" s="13">
        <v>14569926</v>
      </c>
      <c r="M9" s="13">
        <v>156619</v>
      </c>
      <c r="N9" s="13">
        <v>231648</v>
      </c>
      <c r="O9" s="13">
        <v>2314576</v>
      </c>
      <c r="P9" s="13">
        <v>4609563</v>
      </c>
      <c r="Q9" s="13">
        <v>13286447</v>
      </c>
      <c r="R9" s="13">
        <v>0</v>
      </c>
      <c r="S9" s="13">
        <v>0</v>
      </c>
      <c r="T9" s="13">
        <v>11507970</v>
      </c>
      <c r="U9" s="13">
        <v>14936175</v>
      </c>
      <c r="V9" s="13">
        <v>1487041</v>
      </c>
      <c r="W9" s="13">
        <v>0</v>
      </c>
      <c r="X9" s="13">
        <v>193882</v>
      </c>
      <c r="Y9" s="13">
        <v>157014</v>
      </c>
      <c r="Z9" s="13">
        <v>10101709</v>
      </c>
      <c r="AA9" s="13">
        <v>14057963</v>
      </c>
      <c r="AB9" s="13">
        <v>0</v>
      </c>
      <c r="AC9" s="13">
        <v>13648282</v>
      </c>
      <c r="AD9" s="13">
        <v>6137166</v>
      </c>
      <c r="AE9" s="19"/>
      <c r="AF9" s="13">
        <v>0</v>
      </c>
      <c r="AG9" s="13">
        <v>763971</v>
      </c>
      <c r="AH9" s="13">
        <v>474753</v>
      </c>
      <c r="AI9" s="13">
        <v>1585242</v>
      </c>
      <c r="AJ9" s="13">
        <v>209645</v>
      </c>
      <c r="AK9" s="13">
        <v>205764</v>
      </c>
      <c r="AL9" s="13">
        <v>258</v>
      </c>
      <c r="AM9" s="13">
        <v>258743</v>
      </c>
      <c r="AN9" s="13">
        <v>2894828</v>
      </c>
      <c r="AO9" s="13">
        <v>336232</v>
      </c>
      <c r="AP9" s="13">
        <v>78916</v>
      </c>
      <c r="AQ9" s="13">
        <v>14612194</v>
      </c>
      <c r="AR9" s="13">
        <v>191636</v>
      </c>
      <c r="AS9" s="13">
        <v>4401426</v>
      </c>
      <c r="AT9" s="13">
        <v>0</v>
      </c>
      <c r="AU9" s="13">
        <v>179699</v>
      </c>
      <c r="AV9" s="13">
        <v>205656</v>
      </c>
      <c r="AW9" s="13">
        <v>1026350</v>
      </c>
      <c r="AX9" s="13">
        <v>695064</v>
      </c>
      <c r="AY9" s="13">
        <v>94414</v>
      </c>
      <c r="AZ9" s="13">
        <v>0</v>
      </c>
      <c r="BA9" s="13">
        <v>16494</v>
      </c>
      <c r="BB9" s="13">
        <v>119344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60E6-878A-4B11-A433-FA78ABD5DD37}">
  <sheetPr codeName="Sheet63"/>
  <dimension ref="A1:BC9"/>
  <sheetViews>
    <sheetView workbookViewId="0">
      <selection activeCell="BC9" sqref="H9:BC9"/>
    </sheetView>
  </sheetViews>
  <sheetFormatPr defaultColWidth="11.7109375" defaultRowHeight="15"/>
  <sheetData>
    <row r="1" spans="1:55">
      <c r="A1" s="33" t="s">
        <v>117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14037875</v>
      </c>
      <c r="D4" s="13">
        <v>0</v>
      </c>
      <c r="E4" s="13">
        <v>3629072</v>
      </c>
      <c r="F4" s="13">
        <v>7123866</v>
      </c>
      <c r="G4" s="14"/>
      <c r="H4" s="13">
        <v>13184</v>
      </c>
      <c r="I4" s="13">
        <v>2780364</v>
      </c>
      <c r="J4" s="13">
        <v>1351</v>
      </c>
      <c r="K4" s="13">
        <v>544178</v>
      </c>
      <c r="L4" s="13">
        <v>3479775</v>
      </c>
      <c r="M4" s="13">
        <v>32784</v>
      </c>
      <c r="N4" s="13">
        <v>45190</v>
      </c>
      <c r="O4" s="13">
        <v>592309</v>
      </c>
      <c r="P4" s="13">
        <v>1165042</v>
      </c>
      <c r="Q4" s="13">
        <v>2052013</v>
      </c>
      <c r="R4" s="13">
        <v>0</v>
      </c>
      <c r="S4" s="13">
        <v>0</v>
      </c>
      <c r="T4" s="13">
        <v>1304632</v>
      </c>
      <c r="U4" s="13">
        <v>2802697</v>
      </c>
      <c r="V4" s="13">
        <v>374025</v>
      </c>
      <c r="W4" s="13">
        <v>0</v>
      </c>
      <c r="X4" s="13">
        <v>36934</v>
      </c>
      <c r="Y4" s="13">
        <v>6559</v>
      </c>
      <c r="Z4" s="13">
        <v>422</v>
      </c>
      <c r="AA4" s="13">
        <v>1903037</v>
      </c>
      <c r="AB4" s="13">
        <v>0</v>
      </c>
      <c r="AC4" s="13">
        <v>3951809</v>
      </c>
      <c r="AD4" s="13">
        <v>0</v>
      </c>
      <c r="AE4" s="19"/>
      <c r="AF4" s="13">
        <v>0</v>
      </c>
      <c r="AG4" s="13">
        <v>226254</v>
      </c>
      <c r="AH4" s="13">
        <v>121920</v>
      </c>
      <c r="AI4" s="13">
        <v>252275</v>
      </c>
      <c r="AJ4" s="13">
        <v>50488</v>
      </c>
      <c r="AK4" s="13">
        <v>44542</v>
      </c>
      <c r="AL4" s="13">
        <v>0</v>
      </c>
      <c r="AM4" s="13">
        <v>27495</v>
      </c>
      <c r="AN4" s="13">
        <v>813675</v>
      </c>
      <c r="AO4" s="13">
        <v>74089</v>
      </c>
      <c r="AP4" s="13">
        <v>63227</v>
      </c>
      <c r="AQ4" s="13">
        <v>2907766</v>
      </c>
      <c r="AR4" s="13">
        <v>34353</v>
      </c>
      <c r="AS4" s="13">
        <v>939942</v>
      </c>
      <c r="AT4" s="13">
        <v>0</v>
      </c>
      <c r="AU4" s="13">
        <v>57915</v>
      </c>
      <c r="AV4" s="13">
        <v>30307</v>
      </c>
      <c r="AW4" s="13">
        <v>271773</v>
      </c>
      <c r="AX4" s="13">
        <v>190609</v>
      </c>
      <c r="AY4" s="13">
        <v>29201</v>
      </c>
      <c r="AZ4" s="13">
        <v>0</v>
      </c>
      <c r="BA4" s="13">
        <v>4076</v>
      </c>
      <c r="BB4" s="13">
        <v>4676989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35677753</v>
      </c>
      <c r="D5" s="13">
        <v>0</v>
      </c>
      <c r="E5" s="13">
        <v>6808272</v>
      </c>
      <c r="F5" s="13">
        <v>13160771</v>
      </c>
      <c r="G5" s="14"/>
      <c r="H5" s="13">
        <v>28123</v>
      </c>
      <c r="I5" s="13">
        <v>5059827</v>
      </c>
      <c r="J5" s="13">
        <v>18355</v>
      </c>
      <c r="K5" s="13">
        <v>993962</v>
      </c>
      <c r="L5" s="13">
        <v>6064494</v>
      </c>
      <c r="M5" s="13">
        <v>58168</v>
      </c>
      <c r="N5" s="13">
        <v>85222</v>
      </c>
      <c r="O5" s="13">
        <v>1240894</v>
      </c>
      <c r="P5" s="13">
        <v>2139085</v>
      </c>
      <c r="Q5" s="13">
        <v>4162046</v>
      </c>
      <c r="R5" s="13">
        <v>0</v>
      </c>
      <c r="S5" s="13">
        <v>0</v>
      </c>
      <c r="T5" s="13">
        <v>1679874</v>
      </c>
      <c r="U5" s="13">
        <v>5379839</v>
      </c>
      <c r="V5" s="13">
        <v>680168</v>
      </c>
      <c r="W5" s="13">
        <v>0</v>
      </c>
      <c r="X5" s="13">
        <v>74104</v>
      </c>
      <c r="Y5" s="13">
        <v>10066</v>
      </c>
      <c r="Z5" s="13">
        <v>1138206</v>
      </c>
      <c r="AA5" s="13">
        <v>2859298</v>
      </c>
      <c r="AB5" s="13">
        <v>165</v>
      </c>
      <c r="AC5" s="13">
        <v>7230297</v>
      </c>
      <c r="AD5" s="13">
        <v>182730</v>
      </c>
      <c r="AE5" s="19"/>
      <c r="AF5" s="13">
        <v>0</v>
      </c>
      <c r="AG5" s="13">
        <v>418895</v>
      </c>
      <c r="AH5" s="13">
        <v>224307</v>
      </c>
      <c r="AI5" s="13">
        <v>452100</v>
      </c>
      <c r="AJ5" s="13">
        <v>93144</v>
      </c>
      <c r="AK5" s="13">
        <v>82401</v>
      </c>
      <c r="AL5" s="13">
        <v>0</v>
      </c>
      <c r="AM5" s="13">
        <v>47478</v>
      </c>
      <c r="AN5" s="13">
        <v>1428948</v>
      </c>
      <c r="AO5" s="13">
        <v>123537</v>
      </c>
      <c r="AP5" s="13">
        <v>64442</v>
      </c>
      <c r="AQ5" s="13">
        <v>5534571</v>
      </c>
      <c r="AR5" s="13">
        <v>58204</v>
      </c>
      <c r="AS5" s="13">
        <v>1707273</v>
      </c>
      <c r="AT5" s="13">
        <v>0</v>
      </c>
      <c r="AU5" s="13">
        <v>78443</v>
      </c>
      <c r="AV5" s="13">
        <v>42496</v>
      </c>
      <c r="AW5" s="13">
        <v>479528</v>
      </c>
      <c r="AX5" s="13">
        <v>342700</v>
      </c>
      <c r="AY5" s="13">
        <v>49561</v>
      </c>
      <c r="AZ5" s="13">
        <v>0</v>
      </c>
      <c r="BA5" s="13">
        <v>6935</v>
      </c>
      <c r="BB5" s="13">
        <v>8008719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48692024</v>
      </c>
      <c r="D6" s="13">
        <v>0</v>
      </c>
      <c r="E6" s="13">
        <v>7512319</v>
      </c>
      <c r="F6" s="13">
        <v>16787882</v>
      </c>
      <c r="G6" s="14"/>
      <c r="H6" s="13">
        <v>37890</v>
      </c>
      <c r="I6" s="13">
        <v>6394298</v>
      </c>
      <c r="J6" s="13">
        <v>28124</v>
      </c>
      <c r="K6" s="13">
        <v>1258946</v>
      </c>
      <c r="L6" s="13">
        <v>9451958</v>
      </c>
      <c r="M6" s="13">
        <v>74264</v>
      </c>
      <c r="N6" s="13">
        <v>103318</v>
      </c>
      <c r="O6" s="13">
        <v>1558131</v>
      </c>
      <c r="P6" s="13">
        <v>2718764</v>
      </c>
      <c r="Q6" s="13">
        <v>5596573</v>
      </c>
      <c r="R6" s="13">
        <v>0</v>
      </c>
      <c r="S6" s="13">
        <v>0</v>
      </c>
      <c r="T6" s="13">
        <v>2994257</v>
      </c>
      <c r="U6" s="13">
        <v>7283504</v>
      </c>
      <c r="V6" s="13">
        <v>866925</v>
      </c>
      <c r="W6" s="13">
        <v>0</v>
      </c>
      <c r="X6" s="13">
        <v>88573</v>
      </c>
      <c r="Y6" s="13">
        <v>15594</v>
      </c>
      <c r="Z6" s="13">
        <v>2390158</v>
      </c>
      <c r="AA6" s="13">
        <v>5110069</v>
      </c>
      <c r="AB6" s="13">
        <v>165</v>
      </c>
      <c r="AC6" s="13">
        <v>9291025</v>
      </c>
      <c r="AD6" s="13">
        <v>1518413</v>
      </c>
      <c r="AE6" s="19"/>
      <c r="AF6" s="13">
        <v>0</v>
      </c>
      <c r="AG6" s="13">
        <v>547408</v>
      </c>
      <c r="AH6" s="13">
        <v>285938</v>
      </c>
      <c r="AI6" s="13">
        <v>576693</v>
      </c>
      <c r="AJ6" s="13">
        <v>121973</v>
      </c>
      <c r="AK6" s="13">
        <v>107401</v>
      </c>
      <c r="AL6" s="13">
        <v>0</v>
      </c>
      <c r="AM6" s="13">
        <v>61726</v>
      </c>
      <c r="AN6" s="13">
        <v>1893863</v>
      </c>
      <c r="AO6" s="13">
        <v>147799</v>
      </c>
      <c r="AP6" s="13">
        <v>68392</v>
      </c>
      <c r="AQ6" s="13">
        <v>7302624</v>
      </c>
      <c r="AR6" s="13">
        <v>70740</v>
      </c>
      <c r="AS6" s="13">
        <v>2149836</v>
      </c>
      <c r="AT6" s="13">
        <v>0</v>
      </c>
      <c r="AU6" s="13">
        <v>95882</v>
      </c>
      <c r="AV6" s="13">
        <v>51386</v>
      </c>
      <c r="AW6" s="13">
        <v>621191</v>
      </c>
      <c r="AX6" s="26">
        <v>452559</v>
      </c>
      <c r="AY6" s="13">
        <v>64115</v>
      </c>
      <c r="AZ6" s="13">
        <v>0</v>
      </c>
      <c r="BA6" s="13">
        <v>10754</v>
      </c>
      <c r="BB6" s="13">
        <v>11583151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70361565</v>
      </c>
      <c r="D7" s="13">
        <v>0</v>
      </c>
      <c r="E7" s="13">
        <v>7512319</v>
      </c>
      <c r="F7" s="13">
        <v>21628215</v>
      </c>
      <c r="G7" s="14"/>
      <c r="H7" s="13">
        <v>44540</v>
      </c>
      <c r="I7" s="13">
        <v>8204778</v>
      </c>
      <c r="J7" s="13">
        <v>88997</v>
      </c>
      <c r="K7" s="13">
        <v>1590659</v>
      </c>
      <c r="L7" s="13">
        <v>11902157</v>
      </c>
      <c r="M7" s="13">
        <v>96131</v>
      </c>
      <c r="N7" s="13">
        <v>126993</v>
      </c>
      <c r="O7" s="13">
        <v>1922480</v>
      </c>
      <c r="P7" s="13">
        <v>3504431</v>
      </c>
      <c r="Q7" s="13">
        <v>6651827</v>
      </c>
      <c r="R7" s="13">
        <v>0</v>
      </c>
      <c r="S7" s="13">
        <v>0</v>
      </c>
      <c r="T7" s="13">
        <v>4470149</v>
      </c>
      <c r="U7" s="13">
        <v>9014668</v>
      </c>
      <c r="V7" s="13">
        <v>1116051</v>
      </c>
      <c r="W7" s="13">
        <v>0</v>
      </c>
      <c r="X7" s="13">
        <v>114232</v>
      </c>
      <c r="Y7" s="13">
        <v>21787</v>
      </c>
      <c r="Z7" s="13">
        <v>4010441</v>
      </c>
      <c r="AA7" s="13">
        <v>6960379</v>
      </c>
      <c r="AB7" s="13">
        <v>165</v>
      </c>
      <c r="AC7" s="13">
        <v>11226739</v>
      </c>
      <c r="AD7" s="13">
        <v>3267935</v>
      </c>
      <c r="AE7" s="19"/>
      <c r="AF7" s="13">
        <v>0</v>
      </c>
      <c r="AG7" s="13">
        <v>688113</v>
      </c>
      <c r="AH7" s="13">
        <v>365456</v>
      </c>
      <c r="AI7" s="13">
        <v>739206</v>
      </c>
      <c r="AJ7" s="13">
        <v>153481</v>
      </c>
      <c r="AK7" s="13">
        <v>135802</v>
      </c>
      <c r="AL7" s="13">
        <v>0</v>
      </c>
      <c r="AM7" s="13">
        <v>77593</v>
      </c>
      <c r="AN7" s="13">
        <v>2324784</v>
      </c>
      <c r="AO7" s="13">
        <v>175749</v>
      </c>
      <c r="AP7" s="13">
        <v>71145</v>
      </c>
      <c r="AQ7" s="13">
        <v>9202869</v>
      </c>
      <c r="AR7" s="13">
        <v>84760</v>
      </c>
      <c r="AS7" s="13">
        <v>2709936</v>
      </c>
      <c r="AT7" s="13">
        <v>0</v>
      </c>
      <c r="AU7" s="13">
        <v>119097</v>
      </c>
      <c r="AV7" s="13">
        <v>119734</v>
      </c>
      <c r="AW7" s="13">
        <v>770055</v>
      </c>
      <c r="AX7" s="13">
        <v>585034</v>
      </c>
      <c r="AY7" s="13">
        <v>77885</v>
      </c>
      <c r="AZ7" s="13">
        <v>0</v>
      </c>
      <c r="BA7" s="13">
        <v>13718</v>
      </c>
      <c r="BB7" s="13">
        <v>16974106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106976459</v>
      </c>
      <c r="D9" s="13">
        <v>0</v>
      </c>
      <c r="E9" s="13">
        <v>7512319</v>
      </c>
      <c r="F9" s="13">
        <v>28886567</v>
      </c>
      <c r="G9" s="14"/>
      <c r="H9" s="13">
        <v>61857</v>
      </c>
      <c r="I9" s="13">
        <v>10963188</v>
      </c>
      <c r="J9" s="13">
        <v>89158</v>
      </c>
      <c r="K9" s="13">
        <v>2107508</v>
      </c>
      <c r="L9" s="13">
        <v>13878723</v>
      </c>
      <c r="M9" s="13">
        <v>128490</v>
      </c>
      <c r="N9" s="13">
        <v>142053</v>
      </c>
      <c r="O9" s="13">
        <v>2412655</v>
      </c>
      <c r="P9" s="13">
        <v>4677679</v>
      </c>
      <c r="Q9" s="13">
        <v>8291440</v>
      </c>
      <c r="R9" s="13">
        <v>0</v>
      </c>
      <c r="S9" s="13">
        <v>0</v>
      </c>
      <c r="T9" s="13">
        <v>6261025</v>
      </c>
      <c r="U9" s="13">
        <v>11688446</v>
      </c>
      <c r="V9" s="13">
        <v>1488592</v>
      </c>
      <c r="W9" s="13">
        <v>0</v>
      </c>
      <c r="X9" s="13">
        <v>156539</v>
      </c>
      <c r="Y9" s="13">
        <v>36565</v>
      </c>
      <c r="Z9" s="13">
        <v>4310937</v>
      </c>
      <c r="AA9" s="13">
        <v>10128683</v>
      </c>
      <c r="AB9" s="13">
        <v>165</v>
      </c>
      <c r="AC9" s="13">
        <v>13216456</v>
      </c>
      <c r="AD9" s="13">
        <v>4335333</v>
      </c>
      <c r="AE9" s="19"/>
      <c r="AF9" s="13">
        <v>0</v>
      </c>
      <c r="AG9" s="13">
        <v>820924</v>
      </c>
      <c r="AH9" s="13">
        <v>482718</v>
      </c>
      <c r="AI9" s="13">
        <v>958525</v>
      </c>
      <c r="AJ9" s="13">
        <v>200111</v>
      </c>
      <c r="AK9" s="13">
        <v>169112</v>
      </c>
      <c r="AL9" s="13">
        <v>0</v>
      </c>
      <c r="AM9" s="13">
        <v>96977</v>
      </c>
      <c r="AN9" s="13">
        <v>2803206</v>
      </c>
      <c r="AO9" s="13">
        <v>217804</v>
      </c>
      <c r="AP9" s="13">
        <v>75031</v>
      </c>
      <c r="AQ9" s="13">
        <v>12254272</v>
      </c>
      <c r="AR9" s="13">
        <v>108657</v>
      </c>
      <c r="AS9" s="13">
        <v>3558657</v>
      </c>
      <c r="AT9" s="13">
        <v>0</v>
      </c>
      <c r="AU9" s="13">
        <v>128379</v>
      </c>
      <c r="AV9" s="13">
        <v>173839</v>
      </c>
      <c r="AW9" s="13">
        <v>972977</v>
      </c>
      <c r="AX9" s="13">
        <v>697457</v>
      </c>
      <c r="AY9" s="13">
        <v>95875</v>
      </c>
      <c r="AZ9" s="13">
        <v>0</v>
      </c>
      <c r="BA9" s="13">
        <v>16550</v>
      </c>
      <c r="BB9" s="13">
        <v>16975124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4EE1-81BE-4BFA-9F42-845D724147A3}">
  <sheetPr codeName="Sheet64"/>
  <dimension ref="A1:BC9"/>
  <sheetViews>
    <sheetView workbookViewId="0">
      <selection activeCell="K18" sqref="K18"/>
    </sheetView>
  </sheetViews>
  <sheetFormatPr defaultColWidth="11.7109375" defaultRowHeight="15"/>
  <sheetData>
    <row r="1" spans="1:55">
      <c r="A1" s="33" t="s">
        <v>118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18296277</v>
      </c>
      <c r="D4" s="13">
        <v>0</v>
      </c>
      <c r="E4" s="13">
        <v>3627704</v>
      </c>
      <c r="F4" s="13">
        <v>7257917</v>
      </c>
      <c r="G4" s="14"/>
      <c r="H4" s="13">
        <v>18135</v>
      </c>
      <c r="I4" s="13">
        <v>2779338</v>
      </c>
      <c r="J4" s="13">
        <v>33052</v>
      </c>
      <c r="K4" s="13">
        <v>533727</v>
      </c>
      <c r="L4" s="13">
        <v>2737515</v>
      </c>
      <c r="M4" s="13">
        <v>32520</v>
      </c>
      <c r="N4" s="13">
        <v>8859</v>
      </c>
      <c r="O4" s="13">
        <v>576001</v>
      </c>
      <c r="P4" s="13">
        <v>1174830</v>
      </c>
      <c r="Q4" s="13">
        <v>1500468</v>
      </c>
      <c r="R4" s="13">
        <v>0</v>
      </c>
      <c r="S4" s="13">
        <v>0</v>
      </c>
      <c r="T4" s="13">
        <v>1778474</v>
      </c>
      <c r="U4" s="13">
        <v>2568723</v>
      </c>
      <c r="V4" s="13">
        <v>370633</v>
      </c>
      <c r="W4" s="13">
        <v>0</v>
      </c>
      <c r="X4" s="13">
        <v>40209</v>
      </c>
      <c r="Y4" s="13">
        <v>8916</v>
      </c>
      <c r="Z4" s="13">
        <v>351839</v>
      </c>
      <c r="AA4" s="13">
        <v>2611836</v>
      </c>
      <c r="AB4" s="13">
        <v>0</v>
      </c>
      <c r="AC4" s="13">
        <v>3163104</v>
      </c>
      <c r="AD4" s="13">
        <v>0</v>
      </c>
      <c r="AE4" s="19"/>
      <c r="AF4" s="13">
        <v>0</v>
      </c>
      <c r="AG4" s="13">
        <v>227545</v>
      </c>
      <c r="AH4" s="13">
        <v>121409</v>
      </c>
      <c r="AI4" s="13">
        <v>257353</v>
      </c>
      <c r="AJ4" s="13">
        <v>53721</v>
      </c>
      <c r="AK4" s="13">
        <v>39546</v>
      </c>
      <c r="AL4" s="13">
        <v>86</v>
      </c>
      <c r="AM4" s="13">
        <v>26014</v>
      </c>
      <c r="AN4" s="13">
        <v>749044</v>
      </c>
      <c r="AO4" s="13">
        <v>46030</v>
      </c>
      <c r="AP4" s="13">
        <v>1717</v>
      </c>
      <c r="AQ4" s="13">
        <v>2505941</v>
      </c>
      <c r="AR4" s="13">
        <v>21438</v>
      </c>
      <c r="AS4" s="13">
        <v>817752</v>
      </c>
      <c r="AT4" s="13">
        <v>0</v>
      </c>
      <c r="AU4" s="13">
        <v>18241</v>
      </c>
      <c r="AV4" s="13">
        <v>32617</v>
      </c>
      <c r="AW4" s="13">
        <v>225801</v>
      </c>
      <c r="AX4" s="13">
        <v>232772</v>
      </c>
      <c r="AY4" s="13">
        <v>31968</v>
      </c>
      <c r="AZ4" s="13">
        <v>0</v>
      </c>
      <c r="BA4" s="13">
        <v>5982</v>
      </c>
      <c r="BB4" s="13">
        <v>794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31727202</v>
      </c>
      <c r="D5" s="13">
        <v>0</v>
      </c>
      <c r="E5" s="13">
        <v>6820593</v>
      </c>
      <c r="F5" s="13">
        <v>13306542</v>
      </c>
      <c r="G5" s="14"/>
      <c r="H5" s="13">
        <v>27560</v>
      </c>
      <c r="I5" s="13">
        <v>5099549</v>
      </c>
      <c r="J5" s="13">
        <v>33089</v>
      </c>
      <c r="K5" s="13">
        <v>981697</v>
      </c>
      <c r="L5" s="13">
        <v>4923672</v>
      </c>
      <c r="M5" s="13">
        <v>56772</v>
      </c>
      <c r="N5" s="13">
        <v>15499</v>
      </c>
      <c r="O5" s="13">
        <v>1145760</v>
      </c>
      <c r="P5" s="13">
        <v>2132357</v>
      </c>
      <c r="Q5" s="13">
        <v>2764463</v>
      </c>
      <c r="R5" s="13">
        <v>0</v>
      </c>
      <c r="S5" s="13">
        <v>0</v>
      </c>
      <c r="T5" s="13">
        <v>3404331</v>
      </c>
      <c r="U5" s="13">
        <v>4788361</v>
      </c>
      <c r="V5" s="13">
        <v>669946</v>
      </c>
      <c r="W5" s="13">
        <v>0</v>
      </c>
      <c r="X5" s="13">
        <v>77308</v>
      </c>
      <c r="Y5" s="13">
        <v>17342</v>
      </c>
      <c r="Z5" s="13">
        <v>2410471</v>
      </c>
      <c r="AA5" s="13">
        <v>2785891</v>
      </c>
      <c r="AB5" s="13">
        <v>182</v>
      </c>
      <c r="AC5" s="13">
        <v>5286144</v>
      </c>
      <c r="AD5" s="13">
        <v>0</v>
      </c>
      <c r="AE5" s="19"/>
      <c r="AF5" s="13">
        <v>0</v>
      </c>
      <c r="AG5" s="13">
        <v>398770</v>
      </c>
      <c r="AH5" s="13">
        <v>223614</v>
      </c>
      <c r="AI5" s="13">
        <v>472618</v>
      </c>
      <c r="AJ5" s="13">
        <v>97704</v>
      </c>
      <c r="AK5" s="13">
        <v>71658</v>
      </c>
      <c r="AL5" s="13">
        <v>86</v>
      </c>
      <c r="AM5" s="13">
        <v>46957</v>
      </c>
      <c r="AN5" s="13">
        <v>1384533</v>
      </c>
      <c r="AO5" s="13">
        <v>77974</v>
      </c>
      <c r="AP5" s="13">
        <v>706516</v>
      </c>
      <c r="AQ5" s="13">
        <v>2905061</v>
      </c>
      <c r="AR5" s="13">
        <v>40929</v>
      </c>
      <c r="AS5" s="13">
        <v>1480094</v>
      </c>
      <c r="AT5" s="13">
        <v>0</v>
      </c>
      <c r="AU5" s="13">
        <v>34640</v>
      </c>
      <c r="AV5" s="13">
        <v>46300</v>
      </c>
      <c r="AW5" s="13">
        <v>412528</v>
      </c>
      <c r="AX5" s="13">
        <v>364719</v>
      </c>
      <c r="AY5" s="13">
        <v>51280</v>
      </c>
      <c r="AZ5" s="13">
        <v>0</v>
      </c>
      <c r="BA5" s="13">
        <v>10581</v>
      </c>
      <c r="BB5" s="13">
        <v>21265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41265860</v>
      </c>
      <c r="D6" s="13">
        <v>0</v>
      </c>
      <c r="E6" s="13">
        <v>7512789</v>
      </c>
      <c r="F6" s="13">
        <v>16935259</v>
      </c>
      <c r="G6" s="14"/>
      <c r="H6" s="13">
        <v>36367</v>
      </c>
      <c r="I6" s="13">
        <v>6488892</v>
      </c>
      <c r="J6" s="13">
        <v>1263738</v>
      </c>
      <c r="K6" s="13">
        <v>1247846</v>
      </c>
      <c r="L6" s="13">
        <v>8217471</v>
      </c>
      <c r="M6" s="13">
        <v>71623</v>
      </c>
      <c r="N6" s="13">
        <v>20410</v>
      </c>
      <c r="O6" s="13">
        <v>1494916</v>
      </c>
      <c r="P6" s="13">
        <v>2715525</v>
      </c>
      <c r="Q6" s="13">
        <v>4039685</v>
      </c>
      <c r="R6" s="13">
        <v>0</v>
      </c>
      <c r="S6" s="13">
        <v>0</v>
      </c>
      <c r="T6" s="13">
        <v>5061433</v>
      </c>
      <c r="U6" s="13">
        <v>6547051</v>
      </c>
      <c r="V6" s="13">
        <v>855596</v>
      </c>
      <c r="W6" s="13">
        <v>0</v>
      </c>
      <c r="X6" s="13">
        <v>97497</v>
      </c>
      <c r="Y6" s="13">
        <v>34894</v>
      </c>
      <c r="Z6" s="13">
        <v>3753559</v>
      </c>
      <c r="AA6" s="13">
        <v>4522429</v>
      </c>
      <c r="AB6" s="13">
        <v>182</v>
      </c>
      <c r="AC6" s="13">
        <v>7182405</v>
      </c>
      <c r="AD6" s="13">
        <v>0</v>
      </c>
      <c r="AE6" s="19"/>
      <c r="AF6" s="13">
        <v>0</v>
      </c>
      <c r="AG6" s="13">
        <v>534719</v>
      </c>
      <c r="AH6" s="13">
        <v>286008</v>
      </c>
      <c r="AI6" s="13">
        <v>592466</v>
      </c>
      <c r="AJ6" s="13">
        <v>118660</v>
      </c>
      <c r="AK6" s="13">
        <v>89737</v>
      </c>
      <c r="AL6" s="13">
        <v>86</v>
      </c>
      <c r="AM6" s="13">
        <v>64497</v>
      </c>
      <c r="AN6" s="13">
        <v>1870541</v>
      </c>
      <c r="AO6" s="13">
        <v>106285</v>
      </c>
      <c r="AP6" s="13">
        <v>1186476</v>
      </c>
      <c r="AQ6" s="13">
        <v>4695913</v>
      </c>
      <c r="AR6" s="13">
        <v>53350</v>
      </c>
      <c r="AS6" s="13">
        <v>1893402</v>
      </c>
      <c r="AT6" s="13">
        <v>0</v>
      </c>
      <c r="AU6" s="13">
        <v>47209</v>
      </c>
      <c r="AV6" s="13">
        <v>51426</v>
      </c>
      <c r="AW6" s="13">
        <v>542666</v>
      </c>
      <c r="AX6" s="26">
        <v>516683</v>
      </c>
      <c r="AY6" s="13">
        <v>68169</v>
      </c>
      <c r="AZ6" s="13">
        <v>0</v>
      </c>
      <c r="BA6" s="13">
        <v>14798</v>
      </c>
      <c r="BB6" s="13">
        <v>3114352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56281817</v>
      </c>
      <c r="D7" s="13">
        <v>0</v>
      </c>
      <c r="E7" s="13">
        <v>7512789</v>
      </c>
      <c r="F7" s="13">
        <v>21719741</v>
      </c>
      <c r="G7" s="14"/>
      <c r="H7" s="13">
        <v>47540</v>
      </c>
      <c r="I7" s="13">
        <v>8339017</v>
      </c>
      <c r="J7" s="13">
        <v>3575354</v>
      </c>
      <c r="K7" s="13">
        <v>1603886</v>
      </c>
      <c r="L7" s="13">
        <v>10612838</v>
      </c>
      <c r="M7" s="13">
        <v>90685</v>
      </c>
      <c r="N7" s="13">
        <v>27026</v>
      </c>
      <c r="O7" s="13">
        <v>1931826</v>
      </c>
      <c r="P7" s="13">
        <v>3485150</v>
      </c>
      <c r="Q7" s="13">
        <v>6120382</v>
      </c>
      <c r="R7" s="13">
        <v>0</v>
      </c>
      <c r="S7" s="13">
        <v>0</v>
      </c>
      <c r="T7" s="13">
        <v>6775672</v>
      </c>
      <c r="U7" s="13">
        <v>8577836</v>
      </c>
      <c r="V7" s="13">
        <v>1103725</v>
      </c>
      <c r="W7" s="13">
        <v>0</v>
      </c>
      <c r="X7" s="13">
        <v>124486</v>
      </c>
      <c r="Y7" s="13">
        <v>68840</v>
      </c>
      <c r="Z7" s="13">
        <v>5397837</v>
      </c>
      <c r="AA7" s="13">
        <v>6926325</v>
      </c>
      <c r="AB7" s="13">
        <v>182</v>
      </c>
      <c r="AC7" s="13">
        <v>9068200</v>
      </c>
      <c r="AD7" s="13">
        <v>0</v>
      </c>
      <c r="AE7" s="19"/>
      <c r="AF7" s="13">
        <v>0</v>
      </c>
      <c r="AG7" s="13">
        <v>675998</v>
      </c>
      <c r="AH7" s="13">
        <v>366901</v>
      </c>
      <c r="AI7" s="13">
        <v>753311</v>
      </c>
      <c r="AJ7" s="13">
        <v>148616</v>
      </c>
      <c r="AK7" s="13">
        <v>105956</v>
      </c>
      <c r="AL7" s="13">
        <v>86</v>
      </c>
      <c r="AM7" s="13">
        <v>78000</v>
      </c>
      <c r="AN7" s="13">
        <v>2296441</v>
      </c>
      <c r="AO7" s="13">
        <v>151571</v>
      </c>
      <c r="AP7" s="13">
        <v>1828029</v>
      </c>
      <c r="AQ7" s="13">
        <v>6572859</v>
      </c>
      <c r="AR7" s="13">
        <v>68933</v>
      </c>
      <c r="AS7" s="13">
        <v>2433577</v>
      </c>
      <c r="AT7" s="13">
        <v>0</v>
      </c>
      <c r="AU7" s="13">
        <v>72748</v>
      </c>
      <c r="AV7" s="13">
        <v>94821</v>
      </c>
      <c r="AW7" s="13">
        <v>697922</v>
      </c>
      <c r="AX7" s="13">
        <v>627372</v>
      </c>
      <c r="AY7" s="13">
        <v>82756</v>
      </c>
      <c r="AZ7" s="13">
        <v>0</v>
      </c>
      <c r="BA7" s="13">
        <v>18198</v>
      </c>
      <c r="BB7" s="13">
        <v>8634846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77856121</v>
      </c>
      <c r="D9" s="13">
        <v>0</v>
      </c>
      <c r="E9" s="13">
        <v>7512789</v>
      </c>
      <c r="F9" s="13">
        <v>28894826</v>
      </c>
      <c r="G9" s="14"/>
      <c r="H9" s="13">
        <v>64414</v>
      </c>
      <c r="I9" s="13">
        <v>11120276</v>
      </c>
      <c r="J9" s="13">
        <v>6928366</v>
      </c>
      <c r="K9" s="13">
        <v>2136840</v>
      </c>
      <c r="L9" s="13">
        <v>12899638</v>
      </c>
      <c r="M9" s="13">
        <v>123507</v>
      </c>
      <c r="N9" s="13">
        <v>50962</v>
      </c>
      <c r="O9" s="13">
        <v>2463527</v>
      </c>
      <c r="P9" s="13">
        <v>4629296</v>
      </c>
      <c r="Q9" s="13">
        <v>8036961</v>
      </c>
      <c r="R9" s="13">
        <v>0</v>
      </c>
      <c r="S9" s="13">
        <v>0</v>
      </c>
      <c r="T9" s="13">
        <v>7184002</v>
      </c>
      <c r="U9" s="13">
        <v>11619693</v>
      </c>
      <c r="V9" s="13">
        <v>1472326</v>
      </c>
      <c r="W9" s="13">
        <v>0</v>
      </c>
      <c r="X9" s="13">
        <v>171724</v>
      </c>
      <c r="Y9" s="13">
        <v>119433</v>
      </c>
      <c r="Z9" s="13">
        <v>5698946</v>
      </c>
      <c r="AA9" s="13">
        <v>10236238</v>
      </c>
      <c r="AB9" s="13">
        <v>182</v>
      </c>
      <c r="AC9" s="13">
        <v>11312524</v>
      </c>
      <c r="AD9" s="13">
        <v>0</v>
      </c>
      <c r="AE9" s="19"/>
      <c r="AF9" s="13">
        <v>0</v>
      </c>
      <c r="AG9" s="13">
        <v>817574</v>
      </c>
      <c r="AH9" s="13">
        <v>486523</v>
      </c>
      <c r="AI9" s="13">
        <v>1036961</v>
      </c>
      <c r="AJ9" s="13">
        <v>192975</v>
      </c>
      <c r="AK9" s="13">
        <v>138323</v>
      </c>
      <c r="AL9" s="13">
        <v>86</v>
      </c>
      <c r="AM9" s="13">
        <v>103405</v>
      </c>
      <c r="AN9" s="13">
        <v>2843278</v>
      </c>
      <c r="AO9" s="13">
        <v>232840</v>
      </c>
      <c r="AP9" s="13">
        <v>2877896</v>
      </c>
      <c r="AQ9" s="13">
        <v>6572859</v>
      </c>
      <c r="AR9" s="13">
        <v>108089</v>
      </c>
      <c r="AS9" s="13">
        <v>3283192</v>
      </c>
      <c r="AT9" s="13">
        <v>0</v>
      </c>
      <c r="AU9" s="13">
        <v>84991</v>
      </c>
      <c r="AV9" s="13">
        <v>155447</v>
      </c>
      <c r="AW9" s="13">
        <v>917838</v>
      </c>
      <c r="AX9" s="13">
        <v>760240</v>
      </c>
      <c r="AY9" s="13">
        <v>103701</v>
      </c>
      <c r="AZ9" s="13">
        <v>0</v>
      </c>
      <c r="BA9" s="13">
        <v>21368</v>
      </c>
      <c r="BB9" s="13">
        <v>8635928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D8F2-472C-4B79-8D3D-FB861D4FAD24}">
  <sheetPr codeName="Sheet65"/>
  <dimension ref="A1:BC9"/>
  <sheetViews>
    <sheetView topLeftCell="AA1" workbookViewId="0">
      <selection activeCell="AR9" sqref="AR9"/>
    </sheetView>
  </sheetViews>
  <sheetFormatPr defaultColWidth="11.7109375" defaultRowHeight="15"/>
  <sheetData>
    <row r="1" spans="1:55">
      <c r="A1" s="33" t="s">
        <v>119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23461150</v>
      </c>
      <c r="D4" s="13">
        <v>0</v>
      </c>
      <c r="E4" s="13">
        <v>3530510</v>
      </c>
      <c r="F4" s="13">
        <v>6594805</v>
      </c>
      <c r="G4" s="14"/>
      <c r="H4" s="13">
        <v>13442</v>
      </c>
      <c r="I4" s="13">
        <v>2752889</v>
      </c>
      <c r="J4" s="13">
        <v>3155228</v>
      </c>
      <c r="K4" s="13">
        <v>544918</v>
      </c>
      <c r="L4" s="13">
        <v>4232602</v>
      </c>
      <c r="M4" s="13">
        <v>48009</v>
      </c>
      <c r="N4" s="13">
        <v>68718</v>
      </c>
      <c r="O4" s="13">
        <v>584115</v>
      </c>
      <c r="P4" s="13">
        <v>1150497</v>
      </c>
      <c r="Q4" s="13">
        <v>1951775</v>
      </c>
      <c r="R4" s="13">
        <v>0</v>
      </c>
      <c r="S4" s="13">
        <v>0</v>
      </c>
      <c r="T4" s="13">
        <v>2151801</v>
      </c>
      <c r="U4" s="13">
        <v>2931497</v>
      </c>
      <c r="V4" s="13">
        <v>352271</v>
      </c>
      <c r="W4" s="13">
        <v>0</v>
      </c>
      <c r="X4" s="13">
        <v>37111</v>
      </c>
      <c r="Y4" s="13">
        <v>18601</v>
      </c>
      <c r="Z4" s="13">
        <v>0</v>
      </c>
      <c r="AA4" s="13">
        <v>2396176</v>
      </c>
      <c r="AB4" s="13">
        <v>0</v>
      </c>
      <c r="AC4" s="13">
        <v>3887433</v>
      </c>
      <c r="AD4" s="13">
        <v>0</v>
      </c>
      <c r="AE4" s="19"/>
      <c r="AF4" s="13">
        <v>0</v>
      </c>
      <c r="AG4" s="13">
        <v>230343</v>
      </c>
      <c r="AH4" s="13">
        <v>121020</v>
      </c>
      <c r="AI4" s="13">
        <v>446169</v>
      </c>
      <c r="AJ4" s="13">
        <v>45110</v>
      </c>
      <c r="AK4" s="13">
        <v>46951</v>
      </c>
      <c r="AL4" s="13">
        <v>0</v>
      </c>
      <c r="AM4" s="13">
        <v>55107</v>
      </c>
      <c r="AN4" s="13">
        <v>995802</v>
      </c>
      <c r="AO4" s="13">
        <v>89006</v>
      </c>
      <c r="AP4" s="13">
        <v>631681</v>
      </c>
      <c r="AQ4" s="13">
        <v>3883</v>
      </c>
      <c r="AR4" s="13">
        <v>64211</v>
      </c>
      <c r="AS4" s="13">
        <v>1076578</v>
      </c>
      <c r="AT4" s="13">
        <v>0</v>
      </c>
      <c r="AU4" s="13">
        <v>33836</v>
      </c>
      <c r="AV4" s="13">
        <v>40591</v>
      </c>
      <c r="AW4" s="13">
        <v>291994</v>
      </c>
      <c r="AX4" s="13">
        <v>251948</v>
      </c>
      <c r="AY4" s="13">
        <v>32162</v>
      </c>
      <c r="AZ4" s="13">
        <v>0</v>
      </c>
      <c r="BA4" s="13">
        <v>4854</v>
      </c>
      <c r="BB4" s="13">
        <v>706052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43233508</v>
      </c>
      <c r="D5" s="13">
        <v>0</v>
      </c>
      <c r="E5" s="13">
        <v>6607304</v>
      </c>
      <c r="F5" s="13">
        <v>12087504</v>
      </c>
      <c r="G5" s="14"/>
      <c r="H5" s="13">
        <v>29691</v>
      </c>
      <c r="I5" s="13">
        <v>5021345</v>
      </c>
      <c r="J5" s="13">
        <v>5300073</v>
      </c>
      <c r="K5" s="13">
        <v>978427</v>
      </c>
      <c r="L5" s="13">
        <v>6726029</v>
      </c>
      <c r="M5" s="13">
        <v>81091</v>
      </c>
      <c r="N5" s="13">
        <v>102188</v>
      </c>
      <c r="O5" s="13">
        <v>1009923</v>
      </c>
      <c r="P5" s="13">
        <v>2106141</v>
      </c>
      <c r="Q5" s="13">
        <v>3313396</v>
      </c>
      <c r="R5" s="13">
        <v>0</v>
      </c>
      <c r="S5" s="13">
        <v>0</v>
      </c>
      <c r="T5" s="13">
        <v>4053503</v>
      </c>
      <c r="U5" s="13">
        <v>5104293</v>
      </c>
      <c r="V5" s="13">
        <v>646962</v>
      </c>
      <c r="W5" s="13">
        <v>0</v>
      </c>
      <c r="X5" s="13">
        <v>80809</v>
      </c>
      <c r="Y5" s="13">
        <v>36509</v>
      </c>
      <c r="Z5" s="13">
        <v>1455004</v>
      </c>
      <c r="AA5" s="13">
        <v>3111140</v>
      </c>
      <c r="AB5" s="13">
        <v>58</v>
      </c>
      <c r="AC5" s="13">
        <v>6234489</v>
      </c>
      <c r="AD5" s="13">
        <v>0</v>
      </c>
      <c r="AE5" s="19"/>
      <c r="AF5" s="13">
        <v>0</v>
      </c>
      <c r="AG5" s="13">
        <v>400954</v>
      </c>
      <c r="AH5" s="13">
        <v>220589</v>
      </c>
      <c r="AI5" s="13">
        <v>804658</v>
      </c>
      <c r="AJ5" s="13">
        <v>75202</v>
      </c>
      <c r="AK5" s="13">
        <v>94041</v>
      </c>
      <c r="AL5" s="13">
        <v>0</v>
      </c>
      <c r="AM5" s="13">
        <v>92428</v>
      </c>
      <c r="AN5" s="13">
        <v>1643810</v>
      </c>
      <c r="AO5" s="13">
        <v>156424</v>
      </c>
      <c r="AP5" s="13">
        <v>1151796</v>
      </c>
      <c r="AQ5" s="13">
        <v>907955</v>
      </c>
      <c r="AR5" s="13">
        <v>109921</v>
      </c>
      <c r="AS5" s="13">
        <v>1930645</v>
      </c>
      <c r="AT5" s="13">
        <v>0</v>
      </c>
      <c r="AU5" s="13">
        <v>64999</v>
      </c>
      <c r="AV5" s="13">
        <v>63171</v>
      </c>
      <c r="AW5" s="13">
        <v>481874</v>
      </c>
      <c r="AX5" s="13">
        <v>386529</v>
      </c>
      <c r="AY5" s="13">
        <v>49036</v>
      </c>
      <c r="AZ5" s="13">
        <v>0</v>
      </c>
      <c r="BA5" s="13">
        <v>7876</v>
      </c>
      <c r="BB5" s="13">
        <v>5378761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58117152</v>
      </c>
      <c r="D6" s="13">
        <v>0</v>
      </c>
      <c r="E6" s="13">
        <v>7511910</v>
      </c>
      <c r="F6" s="13">
        <v>15386347</v>
      </c>
      <c r="G6" s="14"/>
      <c r="H6" s="13">
        <v>39808</v>
      </c>
      <c r="I6" s="13">
        <v>6397312</v>
      </c>
      <c r="J6" s="13">
        <v>7311319</v>
      </c>
      <c r="K6" s="13">
        <v>1237828</v>
      </c>
      <c r="L6" s="13">
        <v>10081933</v>
      </c>
      <c r="M6" s="13">
        <v>94575</v>
      </c>
      <c r="N6" s="13">
        <v>115091</v>
      </c>
      <c r="O6" s="13">
        <v>1425245</v>
      </c>
      <c r="P6" s="13">
        <v>2677086</v>
      </c>
      <c r="Q6" s="13">
        <v>5175408</v>
      </c>
      <c r="R6" s="13">
        <v>0</v>
      </c>
      <c r="S6" s="13">
        <v>0</v>
      </c>
      <c r="T6" s="13">
        <v>5481360</v>
      </c>
      <c r="U6" s="13">
        <v>6946097</v>
      </c>
      <c r="V6" s="13">
        <v>846134</v>
      </c>
      <c r="W6" s="13">
        <v>0</v>
      </c>
      <c r="X6" s="13">
        <v>102549</v>
      </c>
      <c r="Y6" s="13">
        <v>61902</v>
      </c>
      <c r="Z6" s="13">
        <v>2747903</v>
      </c>
      <c r="AA6" s="13">
        <v>5346145</v>
      </c>
      <c r="AB6" s="13">
        <v>58</v>
      </c>
      <c r="AC6" s="13">
        <v>8293035</v>
      </c>
      <c r="AD6" s="13">
        <v>0</v>
      </c>
      <c r="AE6" s="19"/>
      <c r="AF6" s="13">
        <v>0</v>
      </c>
      <c r="AG6" s="13">
        <v>530476</v>
      </c>
      <c r="AH6" s="13">
        <v>282406</v>
      </c>
      <c r="AI6" s="13">
        <v>1015596</v>
      </c>
      <c r="AJ6" s="13">
        <v>103541</v>
      </c>
      <c r="AK6" s="13">
        <v>120397</v>
      </c>
      <c r="AL6" s="13">
        <v>0</v>
      </c>
      <c r="AM6" s="13">
        <v>115168</v>
      </c>
      <c r="AN6" s="13">
        <v>2163774</v>
      </c>
      <c r="AO6" s="13">
        <v>195624</v>
      </c>
      <c r="AP6" s="13">
        <v>1479830</v>
      </c>
      <c r="AQ6" s="13">
        <v>2857490</v>
      </c>
      <c r="AR6" s="13">
        <v>132468</v>
      </c>
      <c r="AS6" s="13">
        <v>2470754</v>
      </c>
      <c r="AT6" s="13">
        <v>0</v>
      </c>
      <c r="AU6" s="13">
        <v>93164</v>
      </c>
      <c r="AV6" s="13">
        <v>83873</v>
      </c>
      <c r="AW6" s="13">
        <v>600699</v>
      </c>
      <c r="AX6" s="26">
        <v>490617</v>
      </c>
      <c r="AY6" s="13">
        <v>64527</v>
      </c>
      <c r="AZ6" s="13">
        <v>0</v>
      </c>
      <c r="BA6" s="13">
        <v>12155</v>
      </c>
      <c r="BB6" s="13">
        <v>9617219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78443825</v>
      </c>
      <c r="D7" s="13">
        <v>0</v>
      </c>
      <c r="E7" s="13">
        <v>7511910</v>
      </c>
      <c r="F7" s="13">
        <v>19784780</v>
      </c>
      <c r="G7" s="14"/>
      <c r="H7" s="13">
        <v>56065</v>
      </c>
      <c r="I7" s="13">
        <v>8226865</v>
      </c>
      <c r="J7" s="13">
        <v>8735927</v>
      </c>
      <c r="K7" s="13">
        <v>1593092</v>
      </c>
      <c r="L7" s="13">
        <v>12642402</v>
      </c>
      <c r="M7" s="13">
        <v>112268</v>
      </c>
      <c r="N7" s="13">
        <v>133103</v>
      </c>
      <c r="O7" s="13">
        <v>1824142</v>
      </c>
      <c r="P7" s="13">
        <v>3451940</v>
      </c>
      <c r="Q7" s="13">
        <v>6803023</v>
      </c>
      <c r="R7" s="13">
        <v>0</v>
      </c>
      <c r="S7" s="13">
        <v>0</v>
      </c>
      <c r="T7" s="13">
        <v>6890985</v>
      </c>
      <c r="U7" s="13">
        <v>8838575</v>
      </c>
      <c r="V7" s="13">
        <v>1107696</v>
      </c>
      <c r="W7" s="13">
        <v>0</v>
      </c>
      <c r="X7" s="13">
        <v>127763</v>
      </c>
      <c r="Y7" s="13">
        <v>97292</v>
      </c>
      <c r="Z7" s="13">
        <v>4112576</v>
      </c>
      <c r="AA7" s="13">
        <v>7568092</v>
      </c>
      <c r="AB7" s="13">
        <v>58</v>
      </c>
      <c r="AC7" s="13">
        <v>10251104</v>
      </c>
      <c r="AD7" s="13">
        <v>0</v>
      </c>
      <c r="AE7" s="19"/>
      <c r="AF7" s="13">
        <v>0</v>
      </c>
      <c r="AG7" s="13">
        <v>672471</v>
      </c>
      <c r="AH7" s="13">
        <v>363068</v>
      </c>
      <c r="AI7" s="13">
        <v>1271398</v>
      </c>
      <c r="AJ7" s="13">
        <v>160212</v>
      </c>
      <c r="AK7" s="13">
        <v>159212</v>
      </c>
      <c r="AL7" s="13">
        <v>0</v>
      </c>
      <c r="AM7" s="13">
        <v>144906</v>
      </c>
      <c r="AN7" s="13">
        <v>2640889</v>
      </c>
      <c r="AO7" s="13">
        <v>246533</v>
      </c>
      <c r="AP7" s="13">
        <v>1906470</v>
      </c>
      <c r="AQ7" s="13">
        <v>5015001</v>
      </c>
      <c r="AR7" s="13">
        <v>155543</v>
      </c>
      <c r="AS7" s="13">
        <v>3144854</v>
      </c>
      <c r="AT7" s="13">
        <v>0</v>
      </c>
      <c r="AU7" s="13">
        <v>134134</v>
      </c>
      <c r="AV7" s="13">
        <v>152981</v>
      </c>
      <c r="AW7" s="13">
        <v>763762</v>
      </c>
      <c r="AX7" s="13">
        <v>598036</v>
      </c>
      <c r="AY7" s="13">
        <v>78289</v>
      </c>
      <c r="AZ7" s="13">
        <v>0</v>
      </c>
      <c r="BA7" s="13">
        <v>15627</v>
      </c>
      <c r="BB7" s="13">
        <v>15211418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107305108</v>
      </c>
      <c r="D9" s="13">
        <v>0</v>
      </c>
      <c r="E9" s="13">
        <v>7511910</v>
      </c>
      <c r="F9" s="13">
        <v>26392568</v>
      </c>
      <c r="G9" s="14"/>
      <c r="H9" s="13">
        <v>90242</v>
      </c>
      <c r="I9" s="13">
        <v>10973954</v>
      </c>
      <c r="J9" s="13">
        <v>8735946</v>
      </c>
      <c r="K9" s="13">
        <v>1979975</v>
      </c>
      <c r="L9" s="13">
        <v>14926120</v>
      </c>
      <c r="M9" s="13">
        <v>140349</v>
      </c>
      <c r="N9" s="13">
        <v>161641</v>
      </c>
      <c r="O9" s="13">
        <v>2268979</v>
      </c>
      <c r="P9" s="13">
        <v>4621421</v>
      </c>
      <c r="Q9" s="13">
        <v>8552502</v>
      </c>
      <c r="R9" s="13">
        <v>0</v>
      </c>
      <c r="S9" s="13">
        <v>0</v>
      </c>
      <c r="T9" s="13">
        <v>6964771</v>
      </c>
      <c r="U9" s="13">
        <v>11670698</v>
      </c>
      <c r="V9" s="13">
        <v>1488783</v>
      </c>
      <c r="W9" s="13">
        <v>0</v>
      </c>
      <c r="X9" s="13">
        <v>176061</v>
      </c>
      <c r="Y9" s="13">
        <v>129572</v>
      </c>
      <c r="Z9" s="13">
        <v>4470149</v>
      </c>
      <c r="AA9" s="13">
        <v>10710879</v>
      </c>
      <c r="AB9" s="13">
        <v>58</v>
      </c>
      <c r="AC9" s="13">
        <v>12319155</v>
      </c>
      <c r="AD9" s="13">
        <v>0</v>
      </c>
      <c r="AE9" s="19"/>
      <c r="AF9" s="13">
        <v>0</v>
      </c>
      <c r="AG9" s="13">
        <v>838194</v>
      </c>
      <c r="AH9" s="13">
        <v>481561</v>
      </c>
      <c r="AI9" s="13">
        <v>1631566</v>
      </c>
      <c r="AJ9" s="13">
        <v>205936</v>
      </c>
      <c r="AK9" s="13">
        <v>214386</v>
      </c>
      <c r="AL9" s="13">
        <v>0</v>
      </c>
      <c r="AM9" s="13">
        <v>188632</v>
      </c>
      <c r="AN9" s="13">
        <v>3142807</v>
      </c>
      <c r="AO9" s="13">
        <v>328335</v>
      </c>
      <c r="AP9" s="13">
        <v>2523992</v>
      </c>
      <c r="AQ9" s="13">
        <v>8149861</v>
      </c>
      <c r="AR9" s="13">
        <v>191862</v>
      </c>
      <c r="AS9" s="13">
        <v>4151687</v>
      </c>
      <c r="AT9" s="13">
        <v>0</v>
      </c>
      <c r="AU9" s="13">
        <v>147856</v>
      </c>
      <c r="AV9" s="13">
        <v>224020</v>
      </c>
      <c r="AW9" s="13">
        <v>986474</v>
      </c>
      <c r="AX9" s="13">
        <v>715722</v>
      </c>
      <c r="AY9" s="13">
        <v>94329</v>
      </c>
      <c r="AZ9" s="13">
        <v>0</v>
      </c>
      <c r="BA9" s="13">
        <v>18313</v>
      </c>
      <c r="BB9" s="13">
        <v>20372779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FB07-199D-44B9-B913-0CFBA4F846D5}">
  <sheetPr codeName="Sheet66"/>
  <dimension ref="A1:BC9"/>
  <sheetViews>
    <sheetView topLeftCell="AE1" workbookViewId="0">
      <selection activeCell="AR9" sqref="AR9"/>
    </sheetView>
  </sheetViews>
  <sheetFormatPr defaultColWidth="11.7109375" defaultRowHeight="15"/>
  <sheetData>
    <row r="1" spans="1:55">
      <c r="A1" s="33" t="s">
        <v>120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25157473</v>
      </c>
      <c r="D4" s="13">
        <v>0</v>
      </c>
      <c r="E4" s="13">
        <v>3593200</v>
      </c>
      <c r="F4" s="13">
        <v>7968000</v>
      </c>
      <c r="G4" s="14"/>
      <c r="H4" s="13">
        <v>52516</v>
      </c>
      <c r="I4" s="13">
        <v>2726218</v>
      </c>
      <c r="J4" s="13">
        <v>0</v>
      </c>
      <c r="K4" s="13">
        <v>460176</v>
      </c>
      <c r="L4" s="13">
        <v>4294111</v>
      </c>
      <c r="M4" s="13">
        <v>45112</v>
      </c>
      <c r="N4" s="13">
        <v>79964</v>
      </c>
      <c r="O4" s="13">
        <v>656878</v>
      </c>
      <c r="P4" s="13">
        <v>1167299</v>
      </c>
      <c r="Q4" s="13">
        <v>3006294</v>
      </c>
      <c r="R4" s="13">
        <v>0</v>
      </c>
      <c r="S4" s="13">
        <v>20157</v>
      </c>
      <c r="T4" s="13">
        <v>843323</v>
      </c>
      <c r="U4" s="13">
        <v>1888310</v>
      </c>
      <c r="V4" s="13">
        <v>392436</v>
      </c>
      <c r="W4" s="13">
        <v>22620</v>
      </c>
      <c r="X4" s="13">
        <v>36934</v>
      </c>
      <c r="Y4" s="13">
        <v>3173</v>
      </c>
      <c r="Z4" s="13">
        <v>3366654</v>
      </c>
      <c r="AA4" s="13">
        <v>2588048</v>
      </c>
      <c r="AB4" s="13">
        <v>0</v>
      </c>
      <c r="AC4" s="13">
        <v>3528255</v>
      </c>
      <c r="AD4" s="13">
        <v>0</v>
      </c>
      <c r="AE4" s="19"/>
      <c r="AF4" s="13">
        <v>0</v>
      </c>
      <c r="AG4" s="13">
        <v>245549</v>
      </c>
      <c r="AH4" s="13">
        <v>121959</v>
      </c>
      <c r="AI4" s="13">
        <v>513326</v>
      </c>
      <c r="AJ4" s="13">
        <v>52033</v>
      </c>
      <c r="AK4" s="13">
        <v>56023</v>
      </c>
      <c r="AL4" s="13">
        <v>0</v>
      </c>
      <c r="AM4" s="13">
        <v>55910</v>
      </c>
      <c r="AN4" s="13">
        <v>930393</v>
      </c>
      <c r="AO4" s="13">
        <v>89923</v>
      </c>
      <c r="AP4" s="13">
        <v>888867</v>
      </c>
      <c r="AQ4" s="13">
        <v>3512523</v>
      </c>
      <c r="AR4" s="13">
        <v>66407</v>
      </c>
      <c r="AS4" s="13">
        <v>1157758</v>
      </c>
      <c r="AT4" s="13">
        <v>0</v>
      </c>
      <c r="AU4" s="13">
        <v>35223</v>
      </c>
      <c r="AV4" s="13">
        <v>38664</v>
      </c>
      <c r="AW4" s="13">
        <v>247418</v>
      </c>
      <c r="AX4" s="13">
        <v>223670</v>
      </c>
      <c r="AY4" s="13">
        <v>31607</v>
      </c>
      <c r="AZ4" s="13">
        <v>0</v>
      </c>
      <c r="BA4" s="13">
        <v>4950</v>
      </c>
      <c r="BB4" s="13">
        <v>5064554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45507473</v>
      </c>
      <c r="D5" s="13">
        <v>0</v>
      </c>
      <c r="E5" s="13">
        <v>6790143</v>
      </c>
      <c r="F5" s="13">
        <v>14627245</v>
      </c>
      <c r="G5" s="14"/>
      <c r="H5" s="13">
        <v>100408</v>
      </c>
      <c r="I5" s="13">
        <v>5005354</v>
      </c>
      <c r="J5" s="13">
        <v>579801</v>
      </c>
      <c r="K5" s="13">
        <v>918113</v>
      </c>
      <c r="L5" s="13">
        <v>7288170</v>
      </c>
      <c r="M5" s="13">
        <v>75494</v>
      </c>
      <c r="N5" s="13">
        <v>132606</v>
      </c>
      <c r="O5" s="13">
        <v>1181303</v>
      </c>
      <c r="P5" s="13">
        <v>2023618</v>
      </c>
      <c r="Q5" s="13">
        <v>4768700</v>
      </c>
      <c r="R5" s="13">
        <v>0</v>
      </c>
      <c r="S5" s="13">
        <v>20157</v>
      </c>
      <c r="T5" s="13">
        <v>2654554</v>
      </c>
      <c r="U5" s="13">
        <v>2448586</v>
      </c>
      <c r="V5" s="13">
        <v>720221</v>
      </c>
      <c r="W5" s="13">
        <v>252054</v>
      </c>
      <c r="X5" s="13">
        <v>65576</v>
      </c>
      <c r="Y5" s="13">
        <v>13300</v>
      </c>
      <c r="Z5" s="13">
        <v>5987114</v>
      </c>
      <c r="AA5" s="13">
        <v>3638520</v>
      </c>
      <c r="AB5" s="13">
        <v>140</v>
      </c>
      <c r="AC5" s="13">
        <v>5881992</v>
      </c>
      <c r="AD5" s="13">
        <v>626144</v>
      </c>
      <c r="AE5" s="19"/>
      <c r="AF5" s="13">
        <v>0</v>
      </c>
      <c r="AG5" s="13">
        <v>386114</v>
      </c>
      <c r="AH5" s="13">
        <v>223216</v>
      </c>
      <c r="AI5" s="13">
        <v>914906</v>
      </c>
      <c r="AJ5" s="13">
        <v>89868</v>
      </c>
      <c r="AK5" s="13">
        <v>107215</v>
      </c>
      <c r="AL5" s="13">
        <v>0</v>
      </c>
      <c r="AM5" s="13">
        <v>130476</v>
      </c>
      <c r="AN5" s="13">
        <v>1483965</v>
      </c>
      <c r="AO5" s="13">
        <v>160990</v>
      </c>
      <c r="AP5" s="13">
        <v>1122279</v>
      </c>
      <c r="AQ5" s="13">
        <v>6095303</v>
      </c>
      <c r="AR5" s="13">
        <v>111731</v>
      </c>
      <c r="AS5" s="13">
        <v>2101974</v>
      </c>
      <c r="AT5" s="13">
        <v>0</v>
      </c>
      <c r="AU5" s="13">
        <v>63667</v>
      </c>
      <c r="AV5" s="13">
        <v>58248</v>
      </c>
      <c r="AW5" s="13">
        <v>442274</v>
      </c>
      <c r="AX5" s="13">
        <v>419589</v>
      </c>
      <c r="AY5" s="13">
        <v>47204</v>
      </c>
      <c r="AZ5" s="13">
        <v>0</v>
      </c>
      <c r="BA5" s="13">
        <v>9847</v>
      </c>
      <c r="BB5" s="13">
        <v>10841634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58883660</v>
      </c>
      <c r="D6" s="13">
        <v>0</v>
      </c>
      <c r="E6" s="13">
        <v>7522672</v>
      </c>
      <c r="F6" s="13">
        <v>18623633</v>
      </c>
      <c r="G6" s="14"/>
      <c r="H6" s="13">
        <v>131381</v>
      </c>
      <c r="I6" s="13">
        <v>6352598</v>
      </c>
      <c r="J6" s="13">
        <v>2931109</v>
      </c>
      <c r="K6" s="13">
        <v>1186913</v>
      </c>
      <c r="L6" s="13">
        <v>10969716</v>
      </c>
      <c r="M6" s="13">
        <v>89133</v>
      </c>
      <c r="N6" s="13">
        <v>156518</v>
      </c>
      <c r="O6" s="13">
        <v>1493321</v>
      </c>
      <c r="P6" s="13">
        <v>2201675</v>
      </c>
      <c r="Q6" s="13">
        <v>6840297</v>
      </c>
      <c r="R6" s="13">
        <v>0</v>
      </c>
      <c r="S6" s="13">
        <v>20157</v>
      </c>
      <c r="T6" s="13">
        <v>4573560</v>
      </c>
      <c r="U6" s="13">
        <v>4211395</v>
      </c>
      <c r="V6" s="13">
        <v>911613</v>
      </c>
      <c r="W6" s="13">
        <v>401946</v>
      </c>
      <c r="X6" s="13">
        <v>77422</v>
      </c>
      <c r="Y6" s="13">
        <v>17484</v>
      </c>
      <c r="Z6" s="13">
        <v>8013369</v>
      </c>
      <c r="AA6" s="13">
        <v>5898242</v>
      </c>
      <c r="AB6" s="13">
        <v>140</v>
      </c>
      <c r="AC6" s="13">
        <v>7673044</v>
      </c>
      <c r="AD6" s="13">
        <v>2306353</v>
      </c>
      <c r="AE6" s="19"/>
      <c r="AF6" s="13">
        <v>0</v>
      </c>
      <c r="AG6" s="13">
        <v>507915</v>
      </c>
      <c r="AH6" s="13">
        <v>285072</v>
      </c>
      <c r="AI6" s="13">
        <v>1138808</v>
      </c>
      <c r="AJ6" s="13">
        <v>112039</v>
      </c>
      <c r="AK6" s="13">
        <v>136525</v>
      </c>
      <c r="AL6" s="13">
        <v>0</v>
      </c>
      <c r="AM6" s="13">
        <v>173814</v>
      </c>
      <c r="AN6" s="13">
        <v>1943323</v>
      </c>
      <c r="AO6" s="13">
        <v>201554</v>
      </c>
      <c r="AP6" s="13">
        <v>1370561</v>
      </c>
      <c r="AQ6" s="13">
        <v>8388500</v>
      </c>
      <c r="AR6" s="13">
        <v>132334</v>
      </c>
      <c r="AS6" s="13">
        <v>2648588</v>
      </c>
      <c r="AT6" s="13">
        <v>0</v>
      </c>
      <c r="AU6" s="13">
        <v>89106</v>
      </c>
      <c r="AV6" s="13">
        <v>77891</v>
      </c>
      <c r="AW6" s="13">
        <v>564836</v>
      </c>
      <c r="AX6" s="26">
        <v>540893</v>
      </c>
      <c r="AY6" s="13">
        <v>60722</v>
      </c>
      <c r="AZ6" s="13">
        <v>0</v>
      </c>
      <c r="BA6" s="13">
        <v>14485</v>
      </c>
      <c r="BB6" s="13">
        <v>15098661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78238068</v>
      </c>
      <c r="D7" s="13">
        <v>6091063</v>
      </c>
      <c r="E7" s="13">
        <v>7522672</v>
      </c>
      <c r="F7" s="13">
        <v>23931509</v>
      </c>
      <c r="G7" s="14"/>
      <c r="H7" s="13">
        <v>145327</v>
      </c>
      <c r="I7" s="13">
        <v>8148646</v>
      </c>
      <c r="J7" s="13">
        <v>5305090</v>
      </c>
      <c r="K7" s="13">
        <v>1558608</v>
      </c>
      <c r="L7" s="13">
        <v>13651174</v>
      </c>
      <c r="M7" s="13">
        <v>107966</v>
      </c>
      <c r="N7" s="13">
        <v>186440</v>
      </c>
      <c r="O7" s="13">
        <v>1925592</v>
      </c>
      <c r="P7" s="13">
        <v>2295966</v>
      </c>
      <c r="Q7" s="13">
        <v>8887977</v>
      </c>
      <c r="R7" s="13">
        <v>0</v>
      </c>
      <c r="S7" s="13">
        <v>20157</v>
      </c>
      <c r="T7" s="13">
        <v>6102800</v>
      </c>
      <c r="U7" s="13">
        <v>6241019</v>
      </c>
      <c r="V7" s="13">
        <v>1175579</v>
      </c>
      <c r="W7" s="13">
        <v>631255</v>
      </c>
      <c r="X7" s="13">
        <v>109342</v>
      </c>
      <c r="Y7" s="13">
        <v>29335</v>
      </c>
      <c r="Z7" s="13">
        <v>10073944</v>
      </c>
      <c r="AA7" s="13">
        <v>8332247</v>
      </c>
      <c r="AB7" s="13">
        <v>140</v>
      </c>
      <c r="AC7" s="13">
        <v>9472728</v>
      </c>
      <c r="AD7" s="13">
        <v>4580511</v>
      </c>
      <c r="AE7" s="19"/>
      <c r="AF7" s="13">
        <v>0</v>
      </c>
      <c r="AG7" s="13">
        <v>642932</v>
      </c>
      <c r="AH7" s="13">
        <v>365260</v>
      </c>
      <c r="AI7" s="13">
        <v>1388932</v>
      </c>
      <c r="AJ7" s="13">
        <v>148859</v>
      </c>
      <c r="AK7" s="13">
        <v>175211</v>
      </c>
      <c r="AL7" s="13">
        <v>0</v>
      </c>
      <c r="AM7" s="13">
        <v>210609</v>
      </c>
      <c r="AN7" s="13">
        <v>2364432</v>
      </c>
      <c r="AO7" s="13">
        <v>255681</v>
      </c>
      <c r="AP7" s="13">
        <v>1744757</v>
      </c>
      <c r="AQ7" s="13">
        <v>9918549</v>
      </c>
      <c r="AR7" s="13">
        <v>156961</v>
      </c>
      <c r="AS7" s="13">
        <v>3295588</v>
      </c>
      <c r="AT7" s="13">
        <v>0</v>
      </c>
      <c r="AU7" s="13">
        <v>127678</v>
      </c>
      <c r="AV7" s="13">
        <v>140202</v>
      </c>
      <c r="AW7" s="13">
        <v>736057</v>
      </c>
      <c r="AX7" s="13">
        <v>647067</v>
      </c>
      <c r="AY7" s="13">
        <v>72653</v>
      </c>
      <c r="AZ7" s="13">
        <v>0</v>
      </c>
      <c r="BA7" s="13">
        <v>17899</v>
      </c>
      <c r="BB7" s="13">
        <v>20670172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106479122</v>
      </c>
      <c r="D9" s="13">
        <v>16708536</v>
      </c>
      <c r="E9" s="13">
        <v>7522672</v>
      </c>
      <c r="F9" s="13">
        <v>31888487</v>
      </c>
      <c r="G9" s="14"/>
      <c r="H9" s="13">
        <v>172038</v>
      </c>
      <c r="I9" s="13">
        <v>10520532</v>
      </c>
      <c r="J9" s="13">
        <v>8311409</v>
      </c>
      <c r="K9" s="13">
        <v>2092284</v>
      </c>
      <c r="L9" s="13">
        <v>15926232</v>
      </c>
      <c r="M9" s="13">
        <v>137888</v>
      </c>
      <c r="N9" s="13">
        <v>225405</v>
      </c>
      <c r="O9" s="13">
        <v>2479088</v>
      </c>
      <c r="P9" s="13">
        <v>2394167</v>
      </c>
      <c r="Q9" s="13">
        <v>10410606</v>
      </c>
      <c r="R9" s="13">
        <v>0</v>
      </c>
      <c r="S9" s="13">
        <v>20157</v>
      </c>
      <c r="T9" s="13">
        <v>6177672</v>
      </c>
      <c r="U9" s="13">
        <v>8767932</v>
      </c>
      <c r="V9" s="13">
        <v>1573455</v>
      </c>
      <c r="W9" s="13">
        <v>1028796</v>
      </c>
      <c r="X9" s="13">
        <v>156080</v>
      </c>
      <c r="Y9" s="13">
        <v>50459</v>
      </c>
      <c r="Z9" s="13">
        <v>10375113</v>
      </c>
      <c r="AA9" s="13">
        <v>8774421</v>
      </c>
      <c r="AB9" s="13">
        <v>140</v>
      </c>
      <c r="AC9" s="13">
        <v>11563568</v>
      </c>
      <c r="AD9" s="13">
        <v>7273810</v>
      </c>
      <c r="AE9" s="19"/>
      <c r="AF9" s="13">
        <v>0</v>
      </c>
      <c r="AG9" s="13">
        <v>778100</v>
      </c>
      <c r="AH9" s="13">
        <v>486800</v>
      </c>
      <c r="AI9" s="13">
        <v>1747391</v>
      </c>
      <c r="AJ9" s="13">
        <v>194819</v>
      </c>
      <c r="AK9" s="13">
        <v>229570</v>
      </c>
      <c r="AL9" s="13">
        <v>0</v>
      </c>
      <c r="AM9" s="13">
        <v>267124</v>
      </c>
      <c r="AN9" s="13">
        <v>2896754</v>
      </c>
      <c r="AO9" s="13">
        <v>342218</v>
      </c>
      <c r="AP9" s="13">
        <v>2267761</v>
      </c>
      <c r="AQ9" s="13">
        <v>10744035</v>
      </c>
      <c r="AR9" s="13">
        <v>192529</v>
      </c>
      <c r="AS9" s="13">
        <v>4291629</v>
      </c>
      <c r="AT9" s="13">
        <v>0</v>
      </c>
      <c r="AU9" s="13">
        <v>136114</v>
      </c>
      <c r="AV9" s="13">
        <v>203350</v>
      </c>
      <c r="AW9" s="13">
        <v>927949</v>
      </c>
      <c r="AX9" s="13">
        <v>775387</v>
      </c>
      <c r="AY9" s="13">
        <v>90272</v>
      </c>
      <c r="AZ9" s="13">
        <v>0</v>
      </c>
      <c r="BA9" s="13">
        <v>21111</v>
      </c>
      <c r="BB9" s="13">
        <v>24809426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F3D2-10D8-4857-B7DC-E50DF729D09D}">
  <sheetPr codeName="Sheet67"/>
  <dimension ref="A1:BC9"/>
  <sheetViews>
    <sheetView topLeftCell="AD1" workbookViewId="0">
      <selection activeCell="H6" sqref="H6:BD6"/>
    </sheetView>
  </sheetViews>
  <sheetFormatPr defaultColWidth="11.7109375" defaultRowHeight="15"/>
  <sheetData>
    <row r="1" spans="1:55">
      <c r="A1" s="33" t="s">
        <v>121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17735298</v>
      </c>
      <c r="D4" s="13">
        <v>0</v>
      </c>
      <c r="E4" s="13">
        <v>3599282</v>
      </c>
      <c r="F4" s="13">
        <v>9451797</v>
      </c>
      <c r="G4" s="14"/>
      <c r="H4" s="13">
        <v>56350</v>
      </c>
      <c r="I4" s="13">
        <v>2301821</v>
      </c>
      <c r="J4" s="13">
        <v>2999187</v>
      </c>
      <c r="K4" s="13">
        <v>540385</v>
      </c>
      <c r="L4" s="13">
        <v>3653835</v>
      </c>
      <c r="M4" s="13">
        <v>42724</v>
      </c>
      <c r="N4" s="13">
        <v>46978</v>
      </c>
      <c r="O4" s="13">
        <v>671330</v>
      </c>
      <c r="P4" s="13">
        <v>32352</v>
      </c>
      <c r="Q4" s="13">
        <v>1854878</v>
      </c>
      <c r="R4" s="13">
        <v>0</v>
      </c>
      <c r="S4" s="13">
        <v>0</v>
      </c>
      <c r="T4" s="13">
        <v>79499</v>
      </c>
      <c r="U4" s="13">
        <v>2750661</v>
      </c>
      <c r="V4" s="13">
        <v>408487</v>
      </c>
      <c r="W4" s="13">
        <v>23624</v>
      </c>
      <c r="X4" s="13">
        <v>34941</v>
      </c>
      <c r="Y4" s="13">
        <v>3597</v>
      </c>
      <c r="Z4" s="13">
        <v>0</v>
      </c>
      <c r="AA4" s="13">
        <v>0</v>
      </c>
      <c r="AB4" s="13">
        <v>0</v>
      </c>
      <c r="AC4" s="13">
        <v>3333458</v>
      </c>
      <c r="AD4" s="13">
        <v>2713861</v>
      </c>
      <c r="AE4" s="19"/>
      <c r="AF4" s="13">
        <v>0</v>
      </c>
      <c r="AG4" s="13">
        <v>185600</v>
      </c>
      <c r="AH4" s="13">
        <v>127050</v>
      </c>
      <c r="AI4" s="13">
        <v>502355</v>
      </c>
      <c r="AJ4" s="13">
        <v>47912</v>
      </c>
      <c r="AK4" s="13">
        <v>57590</v>
      </c>
      <c r="AL4" s="13">
        <v>0</v>
      </c>
      <c r="AM4" s="13">
        <v>52604</v>
      </c>
      <c r="AN4" s="13">
        <v>835625</v>
      </c>
      <c r="AO4" s="13">
        <v>92412</v>
      </c>
      <c r="AP4" s="13">
        <v>162537</v>
      </c>
      <c r="AQ4" s="13">
        <v>2166481</v>
      </c>
      <c r="AR4" s="13">
        <v>61717</v>
      </c>
      <c r="AS4" s="13">
        <v>1184737</v>
      </c>
      <c r="AT4" s="13">
        <v>0</v>
      </c>
      <c r="AU4" s="13">
        <v>25458</v>
      </c>
      <c r="AV4" s="13">
        <v>9324</v>
      </c>
      <c r="AW4" s="13">
        <v>248076</v>
      </c>
      <c r="AX4" s="13">
        <v>259925</v>
      </c>
      <c r="AY4" s="13">
        <v>26996</v>
      </c>
      <c r="AZ4" s="13">
        <v>0</v>
      </c>
      <c r="BA4" s="13">
        <v>4737</v>
      </c>
      <c r="BB4" s="13">
        <v>68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30232779</v>
      </c>
      <c r="D5" s="13">
        <v>0</v>
      </c>
      <c r="E5" s="13">
        <v>6791231</v>
      </c>
      <c r="F5" s="13">
        <v>17350578</v>
      </c>
      <c r="G5" s="14"/>
      <c r="H5" s="13">
        <v>107158</v>
      </c>
      <c r="I5" s="13">
        <v>4171524</v>
      </c>
      <c r="J5" s="13">
        <v>5643409</v>
      </c>
      <c r="K5" s="13">
        <v>976070</v>
      </c>
      <c r="L5" s="13">
        <v>5771166</v>
      </c>
      <c r="M5" s="13">
        <v>71667</v>
      </c>
      <c r="N5" s="13">
        <v>84567</v>
      </c>
      <c r="O5" s="13">
        <v>1162188</v>
      </c>
      <c r="P5" s="13">
        <v>72656</v>
      </c>
      <c r="Q5" s="13">
        <v>3311129</v>
      </c>
      <c r="R5" s="13">
        <v>0</v>
      </c>
      <c r="S5" s="13">
        <v>0</v>
      </c>
      <c r="T5" s="13">
        <v>1135234</v>
      </c>
      <c r="U5" s="13">
        <v>4914750</v>
      </c>
      <c r="V5" s="13">
        <v>756849</v>
      </c>
      <c r="W5" s="13">
        <v>23624</v>
      </c>
      <c r="X5" s="13">
        <v>85571</v>
      </c>
      <c r="Y5" s="13">
        <v>21190</v>
      </c>
      <c r="Z5" s="13">
        <v>1394164</v>
      </c>
      <c r="AA5" s="13">
        <v>854742</v>
      </c>
      <c r="AB5" s="13">
        <v>246</v>
      </c>
      <c r="AC5" s="13">
        <v>5195483</v>
      </c>
      <c r="AD5" s="13">
        <v>4888147</v>
      </c>
      <c r="AE5" s="19"/>
      <c r="AF5" s="13">
        <v>0</v>
      </c>
      <c r="AG5" s="13">
        <v>313757</v>
      </c>
      <c r="AH5" s="13">
        <v>223247</v>
      </c>
      <c r="AI5" s="13">
        <v>908121</v>
      </c>
      <c r="AJ5" s="13">
        <v>81975</v>
      </c>
      <c r="AK5" s="13">
        <v>106324</v>
      </c>
      <c r="AL5" s="13">
        <v>0</v>
      </c>
      <c r="AM5" s="13">
        <v>97961</v>
      </c>
      <c r="AN5" s="13">
        <v>1360420</v>
      </c>
      <c r="AO5" s="13">
        <v>160404</v>
      </c>
      <c r="AP5" s="13">
        <v>246646</v>
      </c>
      <c r="AQ5" s="13">
        <v>3182402</v>
      </c>
      <c r="AR5" s="13">
        <v>104329</v>
      </c>
      <c r="AS5" s="13">
        <v>2128910</v>
      </c>
      <c r="AT5" s="13">
        <v>0</v>
      </c>
      <c r="AU5" s="13">
        <v>51651</v>
      </c>
      <c r="AV5" s="13">
        <v>15973</v>
      </c>
      <c r="AW5" s="13">
        <v>443200</v>
      </c>
      <c r="AX5" s="13">
        <v>357497</v>
      </c>
      <c r="AY5" s="13">
        <v>38814</v>
      </c>
      <c r="AZ5" s="13">
        <v>0</v>
      </c>
      <c r="BA5" s="13">
        <v>8143</v>
      </c>
      <c r="BB5" s="13">
        <v>68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37782706</v>
      </c>
      <c r="D6" s="13">
        <v>0</v>
      </c>
      <c r="E6" s="13">
        <v>7523327</v>
      </c>
      <c r="F6" s="13">
        <v>22090280</v>
      </c>
      <c r="G6" s="14"/>
      <c r="H6" s="13">
        <v>138624</v>
      </c>
      <c r="I6" s="13">
        <v>5292116</v>
      </c>
      <c r="J6" s="13">
        <v>7971119</v>
      </c>
      <c r="K6" s="13">
        <v>1238579</v>
      </c>
      <c r="L6" s="13">
        <v>8755557</v>
      </c>
      <c r="M6" s="13">
        <v>85046</v>
      </c>
      <c r="N6" s="13">
        <v>104276</v>
      </c>
      <c r="O6" s="13">
        <v>1455578</v>
      </c>
      <c r="P6" s="13">
        <v>102757</v>
      </c>
      <c r="Q6" s="13">
        <v>5640290</v>
      </c>
      <c r="R6" s="13">
        <v>0</v>
      </c>
      <c r="S6" s="13">
        <v>0</v>
      </c>
      <c r="T6" s="13">
        <v>3382936</v>
      </c>
      <c r="U6" s="13">
        <v>7040333</v>
      </c>
      <c r="V6" s="13">
        <v>965808</v>
      </c>
      <c r="W6" s="13">
        <v>23624</v>
      </c>
      <c r="X6" s="13">
        <v>94600</v>
      </c>
      <c r="Y6" s="13">
        <v>90671</v>
      </c>
      <c r="Z6" s="13">
        <v>3521381</v>
      </c>
      <c r="AA6" s="13">
        <v>3247244</v>
      </c>
      <c r="AB6" s="13">
        <v>246</v>
      </c>
      <c r="AC6" s="13">
        <v>6876420</v>
      </c>
      <c r="AD6" s="13">
        <v>6838429</v>
      </c>
      <c r="AE6" s="19"/>
      <c r="AF6" s="13">
        <v>0</v>
      </c>
      <c r="AG6" s="13">
        <v>428402</v>
      </c>
      <c r="AH6" s="13">
        <v>283778</v>
      </c>
      <c r="AI6" s="13">
        <v>1134744</v>
      </c>
      <c r="AJ6" s="13">
        <v>105629</v>
      </c>
      <c r="AK6" s="13">
        <v>136040</v>
      </c>
      <c r="AL6" s="13">
        <v>0</v>
      </c>
      <c r="AM6" s="13">
        <v>127406</v>
      </c>
      <c r="AN6" s="13">
        <v>1810601</v>
      </c>
      <c r="AO6" s="13">
        <v>200165</v>
      </c>
      <c r="AP6" s="13">
        <v>247760</v>
      </c>
      <c r="AQ6" s="13">
        <v>5294106</v>
      </c>
      <c r="AR6" s="13">
        <v>126953</v>
      </c>
      <c r="AS6" s="13">
        <v>2665449</v>
      </c>
      <c r="AT6" s="13">
        <v>0</v>
      </c>
      <c r="AU6" s="13">
        <v>64171</v>
      </c>
      <c r="AV6" s="13">
        <v>20159</v>
      </c>
      <c r="AW6" s="13">
        <v>557378</v>
      </c>
      <c r="AX6" s="26">
        <v>453054</v>
      </c>
      <c r="AY6" s="13">
        <v>51728</v>
      </c>
      <c r="AZ6" s="13">
        <v>0</v>
      </c>
      <c r="BA6" s="13">
        <v>11874</v>
      </c>
      <c r="BB6" s="13">
        <v>68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49965730</v>
      </c>
      <c r="D7" s="13">
        <v>0</v>
      </c>
      <c r="E7" s="13">
        <v>7523327</v>
      </c>
      <c r="F7" s="13">
        <v>28381871</v>
      </c>
      <c r="G7" s="14"/>
      <c r="H7" s="13">
        <v>152629</v>
      </c>
      <c r="I7" s="13">
        <v>6793152</v>
      </c>
      <c r="J7" s="13">
        <v>9572673</v>
      </c>
      <c r="K7" s="13">
        <v>1576963</v>
      </c>
      <c r="L7" s="13">
        <v>11034757</v>
      </c>
      <c r="M7" s="13">
        <v>102351</v>
      </c>
      <c r="N7" s="13">
        <v>131123</v>
      </c>
      <c r="O7" s="13">
        <v>1836802</v>
      </c>
      <c r="P7" s="13">
        <v>140898</v>
      </c>
      <c r="Q7" s="13">
        <v>8038479</v>
      </c>
      <c r="R7" s="13">
        <v>0</v>
      </c>
      <c r="S7" s="13">
        <v>0</v>
      </c>
      <c r="T7" s="13">
        <v>5321188</v>
      </c>
      <c r="U7" s="13">
        <v>9118640</v>
      </c>
      <c r="V7" s="13">
        <v>1245956</v>
      </c>
      <c r="W7" s="13">
        <v>23624</v>
      </c>
      <c r="X7" s="13">
        <v>138543</v>
      </c>
      <c r="Y7" s="13">
        <v>187532</v>
      </c>
      <c r="Z7" s="13">
        <v>5745770</v>
      </c>
      <c r="AA7" s="13">
        <v>6110579</v>
      </c>
      <c r="AB7" s="13">
        <v>246</v>
      </c>
      <c r="AC7" s="13">
        <v>8551751</v>
      </c>
      <c r="AD7" s="13">
        <v>8970848</v>
      </c>
      <c r="AE7" s="19"/>
      <c r="AF7" s="13">
        <v>0</v>
      </c>
      <c r="AG7" s="13">
        <v>559240</v>
      </c>
      <c r="AH7" s="13">
        <v>362200</v>
      </c>
      <c r="AI7" s="13">
        <v>1358536</v>
      </c>
      <c r="AJ7" s="13">
        <v>150805</v>
      </c>
      <c r="AK7" s="13">
        <v>171928</v>
      </c>
      <c r="AL7" s="13">
        <v>0</v>
      </c>
      <c r="AM7" s="13">
        <v>158728</v>
      </c>
      <c r="AN7" s="13">
        <v>2242906</v>
      </c>
      <c r="AO7" s="13">
        <v>252718</v>
      </c>
      <c r="AP7" s="13">
        <v>249379</v>
      </c>
      <c r="AQ7" s="13">
        <v>7458569</v>
      </c>
      <c r="AR7" s="13">
        <v>150252</v>
      </c>
      <c r="AS7" s="13">
        <v>3356485</v>
      </c>
      <c r="AT7" s="13">
        <v>0</v>
      </c>
      <c r="AU7" s="13">
        <v>73886</v>
      </c>
      <c r="AV7" s="13">
        <v>22128</v>
      </c>
      <c r="AW7" s="13">
        <v>714756</v>
      </c>
      <c r="AX7" s="13">
        <v>548192</v>
      </c>
      <c r="AY7" s="13">
        <v>63065</v>
      </c>
      <c r="AZ7" s="13">
        <v>0</v>
      </c>
      <c r="BA7" s="13">
        <v>15446</v>
      </c>
      <c r="BB7" s="13">
        <v>68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69603825</v>
      </c>
      <c r="D9" s="13">
        <v>8095705</v>
      </c>
      <c r="E9" s="13">
        <v>7523327</v>
      </c>
      <c r="F9" s="13">
        <v>37767214</v>
      </c>
      <c r="G9" s="14"/>
      <c r="H9" s="13">
        <v>187546</v>
      </c>
      <c r="I9" s="13">
        <v>9086541</v>
      </c>
      <c r="J9" s="13">
        <v>9572673</v>
      </c>
      <c r="K9" s="13">
        <v>2104872</v>
      </c>
      <c r="L9" s="13">
        <v>13176978</v>
      </c>
      <c r="M9" s="13">
        <v>129386</v>
      </c>
      <c r="N9" s="13">
        <v>185580</v>
      </c>
      <c r="O9" s="13">
        <v>2357602</v>
      </c>
      <c r="P9" s="13">
        <v>207691</v>
      </c>
      <c r="Q9" s="13">
        <v>10242913</v>
      </c>
      <c r="R9" s="13">
        <v>0</v>
      </c>
      <c r="S9" s="13">
        <v>0</v>
      </c>
      <c r="T9" s="13">
        <v>7436464</v>
      </c>
      <c r="U9" s="13">
        <v>11649429</v>
      </c>
      <c r="V9" s="13">
        <v>1664653</v>
      </c>
      <c r="W9" s="13">
        <v>23624</v>
      </c>
      <c r="X9" s="13">
        <v>180073</v>
      </c>
      <c r="Y9" s="13">
        <v>362426</v>
      </c>
      <c r="Z9" s="13">
        <v>6045748</v>
      </c>
      <c r="AA9" s="13">
        <v>9412710</v>
      </c>
      <c r="AB9" s="13">
        <v>246</v>
      </c>
      <c r="AC9" s="13">
        <v>10457027</v>
      </c>
      <c r="AD9" s="13">
        <v>9297453</v>
      </c>
      <c r="AE9" s="19"/>
      <c r="AF9" s="13">
        <v>0</v>
      </c>
      <c r="AG9" s="13">
        <v>700884</v>
      </c>
      <c r="AH9" s="13">
        <v>478311</v>
      </c>
      <c r="AI9" s="13">
        <v>1707805</v>
      </c>
      <c r="AJ9" s="13">
        <v>203042</v>
      </c>
      <c r="AK9" s="13">
        <v>217254</v>
      </c>
      <c r="AL9" s="13">
        <v>0</v>
      </c>
      <c r="AM9" s="13">
        <v>204580</v>
      </c>
      <c r="AN9" s="13">
        <v>2728438</v>
      </c>
      <c r="AO9" s="13">
        <v>336443</v>
      </c>
      <c r="AP9" s="13">
        <v>282715</v>
      </c>
      <c r="AQ9" s="13">
        <v>7881295</v>
      </c>
      <c r="AR9" s="13">
        <v>182664</v>
      </c>
      <c r="AS9" s="13">
        <v>4372301</v>
      </c>
      <c r="AT9" s="13">
        <v>0</v>
      </c>
      <c r="AU9" s="13">
        <v>89489</v>
      </c>
      <c r="AV9" s="13">
        <v>69662</v>
      </c>
      <c r="AW9" s="13">
        <v>940217</v>
      </c>
      <c r="AX9" s="13">
        <v>663936</v>
      </c>
      <c r="AY9" s="13">
        <v>78222</v>
      </c>
      <c r="AZ9" s="13">
        <v>0</v>
      </c>
      <c r="BA9" s="13">
        <v>18588</v>
      </c>
      <c r="BB9" s="13">
        <v>68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6FBA-EB2F-4A28-A831-1CA72F269941}">
  <sheetPr codeName="Sheet68"/>
  <dimension ref="A1:BC9"/>
  <sheetViews>
    <sheetView topLeftCell="N1" workbookViewId="0">
      <selection activeCell="W30" sqref="W30"/>
    </sheetView>
  </sheetViews>
  <sheetFormatPr defaultRowHeight="15"/>
  <sheetData>
    <row r="1" spans="1:55">
      <c r="A1" s="33" t="s">
        <v>122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15566029</v>
      </c>
      <c r="D4" s="13">
        <v>8995876</v>
      </c>
      <c r="E4" s="13">
        <v>3190239</v>
      </c>
      <c r="F4" s="13">
        <v>8607516</v>
      </c>
      <c r="G4" s="14"/>
      <c r="H4" s="13">
        <v>50004</v>
      </c>
      <c r="I4" s="13">
        <v>2599946</v>
      </c>
      <c r="J4" s="13">
        <v>0</v>
      </c>
      <c r="K4" s="13">
        <v>528986</v>
      </c>
      <c r="L4" s="13">
        <v>3781233</v>
      </c>
      <c r="M4" s="13">
        <v>39507</v>
      </c>
      <c r="N4" s="13">
        <v>74159</v>
      </c>
      <c r="O4" s="13">
        <v>609553</v>
      </c>
      <c r="P4" s="13">
        <v>141082</v>
      </c>
      <c r="Q4" s="13">
        <v>2026536</v>
      </c>
      <c r="R4" s="13">
        <v>0</v>
      </c>
      <c r="S4" s="13">
        <v>2</v>
      </c>
      <c r="T4" s="13">
        <v>4001681</v>
      </c>
      <c r="U4" s="13">
        <v>2522215</v>
      </c>
      <c r="V4" s="13">
        <v>418576</v>
      </c>
      <c r="W4" s="13">
        <v>0</v>
      </c>
      <c r="X4" s="13">
        <v>39342</v>
      </c>
      <c r="Y4" s="13">
        <v>55200</v>
      </c>
      <c r="Z4" s="13">
        <v>0</v>
      </c>
      <c r="AA4" s="13">
        <v>2408500</v>
      </c>
      <c r="AB4" s="13">
        <v>0</v>
      </c>
      <c r="AC4" s="13">
        <v>3036007</v>
      </c>
      <c r="AD4" s="13">
        <v>0</v>
      </c>
      <c r="AE4" s="19"/>
      <c r="AF4" s="13">
        <v>11414</v>
      </c>
      <c r="AG4" s="13">
        <v>202573</v>
      </c>
      <c r="AH4" s="13">
        <v>118438</v>
      </c>
      <c r="AI4" s="13">
        <v>468110</v>
      </c>
      <c r="AJ4" s="13">
        <v>58013</v>
      </c>
      <c r="AK4" s="13">
        <v>56120</v>
      </c>
      <c r="AL4" s="13">
        <v>17</v>
      </c>
      <c r="AM4" s="13">
        <v>56038</v>
      </c>
      <c r="AN4" s="13">
        <v>796187</v>
      </c>
      <c r="AO4" s="13">
        <v>85499</v>
      </c>
      <c r="AP4" s="13">
        <v>416171</v>
      </c>
      <c r="AQ4" s="13">
        <v>4743</v>
      </c>
      <c r="AR4" s="13">
        <v>83411</v>
      </c>
      <c r="AS4" s="13">
        <v>1183265</v>
      </c>
      <c r="AT4" s="13">
        <v>0</v>
      </c>
      <c r="AU4" s="13">
        <v>32275</v>
      </c>
      <c r="AV4" s="13">
        <v>35835</v>
      </c>
      <c r="AW4" s="13">
        <v>240546</v>
      </c>
      <c r="AX4" s="13">
        <v>223220</v>
      </c>
      <c r="AY4" s="13">
        <v>22946</v>
      </c>
      <c r="AZ4" s="13">
        <v>0</v>
      </c>
      <c r="BA4" s="13">
        <v>3792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27026500</v>
      </c>
      <c r="D5" s="13">
        <v>15034872</v>
      </c>
      <c r="E5" s="13">
        <v>6077708</v>
      </c>
      <c r="F5" s="13">
        <v>15772517</v>
      </c>
      <c r="G5" s="14"/>
      <c r="H5" s="13">
        <v>99526</v>
      </c>
      <c r="I5" s="13">
        <v>4853233</v>
      </c>
      <c r="J5" s="13">
        <v>1021013</v>
      </c>
      <c r="K5" s="13">
        <v>965531</v>
      </c>
      <c r="L5" s="13">
        <v>6061554</v>
      </c>
      <c r="M5" s="13">
        <v>71114</v>
      </c>
      <c r="N5" s="13">
        <v>119018</v>
      </c>
      <c r="O5" s="13">
        <v>1060994</v>
      </c>
      <c r="P5" s="13">
        <v>320532</v>
      </c>
      <c r="Q5" s="13">
        <v>3555253</v>
      </c>
      <c r="R5" s="13">
        <v>0</v>
      </c>
      <c r="S5" s="13">
        <v>2</v>
      </c>
      <c r="T5" s="13">
        <v>6392618</v>
      </c>
      <c r="U5" s="13">
        <v>4623296</v>
      </c>
      <c r="V5" s="13">
        <v>763697</v>
      </c>
      <c r="W5" s="13">
        <v>0</v>
      </c>
      <c r="X5" s="13">
        <v>75857</v>
      </c>
      <c r="Y5" s="13">
        <v>94983</v>
      </c>
      <c r="Z5" s="13">
        <v>925292</v>
      </c>
      <c r="AA5" s="13">
        <v>3361340</v>
      </c>
      <c r="AB5" s="13">
        <v>146</v>
      </c>
      <c r="AC5" s="13">
        <v>4623499</v>
      </c>
      <c r="AD5" s="13">
        <v>0</v>
      </c>
      <c r="AE5" s="19"/>
      <c r="AF5" s="13">
        <v>29569</v>
      </c>
      <c r="AG5" s="13">
        <v>299219</v>
      </c>
      <c r="AH5" s="13">
        <v>215718</v>
      </c>
      <c r="AI5" s="13">
        <v>840327</v>
      </c>
      <c r="AJ5" s="13">
        <v>89965</v>
      </c>
      <c r="AK5" s="13">
        <v>102206</v>
      </c>
      <c r="AL5" s="13">
        <v>17</v>
      </c>
      <c r="AM5" s="13">
        <v>117639</v>
      </c>
      <c r="AN5" s="13">
        <v>1220748</v>
      </c>
      <c r="AO5" s="13">
        <v>153465</v>
      </c>
      <c r="AP5" s="13">
        <v>1331618</v>
      </c>
      <c r="AQ5" s="13">
        <v>416860</v>
      </c>
      <c r="AR5" s="13">
        <v>141275</v>
      </c>
      <c r="AS5" s="13">
        <v>2176353</v>
      </c>
      <c r="AT5" s="13">
        <v>0</v>
      </c>
      <c r="AU5" s="13">
        <v>63901</v>
      </c>
      <c r="AV5" s="13">
        <v>61200</v>
      </c>
      <c r="AW5" s="13">
        <v>397303</v>
      </c>
      <c r="AX5" s="13">
        <v>310495</v>
      </c>
      <c r="AY5" s="13">
        <v>31534</v>
      </c>
      <c r="AZ5" s="13">
        <v>0</v>
      </c>
      <c r="BA5" s="13">
        <v>6716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33701600</v>
      </c>
      <c r="D6" s="13">
        <v>15233795</v>
      </c>
      <c r="E6" s="13">
        <v>7520339</v>
      </c>
      <c r="F6" s="13">
        <v>20066763</v>
      </c>
      <c r="G6" s="14"/>
      <c r="H6" s="13">
        <v>128783</v>
      </c>
      <c r="I6" s="13">
        <v>6187466</v>
      </c>
      <c r="J6" s="13">
        <v>2720885</v>
      </c>
      <c r="K6" s="13">
        <v>1226874</v>
      </c>
      <c r="L6" s="13">
        <v>8975109</v>
      </c>
      <c r="M6" s="13">
        <v>85486</v>
      </c>
      <c r="N6" s="13">
        <v>142331</v>
      </c>
      <c r="O6" s="13">
        <v>1296889</v>
      </c>
      <c r="P6" s="13">
        <v>497887</v>
      </c>
      <c r="Q6" s="13">
        <v>5147287</v>
      </c>
      <c r="R6" s="13">
        <v>0</v>
      </c>
      <c r="S6" s="13">
        <v>2</v>
      </c>
      <c r="T6" s="13">
        <v>7704607</v>
      </c>
      <c r="U6" s="13">
        <v>6208002</v>
      </c>
      <c r="V6" s="13">
        <v>954281</v>
      </c>
      <c r="W6" s="13">
        <v>0</v>
      </c>
      <c r="X6" s="13">
        <v>89464</v>
      </c>
      <c r="Y6" s="13">
        <v>166536</v>
      </c>
      <c r="Z6" s="13">
        <v>2238293</v>
      </c>
      <c r="AA6" s="13">
        <v>5378776</v>
      </c>
      <c r="AB6" s="13">
        <v>146</v>
      </c>
      <c r="AC6" s="13">
        <v>6018196</v>
      </c>
      <c r="AD6" s="13">
        <v>0</v>
      </c>
      <c r="AE6" s="19"/>
      <c r="AF6" s="13">
        <v>43378</v>
      </c>
      <c r="AG6" s="13">
        <v>394060</v>
      </c>
      <c r="AH6" s="13">
        <v>275569</v>
      </c>
      <c r="AI6" s="13">
        <v>1055351</v>
      </c>
      <c r="AJ6" s="13">
        <v>109832</v>
      </c>
      <c r="AK6" s="13">
        <v>130345</v>
      </c>
      <c r="AL6" s="13">
        <v>17</v>
      </c>
      <c r="AM6" s="13">
        <v>173293</v>
      </c>
      <c r="AN6" s="13">
        <v>1606540</v>
      </c>
      <c r="AO6" s="13">
        <v>190335</v>
      </c>
      <c r="AP6" s="13">
        <v>1920757</v>
      </c>
      <c r="AQ6" s="13">
        <v>2202031</v>
      </c>
      <c r="AR6" s="13">
        <v>162457</v>
      </c>
      <c r="AS6" s="13">
        <v>2751777</v>
      </c>
      <c r="AT6" s="13">
        <v>0</v>
      </c>
      <c r="AU6" s="13">
        <v>85134</v>
      </c>
      <c r="AV6" s="13">
        <v>80996</v>
      </c>
      <c r="AW6" s="13">
        <v>479624</v>
      </c>
      <c r="AX6" s="26">
        <v>379562</v>
      </c>
      <c r="AY6" s="13">
        <v>42393</v>
      </c>
      <c r="AZ6" s="13">
        <v>0</v>
      </c>
      <c r="BA6" s="13">
        <v>10364</v>
      </c>
      <c r="BB6" s="13">
        <v>0</v>
      </c>
      <c r="BC6" s="13">
        <v>91</v>
      </c>
    </row>
    <row r="7" spans="1:55" ht="15.75" thickBot="1">
      <c r="A7" s="12">
        <v>44434.291666666664</v>
      </c>
      <c r="B7" s="12">
        <v>44434.041666666701</v>
      </c>
      <c r="C7" s="13">
        <v>44779002</v>
      </c>
      <c r="D7" s="13">
        <v>15233795</v>
      </c>
      <c r="E7" s="13">
        <v>7520339</v>
      </c>
      <c r="F7" s="13">
        <v>25801484</v>
      </c>
      <c r="G7" s="14"/>
      <c r="H7" s="13">
        <v>143084</v>
      </c>
      <c r="I7" s="13">
        <v>7969628</v>
      </c>
      <c r="J7" s="13">
        <v>5160246</v>
      </c>
      <c r="K7" s="13">
        <v>1583849</v>
      </c>
      <c r="L7" s="13">
        <v>11278937</v>
      </c>
      <c r="M7" s="13">
        <v>102669</v>
      </c>
      <c r="N7" s="13">
        <v>169949</v>
      </c>
      <c r="O7" s="13">
        <v>1623393</v>
      </c>
      <c r="P7" s="13">
        <v>819007</v>
      </c>
      <c r="Q7" s="13">
        <v>7164760</v>
      </c>
      <c r="R7" s="13">
        <v>0</v>
      </c>
      <c r="S7" s="13">
        <v>2</v>
      </c>
      <c r="T7" s="13">
        <v>9403039</v>
      </c>
      <c r="U7" s="13">
        <v>8232136</v>
      </c>
      <c r="V7" s="13">
        <v>1221307</v>
      </c>
      <c r="W7" s="13">
        <v>0</v>
      </c>
      <c r="X7" s="13">
        <v>111528</v>
      </c>
      <c r="Y7" s="13">
        <v>297444</v>
      </c>
      <c r="Z7" s="13">
        <v>4455284</v>
      </c>
      <c r="AA7" s="13">
        <v>8069676</v>
      </c>
      <c r="AB7" s="13">
        <v>146</v>
      </c>
      <c r="AC7" s="13">
        <v>7421995</v>
      </c>
      <c r="AD7" s="13">
        <v>0</v>
      </c>
      <c r="AE7" s="19"/>
      <c r="AF7" s="13">
        <v>44046</v>
      </c>
      <c r="AG7" s="13">
        <v>505738</v>
      </c>
      <c r="AH7" s="13">
        <v>353573</v>
      </c>
      <c r="AI7" s="13">
        <v>1276379</v>
      </c>
      <c r="AJ7" s="13">
        <v>151864</v>
      </c>
      <c r="AK7" s="13">
        <v>169992</v>
      </c>
      <c r="AL7" s="13">
        <v>17</v>
      </c>
      <c r="AM7" s="13">
        <v>205211</v>
      </c>
      <c r="AN7" s="13">
        <v>1923814</v>
      </c>
      <c r="AO7" s="13">
        <v>238563</v>
      </c>
      <c r="AP7" s="13">
        <v>2567403</v>
      </c>
      <c r="AQ7" s="13">
        <v>4888534</v>
      </c>
      <c r="AR7" s="13">
        <v>181414</v>
      </c>
      <c r="AS7" s="13">
        <v>3482305</v>
      </c>
      <c r="AT7" s="13">
        <v>0</v>
      </c>
      <c r="AU7" s="13">
        <v>122585</v>
      </c>
      <c r="AV7" s="13">
        <v>145709</v>
      </c>
      <c r="AW7" s="13">
        <v>587617</v>
      </c>
      <c r="AX7" s="13">
        <v>455484</v>
      </c>
      <c r="AY7" s="13">
        <v>50962</v>
      </c>
      <c r="AZ7" s="13">
        <v>0</v>
      </c>
      <c r="BA7" s="13">
        <v>13127</v>
      </c>
      <c r="BB7" s="13">
        <v>0</v>
      </c>
      <c r="BC7" s="13">
        <v>134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59474174</v>
      </c>
      <c r="D9" s="13">
        <v>15233795</v>
      </c>
      <c r="E9" s="13">
        <v>7520339</v>
      </c>
      <c r="F9" s="13">
        <v>34411787</v>
      </c>
      <c r="G9" s="14"/>
      <c r="H9" s="13">
        <v>177123</v>
      </c>
      <c r="I9" s="13">
        <v>10635324</v>
      </c>
      <c r="J9" s="13">
        <v>7884272</v>
      </c>
      <c r="K9" s="13">
        <v>2097800</v>
      </c>
      <c r="L9" s="13">
        <v>13356390</v>
      </c>
      <c r="M9" s="13">
        <v>129467</v>
      </c>
      <c r="N9" s="13">
        <v>220121</v>
      </c>
      <c r="O9" s="13">
        <v>2091997</v>
      </c>
      <c r="P9" s="13">
        <v>1276813</v>
      </c>
      <c r="Q9" s="13">
        <v>8765255</v>
      </c>
      <c r="R9" s="13">
        <v>0</v>
      </c>
      <c r="S9" s="13">
        <v>2</v>
      </c>
      <c r="T9" s="13">
        <v>11615682</v>
      </c>
      <c r="U9" s="13">
        <v>10758040</v>
      </c>
      <c r="V9" s="13">
        <v>1635076</v>
      </c>
      <c r="W9" s="13">
        <v>0</v>
      </c>
      <c r="X9" s="13">
        <v>157508</v>
      </c>
      <c r="Y9" s="13">
        <v>525342</v>
      </c>
      <c r="Z9" s="13">
        <v>6948542</v>
      </c>
      <c r="AA9" s="13">
        <v>10954554</v>
      </c>
      <c r="AB9" s="13">
        <v>146</v>
      </c>
      <c r="AC9" s="13">
        <v>8894124</v>
      </c>
      <c r="AD9" s="13">
        <v>0</v>
      </c>
      <c r="AE9" s="19"/>
      <c r="AF9" s="13">
        <v>44046</v>
      </c>
      <c r="AG9" s="13">
        <v>606545</v>
      </c>
      <c r="AH9" s="13">
        <v>474703</v>
      </c>
      <c r="AI9" s="13">
        <v>1581300</v>
      </c>
      <c r="AJ9" s="13">
        <v>196581</v>
      </c>
      <c r="AK9" s="13">
        <v>222942</v>
      </c>
      <c r="AL9" s="13">
        <v>17</v>
      </c>
      <c r="AM9" s="13">
        <v>248403</v>
      </c>
      <c r="AN9" s="13">
        <v>2273524</v>
      </c>
      <c r="AO9" s="13">
        <v>320358</v>
      </c>
      <c r="AP9" s="13">
        <v>3526495</v>
      </c>
      <c r="AQ9" s="13">
        <v>5190367</v>
      </c>
      <c r="AR9" s="13">
        <v>211501</v>
      </c>
      <c r="AS9" s="13">
        <v>4434640</v>
      </c>
      <c r="AT9" s="13">
        <v>0</v>
      </c>
      <c r="AU9" s="13">
        <v>134265</v>
      </c>
      <c r="AV9" s="13">
        <v>224346</v>
      </c>
      <c r="AW9" s="13">
        <v>750139</v>
      </c>
      <c r="AX9" s="13">
        <v>542229</v>
      </c>
      <c r="AY9" s="13">
        <v>61515</v>
      </c>
      <c r="AZ9" s="13">
        <v>0</v>
      </c>
      <c r="BA9" s="13">
        <v>15563</v>
      </c>
      <c r="BB9" s="13">
        <v>0</v>
      </c>
      <c r="BC9" s="13">
        <v>134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FC1F-4BA5-410D-9867-D775F84735DB}">
  <sheetPr codeName="Sheet69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123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12955200</v>
      </c>
      <c r="D4" s="13">
        <v>0</v>
      </c>
      <c r="E4" s="13">
        <v>3717852</v>
      </c>
      <c r="F4" s="13">
        <v>8935534</v>
      </c>
      <c r="G4" s="14"/>
      <c r="H4" s="13">
        <v>49815</v>
      </c>
      <c r="I4" s="13">
        <v>2645737</v>
      </c>
      <c r="J4" s="13">
        <v>2889741</v>
      </c>
      <c r="K4" s="13">
        <v>519814</v>
      </c>
      <c r="L4" s="13">
        <v>3384696</v>
      </c>
      <c r="M4" s="13">
        <v>40157</v>
      </c>
      <c r="N4" s="13">
        <v>78930</v>
      </c>
      <c r="O4" s="13">
        <v>545637</v>
      </c>
      <c r="P4" s="13">
        <v>519268</v>
      </c>
      <c r="Q4" s="13">
        <v>1809176</v>
      </c>
      <c r="R4" s="13">
        <v>0</v>
      </c>
      <c r="S4" s="13">
        <v>0</v>
      </c>
      <c r="T4" s="13">
        <v>3457942</v>
      </c>
      <c r="U4" s="13">
        <v>2673504</v>
      </c>
      <c r="V4" s="13">
        <v>420822</v>
      </c>
      <c r="W4" s="13">
        <v>0</v>
      </c>
      <c r="X4" s="13">
        <v>36955</v>
      </c>
      <c r="Y4" s="13">
        <v>74029</v>
      </c>
      <c r="Z4" s="13">
        <v>1490218</v>
      </c>
      <c r="AA4" s="13">
        <v>1835925</v>
      </c>
      <c r="AB4" s="13">
        <v>0</v>
      </c>
      <c r="AC4" s="13">
        <v>2743818</v>
      </c>
      <c r="AD4" s="13">
        <v>0</v>
      </c>
      <c r="AE4" s="19"/>
      <c r="AF4" s="13">
        <v>788</v>
      </c>
      <c r="AG4" s="13">
        <v>193146</v>
      </c>
      <c r="AH4" s="13">
        <v>127903</v>
      </c>
      <c r="AI4" s="13">
        <v>459912</v>
      </c>
      <c r="AJ4" s="13">
        <v>50730</v>
      </c>
      <c r="AK4" s="13">
        <v>58699</v>
      </c>
      <c r="AL4" s="13">
        <v>0</v>
      </c>
      <c r="AM4" s="13">
        <v>47117</v>
      </c>
      <c r="AN4" s="13">
        <v>655684</v>
      </c>
      <c r="AO4" s="13">
        <v>87255</v>
      </c>
      <c r="AP4" s="13">
        <v>928647</v>
      </c>
      <c r="AQ4" s="13">
        <v>1499</v>
      </c>
      <c r="AR4" s="13">
        <v>79275</v>
      </c>
      <c r="AS4" s="13">
        <v>1112237</v>
      </c>
      <c r="AT4" s="13">
        <v>0</v>
      </c>
      <c r="AU4" s="13">
        <v>35509</v>
      </c>
      <c r="AV4" s="13">
        <v>36876</v>
      </c>
      <c r="AW4" s="13">
        <v>241655</v>
      </c>
      <c r="AX4" s="13">
        <v>155350</v>
      </c>
      <c r="AY4" s="13">
        <v>19596</v>
      </c>
      <c r="AZ4" s="13">
        <v>0</v>
      </c>
      <c r="BA4" s="13">
        <v>3334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23340699</v>
      </c>
      <c r="D5" s="13">
        <v>0</v>
      </c>
      <c r="E5" s="13">
        <v>6892820</v>
      </c>
      <c r="F5" s="13">
        <v>16381783</v>
      </c>
      <c r="G5" s="14"/>
      <c r="H5" s="13">
        <v>89011</v>
      </c>
      <c r="I5" s="13">
        <v>4872591</v>
      </c>
      <c r="J5" s="13">
        <v>2931884</v>
      </c>
      <c r="K5" s="13">
        <v>953982</v>
      </c>
      <c r="L5" s="13">
        <v>5463605</v>
      </c>
      <c r="M5" s="13">
        <v>70351</v>
      </c>
      <c r="N5" s="13">
        <v>136099</v>
      </c>
      <c r="O5" s="13">
        <v>977819</v>
      </c>
      <c r="P5" s="13">
        <v>1491731</v>
      </c>
      <c r="Q5" s="13">
        <v>3464311</v>
      </c>
      <c r="R5" s="13">
        <v>0</v>
      </c>
      <c r="S5" s="13">
        <v>0</v>
      </c>
      <c r="T5" s="13">
        <v>5336838</v>
      </c>
      <c r="U5" s="13">
        <v>4773507</v>
      </c>
      <c r="V5" s="13">
        <v>768412</v>
      </c>
      <c r="W5" s="13">
        <v>0</v>
      </c>
      <c r="X5" s="13">
        <v>67360</v>
      </c>
      <c r="Y5" s="13">
        <v>91773</v>
      </c>
      <c r="Z5" s="13">
        <v>1490218</v>
      </c>
      <c r="AA5" s="13">
        <v>2892394</v>
      </c>
      <c r="AB5" s="13">
        <v>132</v>
      </c>
      <c r="AC5" s="13">
        <v>4572517</v>
      </c>
      <c r="AD5" s="13">
        <v>0</v>
      </c>
      <c r="AE5" s="19"/>
      <c r="AF5" s="13">
        <v>19899</v>
      </c>
      <c r="AG5" s="13">
        <v>320578</v>
      </c>
      <c r="AH5" s="13">
        <v>230244</v>
      </c>
      <c r="AI5" s="13">
        <v>838410</v>
      </c>
      <c r="AJ5" s="13">
        <v>83547</v>
      </c>
      <c r="AK5" s="13">
        <v>103790</v>
      </c>
      <c r="AL5" s="13">
        <v>0</v>
      </c>
      <c r="AM5" s="13">
        <v>114529</v>
      </c>
      <c r="AN5" s="13">
        <v>1087628</v>
      </c>
      <c r="AO5" s="13">
        <v>152098</v>
      </c>
      <c r="AP5" s="13">
        <v>1768421</v>
      </c>
      <c r="AQ5" s="13">
        <v>6818</v>
      </c>
      <c r="AR5" s="13">
        <v>134791</v>
      </c>
      <c r="AS5" s="13">
        <v>2081554</v>
      </c>
      <c r="AT5" s="13">
        <v>0</v>
      </c>
      <c r="AU5" s="13">
        <v>60743</v>
      </c>
      <c r="AV5" s="13">
        <v>57438</v>
      </c>
      <c r="AW5" s="13">
        <v>445189</v>
      </c>
      <c r="AX5" s="13">
        <v>251257</v>
      </c>
      <c r="AY5" s="13">
        <v>28343</v>
      </c>
      <c r="AZ5" s="13">
        <v>0</v>
      </c>
      <c r="BA5" s="13">
        <v>6249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31538186</v>
      </c>
      <c r="D6" s="13">
        <v>0</v>
      </c>
      <c r="E6" s="13">
        <v>7521420</v>
      </c>
      <c r="F6" s="13">
        <v>20849507</v>
      </c>
      <c r="G6" s="14"/>
      <c r="H6" s="13">
        <v>113396</v>
      </c>
      <c r="I6" s="13">
        <v>6201177</v>
      </c>
      <c r="J6" s="13">
        <v>2931916</v>
      </c>
      <c r="K6" s="13">
        <v>1216291</v>
      </c>
      <c r="L6" s="13">
        <v>7860467</v>
      </c>
      <c r="M6" s="13">
        <v>84436</v>
      </c>
      <c r="N6" s="13">
        <v>169106</v>
      </c>
      <c r="O6" s="13">
        <v>1181919</v>
      </c>
      <c r="P6" s="13">
        <v>2108131</v>
      </c>
      <c r="Q6" s="13">
        <v>4291636</v>
      </c>
      <c r="R6" s="13">
        <v>0</v>
      </c>
      <c r="S6" s="13">
        <v>0</v>
      </c>
      <c r="T6" s="13">
        <v>6423166</v>
      </c>
      <c r="U6" s="13">
        <v>6038530</v>
      </c>
      <c r="V6" s="13">
        <v>974725</v>
      </c>
      <c r="W6" s="13">
        <v>0</v>
      </c>
      <c r="X6" s="13">
        <v>96244</v>
      </c>
      <c r="Y6" s="13">
        <v>112112</v>
      </c>
      <c r="Z6" s="13">
        <v>1490218</v>
      </c>
      <c r="AA6" s="13">
        <v>4317421</v>
      </c>
      <c r="AB6" s="13">
        <v>131</v>
      </c>
      <c r="AC6" s="13">
        <v>5866819</v>
      </c>
      <c r="AD6" s="13">
        <v>0</v>
      </c>
      <c r="AE6" s="19"/>
      <c r="AF6" s="13">
        <v>29513</v>
      </c>
      <c r="AG6" s="13">
        <v>413395</v>
      </c>
      <c r="AH6" s="13">
        <v>289868</v>
      </c>
      <c r="AI6" s="13">
        <v>1061088</v>
      </c>
      <c r="AJ6" s="13">
        <v>112652</v>
      </c>
      <c r="AK6" s="13">
        <v>131191</v>
      </c>
      <c r="AL6" s="13">
        <v>0</v>
      </c>
      <c r="AM6" s="13">
        <v>150303</v>
      </c>
      <c r="AN6" s="13">
        <v>1426318</v>
      </c>
      <c r="AO6" s="13">
        <v>188863</v>
      </c>
      <c r="AP6" s="13">
        <v>2261583</v>
      </c>
      <c r="AQ6" s="13">
        <v>6818</v>
      </c>
      <c r="AR6" s="13">
        <v>155207</v>
      </c>
      <c r="AS6" s="13">
        <v>2626814</v>
      </c>
      <c r="AT6" s="13">
        <v>0</v>
      </c>
      <c r="AU6" s="13">
        <v>88174</v>
      </c>
      <c r="AV6" s="13">
        <v>71608</v>
      </c>
      <c r="AW6" s="13">
        <v>561519</v>
      </c>
      <c r="AX6" s="26">
        <v>369013</v>
      </c>
      <c r="AY6" s="13">
        <v>35936</v>
      </c>
      <c r="AZ6" s="13">
        <v>0</v>
      </c>
      <c r="BA6" s="13">
        <v>9387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43527397</v>
      </c>
      <c r="D7" s="13">
        <v>0</v>
      </c>
      <c r="E7" s="13">
        <v>7521420</v>
      </c>
      <c r="F7" s="13">
        <v>24542502</v>
      </c>
      <c r="G7" s="14"/>
      <c r="H7" s="13">
        <v>129181</v>
      </c>
      <c r="I7" s="13">
        <v>7952750</v>
      </c>
      <c r="J7" s="13">
        <v>2931916</v>
      </c>
      <c r="K7" s="13">
        <v>1567804</v>
      </c>
      <c r="L7" s="13">
        <v>9825368</v>
      </c>
      <c r="M7" s="13">
        <v>100791</v>
      </c>
      <c r="N7" s="13">
        <v>206469</v>
      </c>
      <c r="O7" s="13">
        <v>1491766</v>
      </c>
      <c r="P7" s="13">
        <v>2930295</v>
      </c>
      <c r="Q7" s="13">
        <v>5299910</v>
      </c>
      <c r="R7" s="13">
        <v>0</v>
      </c>
      <c r="S7" s="13">
        <v>0</v>
      </c>
      <c r="T7" s="13">
        <v>7858937</v>
      </c>
      <c r="U7" s="13">
        <v>7721847</v>
      </c>
      <c r="V7" s="13">
        <v>1251625</v>
      </c>
      <c r="W7" s="13">
        <v>0</v>
      </c>
      <c r="X7" s="13">
        <v>112469</v>
      </c>
      <c r="Y7" s="13">
        <v>135938</v>
      </c>
      <c r="Z7" s="13">
        <v>1490218</v>
      </c>
      <c r="AA7" s="13">
        <v>6134768</v>
      </c>
      <c r="AB7" s="13">
        <v>132</v>
      </c>
      <c r="AC7" s="13">
        <v>7096635</v>
      </c>
      <c r="AD7" s="13">
        <v>0</v>
      </c>
      <c r="AE7" s="19"/>
      <c r="AF7" s="13">
        <v>29513</v>
      </c>
      <c r="AG7" s="13">
        <v>517469</v>
      </c>
      <c r="AH7" s="13">
        <v>357081</v>
      </c>
      <c r="AI7" s="13">
        <v>1293868</v>
      </c>
      <c r="AJ7" s="13">
        <v>165735</v>
      </c>
      <c r="AK7" s="13">
        <v>163946</v>
      </c>
      <c r="AL7" s="13">
        <v>0</v>
      </c>
      <c r="AM7" s="13">
        <v>184849</v>
      </c>
      <c r="AN7" s="13">
        <v>1747926</v>
      </c>
      <c r="AO7" s="13">
        <v>235581</v>
      </c>
      <c r="AP7" s="13">
        <v>2866740</v>
      </c>
      <c r="AQ7" s="13">
        <v>6818</v>
      </c>
      <c r="AR7" s="13">
        <v>175882</v>
      </c>
      <c r="AS7" s="13">
        <v>3273972</v>
      </c>
      <c r="AT7" s="13">
        <v>0</v>
      </c>
      <c r="AU7" s="13">
        <v>120754</v>
      </c>
      <c r="AV7" s="13">
        <v>141202</v>
      </c>
      <c r="AW7" s="13">
        <v>693308</v>
      </c>
      <c r="AX7" s="13">
        <v>453482</v>
      </c>
      <c r="AY7" s="13">
        <v>43330</v>
      </c>
      <c r="AZ7" s="13">
        <v>0</v>
      </c>
      <c r="BA7" s="13">
        <v>11820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63018992</v>
      </c>
      <c r="D9" s="13">
        <v>0</v>
      </c>
      <c r="E9" s="13">
        <v>7521420</v>
      </c>
      <c r="F9" s="13">
        <v>29533259</v>
      </c>
      <c r="G9" s="14"/>
      <c r="H9" s="13">
        <v>137276</v>
      </c>
      <c r="I9" s="13">
        <v>10577016</v>
      </c>
      <c r="J9" s="13">
        <v>2931916</v>
      </c>
      <c r="K9" s="13">
        <v>2111540</v>
      </c>
      <c r="L9" s="13">
        <v>11507329</v>
      </c>
      <c r="M9" s="13">
        <v>123782</v>
      </c>
      <c r="N9" s="13">
        <v>253455</v>
      </c>
      <c r="O9" s="13">
        <v>1907137</v>
      </c>
      <c r="P9" s="13">
        <v>4159017</v>
      </c>
      <c r="Q9" s="13">
        <v>7198026</v>
      </c>
      <c r="R9" s="13">
        <v>0</v>
      </c>
      <c r="S9" s="13">
        <v>0</v>
      </c>
      <c r="T9" s="13">
        <v>9968274</v>
      </c>
      <c r="U9" s="13">
        <v>10233564</v>
      </c>
      <c r="V9" s="13">
        <v>1663901</v>
      </c>
      <c r="W9" s="13">
        <v>0</v>
      </c>
      <c r="X9" s="13">
        <v>147958</v>
      </c>
      <c r="Y9" s="13">
        <v>172860</v>
      </c>
      <c r="Z9" s="13">
        <v>1490218</v>
      </c>
      <c r="AA9" s="13">
        <v>6587000</v>
      </c>
      <c r="AB9" s="13">
        <v>132</v>
      </c>
      <c r="AC9" s="13">
        <v>8340433</v>
      </c>
      <c r="AD9" s="13">
        <v>0</v>
      </c>
      <c r="AE9" s="19"/>
      <c r="AF9" s="13">
        <v>29513</v>
      </c>
      <c r="AG9" s="13">
        <v>589052</v>
      </c>
      <c r="AH9" s="13">
        <v>468770</v>
      </c>
      <c r="AI9" s="13">
        <v>1572303</v>
      </c>
      <c r="AJ9" s="13">
        <v>218959</v>
      </c>
      <c r="AK9" s="13">
        <v>212006</v>
      </c>
      <c r="AL9" s="13">
        <v>0</v>
      </c>
      <c r="AM9" s="13">
        <v>210426</v>
      </c>
      <c r="AN9" s="13">
        <v>2069866</v>
      </c>
      <c r="AO9" s="13">
        <v>311035</v>
      </c>
      <c r="AP9" s="13">
        <v>3918986</v>
      </c>
      <c r="AQ9" s="13">
        <v>9075</v>
      </c>
      <c r="AR9" s="13">
        <v>204019</v>
      </c>
      <c r="AS9" s="13">
        <v>4256771</v>
      </c>
      <c r="AT9" s="13">
        <v>0</v>
      </c>
      <c r="AU9" s="13">
        <v>134455</v>
      </c>
      <c r="AV9" s="13">
        <v>209452</v>
      </c>
      <c r="AW9" s="13">
        <v>857770</v>
      </c>
      <c r="AX9" s="13">
        <v>522967</v>
      </c>
      <c r="AY9" s="13">
        <v>51380</v>
      </c>
      <c r="AZ9" s="13">
        <v>0</v>
      </c>
      <c r="BA9" s="13">
        <v>13351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226A-8514-4026-83B9-E076C869A9CE}">
  <sheetPr codeName="Sheet7"/>
  <dimension ref="A1:BC9"/>
  <sheetViews>
    <sheetView workbookViewId="0">
      <selection activeCell="E24" sqref="A1:XFD1048576"/>
    </sheetView>
  </sheetViews>
  <sheetFormatPr defaultRowHeight="15"/>
  <cols>
    <col min="2" max="2" width="11.42578125" customWidth="1"/>
    <col min="3" max="3" width="9.5703125" bestFit="1" customWidth="1"/>
    <col min="7" max="7" width="3.28515625" customWidth="1"/>
  </cols>
  <sheetData>
    <row r="1" spans="1:55">
      <c r="A1" s="33" t="s">
        <v>69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27434499</v>
      </c>
      <c r="D4" s="13">
        <v>0</v>
      </c>
      <c r="E4" s="13">
        <v>0</v>
      </c>
      <c r="F4" s="13">
        <v>9821136</v>
      </c>
      <c r="G4" s="14"/>
      <c r="H4" s="13">
        <v>12067</v>
      </c>
      <c r="I4" s="13">
        <v>2691369</v>
      </c>
      <c r="J4" s="13">
        <v>0</v>
      </c>
      <c r="K4" s="13">
        <v>114194</v>
      </c>
      <c r="L4" s="13">
        <v>3309571</v>
      </c>
      <c r="M4" s="13">
        <v>31310</v>
      </c>
      <c r="N4" s="13">
        <v>282</v>
      </c>
      <c r="O4" s="13">
        <v>580589</v>
      </c>
      <c r="P4" s="13">
        <v>1253406</v>
      </c>
      <c r="Q4" s="13">
        <v>0</v>
      </c>
      <c r="R4" s="13">
        <v>0</v>
      </c>
      <c r="S4" s="13">
        <v>0</v>
      </c>
      <c r="T4" s="13">
        <v>3106904</v>
      </c>
      <c r="U4" s="13">
        <v>3093022</v>
      </c>
      <c r="V4" s="13">
        <v>360207</v>
      </c>
      <c r="W4" s="13">
        <v>0</v>
      </c>
      <c r="X4" s="13">
        <v>36837</v>
      </c>
      <c r="Y4" s="13">
        <v>0</v>
      </c>
      <c r="Z4" s="13">
        <v>936962</v>
      </c>
      <c r="AA4" s="13">
        <v>0</v>
      </c>
      <c r="AB4" s="13">
        <v>0</v>
      </c>
      <c r="AC4" s="13">
        <v>3473968</v>
      </c>
      <c r="AD4" s="13">
        <v>0</v>
      </c>
      <c r="AE4" s="19"/>
      <c r="AF4" s="13">
        <v>0</v>
      </c>
      <c r="AG4" s="13">
        <v>311154</v>
      </c>
      <c r="AH4" s="13">
        <v>89150</v>
      </c>
      <c r="AI4" s="13">
        <v>9067</v>
      </c>
      <c r="AJ4" s="13">
        <v>15704</v>
      </c>
      <c r="AK4" s="13">
        <v>11010</v>
      </c>
      <c r="AL4" s="13">
        <v>0</v>
      </c>
      <c r="AM4" s="13">
        <v>18824</v>
      </c>
      <c r="AN4" s="13">
        <v>1231447</v>
      </c>
      <c r="AO4" s="13">
        <v>80536</v>
      </c>
      <c r="AP4" s="13">
        <v>2661</v>
      </c>
      <c r="AQ4" s="13">
        <v>41</v>
      </c>
      <c r="AR4" s="13">
        <v>26925</v>
      </c>
      <c r="AS4" s="13">
        <v>667994</v>
      </c>
      <c r="AT4" s="13">
        <v>0</v>
      </c>
      <c r="AU4" s="13">
        <v>37784</v>
      </c>
      <c r="AV4" s="13">
        <v>27543</v>
      </c>
      <c r="AW4" s="13">
        <v>288813</v>
      </c>
      <c r="AX4" s="13">
        <v>246142</v>
      </c>
      <c r="AY4" s="13">
        <v>44040</v>
      </c>
      <c r="AZ4" s="13">
        <v>9791662</v>
      </c>
      <c r="BA4" s="13">
        <v>5061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51588921</v>
      </c>
      <c r="D5" s="13">
        <v>0</v>
      </c>
      <c r="E5" s="13">
        <v>0</v>
      </c>
      <c r="F5" s="13">
        <v>17863117</v>
      </c>
      <c r="G5" s="14"/>
      <c r="H5" s="13">
        <v>17424</v>
      </c>
      <c r="I5" s="13">
        <v>5552494</v>
      </c>
      <c r="J5" s="13">
        <v>0</v>
      </c>
      <c r="K5" s="13">
        <v>237056</v>
      </c>
      <c r="L5" s="13">
        <v>5982075</v>
      </c>
      <c r="M5" s="13">
        <v>55537</v>
      </c>
      <c r="N5" s="13">
        <v>1429</v>
      </c>
      <c r="O5" s="13">
        <v>1027082</v>
      </c>
      <c r="P5" s="13">
        <v>2295418</v>
      </c>
      <c r="Q5" s="13">
        <v>280683</v>
      </c>
      <c r="R5" s="13">
        <v>0</v>
      </c>
      <c r="S5" s="13">
        <v>0</v>
      </c>
      <c r="T5" s="13">
        <v>6033251</v>
      </c>
      <c r="U5" s="13">
        <v>6075863</v>
      </c>
      <c r="V5" s="13">
        <v>653961</v>
      </c>
      <c r="W5" s="13">
        <v>0</v>
      </c>
      <c r="X5" s="13">
        <v>70505</v>
      </c>
      <c r="Y5" s="13">
        <v>0</v>
      </c>
      <c r="Z5" s="13">
        <v>2591055</v>
      </c>
      <c r="AA5" s="13">
        <v>1588187</v>
      </c>
      <c r="AB5" s="13">
        <v>0</v>
      </c>
      <c r="AC5" s="13">
        <v>6113425</v>
      </c>
      <c r="AD5" s="13">
        <v>1164436</v>
      </c>
      <c r="AE5" s="19"/>
      <c r="AF5" s="13">
        <v>0</v>
      </c>
      <c r="AG5" s="13">
        <v>535599</v>
      </c>
      <c r="AH5" s="13">
        <v>165567</v>
      </c>
      <c r="AI5" s="13">
        <v>17421</v>
      </c>
      <c r="AJ5" s="13">
        <v>24795</v>
      </c>
      <c r="AK5" s="13">
        <v>19223</v>
      </c>
      <c r="AL5" s="13">
        <v>0</v>
      </c>
      <c r="AM5" s="13">
        <v>34864</v>
      </c>
      <c r="AN5" s="13">
        <v>2099523</v>
      </c>
      <c r="AO5" s="13">
        <v>133711</v>
      </c>
      <c r="AP5" s="13">
        <v>3321</v>
      </c>
      <c r="AQ5" s="13">
        <v>41</v>
      </c>
      <c r="AR5" s="13">
        <v>39533</v>
      </c>
      <c r="AS5" s="13">
        <v>1198412</v>
      </c>
      <c r="AT5" s="13">
        <v>0</v>
      </c>
      <c r="AU5" s="13">
        <v>60791</v>
      </c>
      <c r="AV5" s="13">
        <v>41058</v>
      </c>
      <c r="AW5" s="13">
        <v>523383</v>
      </c>
      <c r="AX5" s="13">
        <v>423386</v>
      </c>
      <c r="AY5" s="13">
        <v>74015</v>
      </c>
      <c r="AZ5" s="13">
        <v>17935741</v>
      </c>
      <c r="BA5" s="13">
        <v>8113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65912270</v>
      </c>
      <c r="D6" s="13">
        <v>0</v>
      </c>
      <c r="E6" s="13">
        <v>0</v>
      </c>
      <c r="F6" s="13">
        <v>22677104</v>
      </c>
      <c r="G6" s="14"/>
      <c r="H6" s="13">
        <v>20458</v>
      </c>
      <c r="I6" s="13">
        <v>8092677</v>
      </c>
      <c r="J6" s="13">
        <v>0</v>
      </c>
      <c r="K6" s="13">
        <v>319970</v>
      </c>
      <c r="L6" s="13">
        <v>10212737</v>
      </c>
      <c r="M6" s="13">
        <v>70925</v>
      </c>
      <c r="N6" s="13">
        <v>1724</v>
      </c>
      <c r="O6" s="13">
        <v>1444043</v>
      </c>
      <c r="P6" s="13">
        <v>2924877</v>
      </c>
      <c r="Q6" s="13">
        <v>1213698</v>
      </c>
      <c r="R6" s="13">
        <v>0</v>
      </c>
      <c r="S6" s="13">
        <v>0</v>
      </c>
      <c r="T6" s="13">
        <v>8190237</v>
      </c>
      <c r="U6" s="13">
        <v>8355306</v>
      </c>
      <c r="V6" s="13">
        <v>839939</v>
      </c>
      <c r="W6" s="13">
        <v>0</v>
      </c>
      <c r="X6" s="13">
        <v>86950</v>
      </c>
      <c r="Y6" s="13">
        <v>0</v>
      </c>
      <c r="Z6" s="13">
        <v>4806684</v>
      </c>
      <c r="AA6" s="13">
        <v>4092303</v>
      </c>
      <c r="AB6" s="13">
        <v>0</v>
      </c>
      <c r="AC6" s="13">
        <v>8328178</v>
      </c>
      <c r="AD6" s="13">
        <v>3141324</v>
      </c>
      <c r="AE6" s="19"/>
      <c r="AF6" s="13">
        <v>0</v>
      </c>
      <c r="AG6" s="13">
        <v>716624</v>
      </c>
      <c r="AH6" s="13">
        <v>224605</v>
      </c>
      <c r="AI6" s="13">
        <v>22106</v>
      </c>
      <c r="AJ6" s="13">
        <v>34689</v>
      </c>
      <c r="AK6" s="13">
        <v>24823</v>
      </c>
      <c r="AL6" s="13">
        <v>0</v>
      </c>
      <c r="AM6" s="13">
        <v>49041</v>
      </c>
      <c r="AN6" s="13">
        <v>2777881</v>
      </c>
      <c r="AO6" s="13">
        <v>166285</v>
      </c>
      <c r="AP6" s="13">
        <v>3592</v>
      </c>
      <c r="AQ6" s="13">
        <v>41</v>
      </c>
      <c r="AR6" s="13">
        <v>50477</v>
      </c>
      <c r="AS6" s="13">
        <v>1533316</v>
      </c>
      <c r="AT6" s="13">
        <v>0</v>
      </c>
      <c r="AU6" s="13">
        <v>74189</v>
      </c>
      <c r="AV6" s="13">
        <v>52252</v>
      </c>
      <c r="AW6" s="13">
        <v>682969</v>
      </c>
      <c r="AX6" s="13">
        <v>610557</v>
      </c>
      <c r="AY6" s="13">
        <v>94488</v>
      </c>
      <c r="AZ6" s="13">
        <v>22335671</v>
      </c>
      <c r="BA6" s="13">
        <v>11385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82717520</v>
      </c>
      <c r="D7" s="13">
        <v>0</v>
      </c>
      <c r="E7" s="13">
        <v>0</v>
      </c>
      <c r="F7" s="13">
        <v>29252999</v>
      </c>
      <c r="G7" s="14"/>
      <c r="H7" s="13">
        <v>24187</v>
      </c>
      <c r="I7" s="13">
        <v>10407327</v>
      </c>
      <c r="J7" s="13">
        <v>0</v>
      </c>
      <c r="K7" s="13">
        <v>447815</v>
      </c>
      <c r="L7" s="13">
        <v>13198489</v>
      </c>
      <c r="M7" s="13">
        <v>91304</v>
      </c>
      <c r="N7" s="13">
        <v>1771</v>
      </c>
      <c r="O7" s="13">
        <v>1836357</v>
      </c>
      <c r="P7" s="13">
        <v>3771569</v>
      </c>
      <c r="Q7" s="13">
        <v>2955731</v>
      </c>
      <c r="R7" s="13">
        <v>0</v>
      </c>
      <c r="S7" s="13">
        <v>0</v>
      </c>
      <c r="T7" s="13">
        <v>10233941</v>
      </c>
      <c r="U7" s="13">
        <v>11058790</v>
      </c>
      <c r="V7" s="13">
        <v>1086171</v>
      </c>
      <c r="W7" s="13">
        <v>0</v>
      </c>
      <c r="X7" s="13">
        <v>107952</v>
      </c>
      <c r="Y7" s="13">
        <v>0</v>
      </c>
      <c r="Z7" s="13">
        <v>7466140</v>
      </c>
      <c r="AA7" s="13">
        <v>7163717</v>
      </c>
      <c r="AB7" s="13">
        <v>0</v>
      </c>
      <c r="AC7" s="13">
        <v>10585703</v>
      </c>
      <c r="AD7" s="13">
        <v>5553481</v>
      </c>
      <c r="AE7" s="19"/>
      <c r="AF7" s="13">
        <v>0</v>
      </c>
      <c r="AG7" s="13">
        <v>911705</v>
      </c>
      <c r="AH7" s="13">
        <v>309662</v>
      </c>
      <c r="AI7" s="13">
        <v>28950</v>
      </c>
      <c r="AJ7" s="13">
        <v>43123</v>
      </c>
      <c r="AK7" s="13">
        <v>33508</v>
      </c>
      <c r="AL7" s="13">
        <v>0</v>
      </c>
      <c r="AM7" s="13">
        <v>59837</v>
      </c>
      <c r="AN7" s="13">
        <v>3486803</v>
      </c>
      <c r="AO7" s="13">
        <v>208056</v>
      </c>
      <c r="AP7" s="13">
        <v>4218</v>
      </c>
      <c r="AQ7" s="13">
        <v>13007</v>
      </c>
      <c r="AR7" s="13">
        <v>55997</v>
      </c>
      <c r="AS7" s="13">
        <v>1951624</v>
      </c>
      <c r="AT7" s="13">
        <v>0</v>
      </c>
      <c r="AU7" s="13">
        <v>104078</v>
      </c>
      <c r="AV7" s="13">
        <v>105825</v>
      </c>
      <c r="AW7" s="13">
        <v>873221</v>
      </c>
      <c r="AX7" s="13">
        <v>794219</v>
      </c>
      <c r="AY7" s="13">
        <v>118371</v>
      </c>
      <c r="AZ7" s="13">
        <v>27840205</v>
      </c>
      <c r="BA7" s="13">
        <v>14364</v>
      </c>
      <c r="BB7" s="13">
        <v>0</v>
      </c>
      <c r="BC7" s="13">
        <v>0</v>
      </c>
    </row>
    <row r="8" spans="1:55" ht="7.9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106654157</v>
      </c>
      <c r="D9" s="13">
        <v>0</v>
      </c>
      <c r="E9" s="13">
        <v>0</v>
      </c>
      <c r="F9" s="13">
        <v>39229341</v>
      </c>
      <c r="G9" s="14"/>
      <c r="H9" s="13">
        <v>29227</v>
      </c>
      <c r="I9" s="13">
        <v>13131811</v>
      </c>
      <c r="J9" s="13">
        <v>0</v>
      </c>
      <c r="K9" s="13">
        <v>663998</v>
      </c>
      <c r="L9" s="13">
        <v>15594112</v>
      </c>
      <c r="M9" s="13">
        <v>122884</v>
      </c>
      <c r="N9" s="13">
        <v>1850</v>
      </c>
      <c r="O9" s="13">
        <v>2237400</v>
      </c>
      <c r="P9" s="13">
        <v>5053001</v>
      </c>
      <c r="Q9" s="13">
        <v>2955731</v>
      </c>
      <c r="R9" s="13">
        <v>0</v>
      </c>
      <c r="S9" s="13">
        <v>0</v>
      </c>
      <c r="T9" s="13">
        <v>10322941</v>
      </c>
      <c r="U9" s="13">
        <v>15272178</v>
      </c>
      <c r="V9" s="13">
        <v>1457587</v>
      </c>
      <c r="W9" s="13">
        <v>0</v>
      </c>
      <c r="X9" s="13">
        <v>151841</v>
      </c>
      <c r="Y9" s="13">
        <v>0</v>
      </c>
      <c r="Z9" s="13">
        <v>7783429</v>
      </c>
      <c r="AA9" s="13">
        <v>11599359</v>
      </c>
      <c r="AB9" s="13">
        <v>0</v>
      </c>
      <c r="AC9" s="13">
        <v>12955375</v>
      </c>
      <c r="AD9" s="13">
        <v>6960308</v>
      </c>
      <c r="AE9" s="19"/>
      <c r="AF9" s="13">
        <v>0</v>
      </c>
      <c r="AG9" s="13">
        <v>1145644</v>
      </c>
      <c r="AH9" s="13">
        <v>434250</v>
      </c>
      <c r="AI9" s="13">
        <v>35928</v>
      </c>
      <c r="AJ9" s="13">
        <v>53444</v>
      </c>
      <c r="AK9" s="13">
        <v>48317</v>
      </c>
      <c r="AL9" s="13">
        <v>0</v>
      </c>
      <c r="AM9" s="13">
        <v>72066</v>
      </c>
      <c r="AN9" s="13">
        <v>4326813</v>
      </c>
      <c r="AO9" s="13">
        <v>269262</v>
      </c>
      <c r="AP9" s="13">
        <v>5459</v>
      </c>
      <c r="AQ9" s="13">
        <v>13007</v>
      </c>
      <c r="AR9" s="13">
        <v>71934</v>
      </c>
      <c r="AS9" s="13">
        <v>2624196</v>
      </c>
      <c r="AT9" s="13">
        <v>0</v>
      </c>
      <c r="AU9" s="13">
        <v>117399</v>
      </c>
      <c r="AV9" s="13">
        <v>154229</v>
      </c>
      <c r="AW9" s="13">
        <v>1131931</v>
      </c>
      <c r="AX9" s="13">
        <v>978340</v>
      </c>
      <c r="AY9" s="13">
        <v>149464</v>
      </c>
      <c r="AZ9" s="13">
        <v>36085876</v>
      </c>
      <c r="BA9" s="13">
        <v>17814</v>
      </c>
      <c r="BB9" s="13">
        <v>0</v>
      </c>
      <c r="BC9" s="13">
        <v>0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2678-8E85-4655-8997-FD9C72C44F58}">
  <sheetPr codeName="Sheet70"/>
  <dimension ref="A1:BC9"/>
  <sheetViews>
    <sheetView workbookViewId="0">
      <selection activeCell="C9" sqref="C9:BC9"/>
    </sheetView>
  </sheetViews>
  <sheetFormatPr defaultColWidth="11.7109375" defaultRowHeight="15"/>
  <sheetData>
    <row r="1" spans="1:55">
      <c r="A1" s="33" t="s">
        <v>124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24408395</v>
      </c>
      <c r="D4" s="13">
        <v>0</v>
      </c>
      <c r="E4" s="13">
        <v>3691626</v>
      </c>
      <c r="F4" s="13">
        <v>4991796</v>
      </c>
      <c r="G4" s="14"/>
      <c r="H4" s="13">
        <v>15112</v>
      </c>
      <c r="I4" s="13">
        <v>2636713</v>
      </c>
      <c r="J4" s="13">
        <v>228</v>
      </c>
      <c r="K4" s="13">
        <v>523281</v>
      </c>
      <c r="L4" s="13">
        <v>2369211</v>
      </c>
      <c r="M4" s="13">
        <v>27046</v>
      </c>
      <c r="N4" s="13">
        <v>46692</v>
      </c>
      <c r="O4" s="13">
        <v>430715</v>
      </c>
      <c r="P4" s="13">
        <v>1210262</v>
      </c>
      <c r="Q4" s="13">
        <v>1586030</v>
      </c>
      <c r="R4" s="13">
        <v>0</v>
      </c>
      <c r="S4" s="13">
        <v>0</v>
      </c>
      <c r="T4" s="13">
        <v>2106285</v>
      </c>
      <c r="U4" s="13">
        <v>2516644</v>
      </c>
      <c r="V4" s="13">
        <v>411320</v>
      </c>
      <c r="W4" s="13">
        <v>0</v>
      </c>
      <c r="X4" s="13">
        <v>40502</v>
      </c>
      <c r="Y4" s="13">
        <v>24307</v>
      </c>
      <c r="Z4" s="13">
        <v>0</v>
      </c>
      <c r="AA4" s="13">
        <v>0</v>
      </c>
      <c r="AB4" s="13">
        <v>0</v>
      </c>
      <c r="AC4" s="13">
        <v>1813568</v>
      </c>
      <c r="AD4" s="13">
        <v>0</v>
      </c>
      <c r="AE4" s="19"/>
      <c r="AF4" s="13">
        <v>0</v>
      </c>
      <c r="AG4" s="13">
        <v>147820</v>
      </c>
      <c r="AH4" s="13">
        <v>114991</v>
      </c>
      <c r="AI4" s="13">
        <v>244795</v>
      </c>
      <c r="AJ4" s="13">
        <v>60620</v>
      </c>
      <c r="AK4" s="13">
        <v>43277</v>
      </c>
      <c r="AL4" s="13">
        <v>0</v>
      </c>
      <c r="AM4" s="13">
        <v>14977</v>
      </c>
      <c r="AN4" s="13">
        <v>472711</v>
      </c>
      <c r="AO4" s="13">
        <v>70587</v>
      </c>
      <c r="AP4" s="13">
        <v>1134777</v>
      </c>
      <c r="AQ4" s="13">
        <v>966</v>
      </c>
      <c r="AR4" s="13">
        <v>23047</v>
      </c>
      <c r="AS4" s="13">
        <v>905420</v>
      </c>
      <c r="AT4" s="13">
        <v>0</v>
      </c>
      <c r="AU4" s="13">
        <v>20932</v>
      </c>
      <c r="AV4" s="13">
        <v>22006</v>
      </c>
      <c r="AW4" s="13">
        <v>161243</v>
      </c>
      <c r="AX4" s="13">
        <v>113732</v>
      </c>
      <c r="AY4" s="13">
        <v>11455</v>
      </c>
      <c r="AZ4" s="13">
        <v>4205733</v>
      </c>
      <c r="BA4" s="13">
        <v>3403</v>
      </c>
      <c r="BB4" s="13">
        <v>1058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44998219</v>
      </c>
      <c r="D5" s="13">
        <v>0</v>
      </c>
      <c r="E5" s="13">
        <v>6889050</v>
      </c>
      <c r="F5" s="13">
        <v>9152165</v>
      </c>
      <c r="G5" s="14"/>
      <c r="H5" s="13">
        <v>25809</v>
      </c>
      <c r="I5" s="13">
        <v>4895418</v>
      </c>
      <c r="J5" s="13">
        <v>505076</v>
      </c>
      <c r="K5" s="13">
        <v>974516</v>
      </c>
      <c r="L5" s="13">
        <v>4019378</v>
      </c>
      <c r="M5" s="13">
        <v>48722</v>
      </c>
      <c r="N5" s="13">
        <v>77024</v>
      </c>
      <c r="O5" s="13">
        <v>851118</v>
      </c>
      <c r="P5" s="13">
        <v>2210605</v>
      </c>
      <c r="Q5" s="13">
        <v>2792476</v>
      </c>
      <c r="R5" s="13">
        <v>0</v>
      </c>
      <c r="S5" s="13">
        <v>0</v>
      </c>
      <c r="T5" s="13">
        <v>3861718</v>
      </c>
      <c r="U5" s="13">
        <v>5035074</v>
      </c>
      <c r="V5" s="13">
        <v>739731</v>
      </c>
      <c r="W5" s="13">
        <v>0</v>
      </c>
      <c r="X5" s="13">
        <v>78269</v>
      </c>
      <c r="Y5" s="13">
        <v>24493</v>
      </c>
      <c r="Z5" s="13">
        <v>648429</v>
      </c>
      <c r="AA5" s="13">
        <v>736850</v>
      </c>
      <c r="AB5" s="13">
        <v>273</v>
      </c>
      <c r="AC5" s="13">
        <v>3277732</v>
      </c>
      <c r="AD5" s="13">
        <v>0</v>
      </c>
      <c r="AE5" s="19"/>
      <c r="AF5" s="13">
        <v>0</v>
      </c>
      <c r="AG5" s="13">
        <v>259356</v>
      </c>
      <c r="AH5" s="13">
        <v>211514</v>
      </c>
      <c r="AI5" s="13">
        <v>441536</v>
      </c>
      <c r="AJ5" s="13">
        <v>101581</v>
      </c>
      <c r="AK5" s="13">
        <v>82370</v>
      </c>
      <c r="AL5" s="13">
        <v>0</v>
      </c>
      <c r="AM5" s="13">
        <v>25346</v>
      </c>
      <c r="AN5" s="13">
        <v>852677</v>
      </c>
      <c r="AO5" s="13">
        <v>121687</v>
      </c>
      <c r="AP5" s="13">
        <v>2104275</v>
      </c>
      <c r="AQ5" s="13">
        <v>72493</v>
      </c>
      <c r="AR5" s="13">
        <v>38305</v>
      </c>
      <c r="AS5" s="13">
        <v>1660352</v>
      </c>
      <c r="AT5" s="13">
        <v>0</v>
      </c>
      <c r="AU5" s="13">
        <v>43640</v>
      </c>
      <c r="AV5" s="13">
        <v>36348</v>
      </c>
      <c r="AW5" s="13">
        <v>295063</v>
      </c>
      <c r="AX5" s="13">
        <v>180757</v>
      </c>
      <c r="AY5" s="13">
        <v>19182</v>
      </c>
      <c r="AZ5" s="13">
        <v>12958095</v>
      </c>
      <c r="BA5" s="13">
        <v>5393</v>
      </c>
      <c r="BB5" s="13">
        <v>1058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58106511</v>
      </c>
      <c r="D6" s="13">
        <v>0</v>
      </c>
      <c r="E6" s="13">
        <v>7509536</v>
      </c>
      <c r="F6" s="13">
        <v>11648937</v>
      </c>
      <c r="G6" s="14"/>
      <c r="H6" s="13">
        <v>34929</v>
      </c>
      <c r="I6" s="13">
        <v>6279808</v>
      </c>
      <c r="J6" s="13">
        <v>2181540</v>
      </c>
      <c r="K6" s="13">
        <v>1241179</v>
      </c>
      <c r="L6" s="13">
        <v>6069837</v>
      </c>
      <c r="M6" s="13">
        <v>61440</v>
      </c>
      <c r="N6" s="13">
        <v>94098</v>
      </c>
      <c r="O6" s="13">
        <v>1066393</v>
      </c>
      <c r="P6" s="13">
        <v>2810988</v>
      </c>
      <c r="Q6" s="13">
        <v>4115495</v>
      </c>
      <c r="R6" s="13">
        <v>0</v>
      </c>
      <c r="S6" s="13">
        <v>0</v>
      </c>
      <c r="T6" s="13">
        <v>5163086</v>
      </c>
      <c r="U6" s="13">
        <v>6459551</v>
      </c>
      <c r="V6" s="13">
        <v>936181</v>
      </c>
      <c r="W6" s="13">
        <v>0</v>
      </c>
      <c r="X6" s="13">
        <v>98752</v>
      </c>
      <c r="Y6" s="13">
        <v>46744</v>
      </c>
      <c r="Z6" s="13">
        <v>2321768</v>
      </c>
      <c r="AA6" s="13">
        <v>3099843</v>
      </c>
      <c r="AB6" s="13">
        <v>273</v>
      </c>
      <c r="AC6" s="13">
        <v>4346145</v>
      </c>
      <c r="AD6" s="13">
        <v>0</v>
      </c>
      <c r="AE6" s="19"/>
      <c r="AF6" s="13">
        <v>0</v>
      </c>
      <c r="AG6" s="13">
        <v>349326</v>
      </c>
      <c r="AH6" s="13">
        <v>270533</v>
      </c>
      <c r="AI6" s="13">
        <v>559580</v>
      </c>
      <c r="AJ6" s="13">
        <v>116793</v>
      </c>
      <c r="AK6" s="13">
        <v>108398</v>
      </c>
      <c r="AL6" s="13">
        <v>0</v>
      </c>
      <c r="AM6" s="13">
        <v>31807</v>
      </c>
      <c r="AN6" s="13">
        <v>1169780</v>
      </c>
      <c r="AO6" s="13">
        <v>142806</v>
      </c>
      <c r="AP6" s="13">
        <v>2662861</v>
      </c>
      <c r="AQ6" s="13">
        <v>1198665</v>
      </c>
      <c r="AR6" s="13">
        <v>49372</v>
      </c>
      <c r="AS6" s="13">
        <v>2093258</v>
      </c>
      <c r="AT6" s="13">
        <v>0</v>
      </c>
      <c r="AU6" s="13">
        <v>62626</v>
      </c>
      <c r="AV6" s="13">
        <v>48835</v>
      </c>
      <c r="AW6" s="13">
        <v>375205</v>
      </c>
      <c r="AX6" s="26">
        <v>234624</v>
      </c>
      <c r="AY6" s="13">
        <v>26935</v>
      </c>
      <c r="AZ6" s="13">
        <v>16981741</v>
      </c>
      <c r="BA6" s="13">
        <v>7998</v>
      </c>
      <c r="BB6" s="13">
        <v>1058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77263441</v>
      </c>
      <c r="D7" s="13">
        <v>0</v>
      </c>
      <c r="E7" s="13">
        <v>7509536</v>
      </c>
      <c r="F7" s="13">
        <v>14743721</v>
      </c>
      <c r="G7" s="14"/>
      <c r="H7" s="13">
        <v>43194</v>
      </c>
      <c r="I7" s="13">
        <v>8129635</v>
      </c>
      <c r="J7" s="13">
        <v>4721100</v>
      </c>
      <c r="K7" s="13">
        <v>1594313</v>
      </c>
      <c r="L7" s="13">
        <v>7748128</v>
      </c>
      <c r="M7" s="13">
        <v>78107</v>
      </c>
      <c r="N7" s="13">
        <v>115465</v>
      </c>
      <c r="O7" s="13">
        <v>1357383</v>
      </c>
      <c r="P7" s="13">
        <v>3608549</v>
      </c>
      <c r="Q7" s="13">
        <v>5993633</v>
      </c>
      <c r="R7" s="13">
        <v>0</v>
      </c>
      <c r="S7" s="13">
        <v>0</v>
      </c>
      <c r="T7" s="13">
        <v>7226193</v>
      </c>
      <c r="U7" s="13">
        <v>8241297</v>
      </c>
      <c r="V7" s="13">
        <v>1199050</v>
      </c>
      <c r="W7" s="13">
        <v>0</v>
      </c>
      <c r="X7" s="13">
        <v>125693</v>
      </c>
      <c r="Y7" s="13">
        <v>93998</v>
      </c>
      <c r="Z7" s="13">
        <v>4590880</v>
      </c>
      <c r="AA7" s="13">
        <v>5783954</v>
      </c>
      <c r="AB7" s="13">
        <v>273</v>
      </c>
      <c r="AC7" s="13">
        <v>5411287</v>
      </c>
      <c r="AD7" s="13">
        <v>0</v>
      </c>
      <c r="AE7" s="19"/>
      <c r="AF7" s="13">
        <v>0</v>
      </c>
      <c r="AG7" s="13">
        <v>431718</v>
      </c>
      <c r="AH7" s="13">
        <v>348407</v>
      </c>
      <c r="AI7" s="13">
        <v>712978</v>
      </c>
      <c r="AJ7" s="13">
        <v>151815</v>
      </c>
      <c r="AK7" s="13">
        <v>137819</v>
      </c>
      <c r="AL7" s="13">
        <v>0</v>
      </c>
      <c r="AM7" s="13">
        <v>38303</v>
      </c>
      <c r="AN7" s="13">
        <v>1428272</v>
      </c>
      <c r="AO7" s="13">
        <v>165882</v>
      </c>
      <c r="AP7" s="13">
        <v>3210940</v>
      </c>
      <c r="AQ7" s="13">
        <v>2502123</v>
      </c>
      <c r="AR7" s="13">
        <v>62533</v>
      </c>
      <c r="AS7" s="13">
        <v>2577975</v>
      </c>
      <c r="AT7" s="13">
        <v>0</v>
      </c>
      <c r="AU7" s="13">
        <v>84431</v>
      </c>
      <c r="AV7" s="13">
        <v>114244</v>
      </c>
      <c r="AW7" s="13">
        <v>478165</v>
      </c>
      <c r="AX7" s="13">
        <v>286574</v>
      </c>
      <c r="AY7" s="13">
        <v>33688</v>
      </c>
      <c r="AZ7" s="13">
        <v>22291158</v>
      </c>
      <c r="BA7" s="13">
        <v>9849</v>
      </c>
      <c r="BB7" s="13">
        <v>1058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105308589</v>
      </c>
      <c r="D9" s="13">
        <v>0</v>
      </c>
      <c r="E9" s="13">
        <v>7509536</v>
      </c>
      <c r="F9" s="13">
        <v>19125547</v>
      </c>
      <c r="G9" s="14"/>
      <c r="H9" s="13">
        <v>59427</v>
      </c>
      <c r="I9" s="13">
        <v>10915771</v>
      </c>
      <c r="J9" s="13">
        <v>8200980</v>
      </c>
      <c r="K9" s="13">
        <v>2126871</v>
      </c>
      <c r="L9" s="13">
        <v>9185926</v>
      </c>
      <c r="M9" s="13">
        <v>103404</v>
      </c>
      <c r="N9" s="13">
        <v>131940</v>
      </c>
      <c r="O9" s="13">
        <v>1725053</v>
      </c>
      <c r="P9" s="13">
        <v>4809846</v>
      </c>
      <c r="Q9" s="13">
        <v>8309080</v>
      </c>
      <c r="R9" s="13">
        <v>0</v>
      </c>
      <c r="S9" s="13">
        <v>0</v>
      </c>
      <c r="T9" s="13">
        <v>9315129</v>
      </c>
      <c r="U9" s="13">
        <v>10846455</v>
      </c>
      <c r="V9" s="13">
        <v>1593945</v>
      </c>
      <c r="W9" s="13">
        <v>0</v>
      </c>
      <c r="X9" s="13">
        <v>172897</v>
      </c>
      <c r="Y9" s="13">
        <v>196370</v>
      </c>
      <c r="Z9" s="13">
        <v>4892478</v>
      </c>
      <c r="AA9" s="13">
        <v>6526107</v>
      </c>
      <c r="AB9" s="13">
        <v>273</v>
      </c>
      <c r="AC9" s="13">
        <v>6809811</v>
      </c>
      <c r="AD9" s="13">
        <v>0</v>
      </c>
      <c r="AE9" s="19"/>
      <c r="AF9" s="13">
        <v>0</v>
      </c>
      <c r="AG9" s="13">
        <v>480494</v>
      </c>
      <c r="AH9" s="13">
        <v>464727</v>
      </c>
      <c r="AI9" s="13">
        <v>944434</v>
      </c>
      <c r="AJ9" s="13">
        <v>215659</v>
      </c>
      <c r="AK9" s="13">
        <v>173121</v>
      </c>
      <c r="AL9" s="13">
        <v>0</v>
      </c>
      <c r="AM9" s="13">
        <v>46630</v>
      </c>
      <c r="AN9" s="13">
        <v>1727283</v>
      </c>
      <c r="AO9" s="13">
        <v>204223</v>
      </c>
      <c r="AP9" s="13">
        <v>4105875</v>
      </c>
      <c r="AQ9" s="13">
        <v>2502123</v>
      </c>
      <c r="AR9" s="13">
        <v>82101</v>
      </c>
      <c r="AS9" s="13">
        <v>3381707</v>
      </c>
      <c r="AT9" s="13">
        <v>0</v>
      </c>
      <c r="AU9" s="13">
        <v>93564</v>
      </c>
      <c r="AV9" s="13">
        <v>169572</v>
      </c>
      <c r="AW9" s="13">
        <v>624712</v>
      </c>
      <c r="AX9" s="13">
        <v>344799</v>
      </c>
      <c r="AY9" s="13">
        <v>42333</v>
      </c>
      <c r="AZ9" s="13">
        <v>30178259</v>
      </c>
      <c r="BA9" s="13">
        <v>11559</v>
      </c>
      <c r="BB9" s="13">
        <v>1058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E9C3-2DF0-41FE-84F7-157AFDC7895A}">
  <sheetPr codeName="Sheet71"/>
  <dimension ref="A1:BC9"/>
  <sheetViews>
    <sheetView workbookViewId="0">
      <selection sqref="A1:XFD1048576"/>
    </sheetView>
  </sheetViews>
  <sheetFormatPr defaultColWidth="11.7109375" defaultRowHeight="15"/>
  <sheetData>
    <row r="1" spans="1:55">
      <c r="A1" s="33" t="s">
        <v>125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26731298</v>
      </c>
      <c r="D4" s="13">
        <v>0</v>
      </c>
      <c r="E4" s="13">
        <v>3691048</v>
      </c>
      <c r="F4" s="13">
        <v>4714589</v>
      </c>
      <c r="G4" s="14"/>
      <c r="H4" s="13">
        <v>13258</v>
      </c>
      <c r="I4" s="13">
        <v>2785086</v>
      </c>
      <c r="J4" s="13">
        <v>1690280</v>
      </c>
      <c r="K4" s="13">
        <v>523593</v>
      </c>
      <c r="L4" s="13">
        <v>2001781</v>
      </c>
      <c r="M4" s="13">
        <v>29573</v>
      </c>
      <c r="N4" s="13">
        <v>12793</v>
      </c>
      <c r="O4" s="13">
        <v>514764</v>
      </c>
      <c r="P4" s="13">
        <v>1219954</v>
      </c>
      <c r="Q4" s="13">
        <v>2088031</v>
      </c>
      <c r="R4" s="13">
        <v>0</v>
      </c>
      <c r="S4" s="13">
        <v>0</v>
      </c>
      <c r="T4" s="13">
        <v>1463185</v>
      </c>
      <c r="U4" s="13">
        <v>2582973</v>
      </c>
      <c r="V4" s="13">
        <v>382367</v>
      </c>
      <c r="W4" s="13">
        <v>0</v>
      </c>
      <c r="X4" s="13">
        <v>45582</v>
      </c>
      <c r="Y4" s="13">
        <v>10889</v>
      </c>
      <c r="Z4" s="13">
        <v>0</v>
      </c>
      <c r="AA4" s="13">
        <v>0</v>
      </c>
      <c r="AB4" s="13">
        <v>0</v>
      </c>
      <c r="AC4" s="13">
        <v>2986163</v>
      </c>
      <c r="AD4" s="13">
        <v>1085187</v>
      </c>
      <c r="AE4" s="19"/>
      <c r="AF4" s="13">
        <v>0</v>
      </c>
      <c r="AG4" s="13">
        <v>153995</v>
      </c>
      <c r="AH4" s="13">
        <v>120451</v>
      </c>
      <c r="AI4" s="13">
        <v>231388</v>
      </c>
      <c r="AJ4" s="13">
        <v>60068</v>
      </c>
      <c r="AK4" s="13">
        <v>38596</v>
      </c>
      <c r="AL4" s="13">
        <v>0</v>
      </c>
      <c r="AM4" s="13">
        <v>14608</v>
      </c>
      <c r="AN4" s="13">
        <v>585998</v>
      </c>
      <c r="AO4" s="13">
        <v>40564</v>
      </c>
      <c r="AP4" s="13">
        <v>844359</v>
      </c>
      <c r="AQ4" s="13">
        <v>2122</v>
      </c>
      <c r="AR4" s="13">
        <v>22718</v>
      </c>
      <c r="AS4" s="13">
        <v>795940</v>
      </c>
      <c r="AT4" s="13">
        <v>0</v>
      </c>
      <c r="AU4" s="13">
        <v>18365</v>
      </c>
      <c r="AV4" s="13">
        <v>28310</v>
      </c>
      <c r="AW4" s="13">
        <v>175245</v>
      </c>
      <c r="AX4" s="13">
        <v>126806</v>
      </c>
      <c r="AY4" s="13">
        <v>16970</v>
      </c>
      <c r="AZ4" s="13">
        <v>10587061</v>
      </c>
      <c r="BA4" s="13">
        <v>2533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47720206</v>
      </c>
      <c r="D5" s="13">
        <v>0</v>
      </c>
      <c r="E5" s="13">
        <v>6865844</v>
      </c>
      <c r="F5" s="13">
        <v>8651414</v>
      </c>
      <c r="G5" s="14"/>
      <c r="H5" s="13">
        <v>23117</v>
      </c>
      <c r="I5" s="13">
        <v>5123124</v>
      </c>
      <c r="J5" s="13">
        <v>1690280</v>
      </c>
      <c r="K5" s="13">
        <v>961670</v>
      </c>
      <c r="L5" s="13">
        <v>3946287</v>
      </c>
      <c r="M5" s="13">
        <v>52271</v>
      </c>
      <c r="N5" s="13">
        <v>30730</v>
      </c>
      <c r="O5" s="13">
        <v>1022807</v>
      </c>
      <c r="P5" s="13">
        <v>2235670</v>
      </c>
      <c r="Q5" s="13">
        <v>3770154</v>
      </c>
      <c r="R5" s="13">
        <v>0</v>
      </c>
      <c r="S5" s="13">
        <v>0</v>
      </c>
      <c r="T5" s="13">
        <v>1537380</v>
      </c>
      <c r="U5" s="13">
        <v>4668810</v>
      </c>
      <c r="V5" s="13">
        <v>712586</v>
      </c>
      <c r="W5" s="13">
        <v>0</v>
      </c>
      <c r="X5" s="13">
        <v>84586</v>
      </c>
      <c r="Y5" s="13">
        <v>90000</v>
      </c>
      <c r="Z5" s="13">
        <v>0</v>
      </c>
      <c r="AA5" s="13">
        <v>762908</v>
      </c>
      <c r="AB5" s="13">
        <v>218</v>
      </c>
      <c r="AC5" s="13">
        <v>5082457</v>
      </c>
      <c r="AD5" s="13">
        <v>3374887</v>
      </c>
      <c r="AE5" s="19"/>
      <c r="AF5" s="13">
        <v>0</v>
      </c>
      <c r="AG5" s="13">
        <v>292147</v>
      </c>
      <c r="AH5" s="13">
        <v>220602</v>
      </c>
      <c r="AI5" s="13">
        <v>435887</v>
      </c>
      <c r="AJ5" s="13">
        <v>112148</v>
      </c>
      <c r="AK5" s="13">
        <v>70720</v>
      </c>
      <c r="AL5" s="13">
        <v>0</v>
      </c>
      <c r="AM5" s="13">
        <v>31454</v>
      </c>
      <c r="AN5" s="13">
        <v>1135987</v>
      </c>
      <c r="AO5" s="13">
        <v>85230</v>
      </c>
      <c r="AP5" s="13">
        <v>1789035</v>
      </c>
      <c r="AQ5" s="13">
        <v>2122</v>
      </c>
      <c r="AR5" s="13">
        <v>39231</v>
      </c>
      <c r="AS5" s="13">
        <v>1456644</v>
      </c>
      <c r="AT5" s="13">
        <v>0</v>
      </c>
      <c r="AU5" s="13">
        <v>32977</v>
      </c>
      <c r="AV5" s="13">
        <v>40648</v>
      </c>
      <c r="AW5" s="13">
        <v>365608</v>
      </c>
      <c r="AX5" s="13">
        <v>248856</v>
      </c>
      <c r="AY5" s="13">
        <v>33796</v>
      </c>
      <c r="AZ5" s="13">
        <v>20265776</v>
      </c>
      <c r="BA5" s="13">
        <v>4764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56204836</v>
      </c>
      <c r="D6" s="13">
        <v>0</v>
      </c>
      <c r="E6" s="13">
        <v>7518075</v>
      </c>
      <c r="F6" s="13">
        <v>10226279</v>
      </c>
      <c r="G6" s="14"/>
      <c r="H6" s="13">
        <v>28764</v>
      </c>
      <c r="I6" s="13">
        <v>6065904</v>
      </c>
      <c r="J6" s="13">
        <v>1690280</v>
      </c>
      <c r="K6" s="13">
        <v>1140484</v>
      </c>
      <c r="L6" s="13">
        <v>5819495</v>
      </c>
      <c r="M6" s="13">
        <v>61279</v>
      </c>
      <c r="N6" s="13">
        <v>37203</v>
      </c>
      <c r="O6" s="13">
        <v>1191792</v>
      </c>
      <c r="P6" s="13">
        <v>2643755</v>
      </c>
      <c r="Q6" s="13">
        <v>5054728</v>
      </c>
      <c r="R6" s="13">
        <v>0</v>
      </c>
      <c r="S6" s="13">
        <v>0</v>
      </c>
      <c r="T6" s="13">
        <v>1566715</v>
      </c>
      <c r="U6" s="13">
        <v>5631728</v>
      </c>
      <c r="V6" s="13">
        <v>844012</v>
      </c>
      <c r="W6" s="13">
        <v>0</v>
      </c>
      <c r="X6" s="13">
        <v>101069</v>
      </c>
      <c r="Y6" s="13">
        <v>133416</v>
      </c>
      <c r="Z6" s="13">
        <v>0</v>
      </c>
      <c r="AA6" s="13">
        <v>2403199</v>
      </c>
      <c r="AB6" s="13">
        <v>218</v>
      </c>
      <c r="AC6" s="13">
        <v>6242672</v>
      </c>
      <c r="AD6" s="13">
        <v>4655588</v>
      </c>
      <c r="AE6" s="19"/>
      <c r="AF6" s="13">
        <v>0</v>
      </c>
      <c r="AG6" s="13">
        <v>367233</v>
      </c>
      <c r="AH6" s="13">
        <v>261531</v>
      </c>
      <c r="AI6" s="13">
        <v>523867</v>
      </c>
      <c r="AJ6" s="13">
        <v>127637</v>
      </c>
      <c r="AK6" s="13">
        <v>84131</v>
      </c>
      <c r="AL6" s="13">
        <v>0</v>
      </c>
      <c r="AM6" s="13">
        <v>37734</v>
      </c>
      <c r="AN6" s="13">
        <v>1399444</v>
      </c>
      <c r="AO6" s="13">
        <v>104337</v>
      </c>
      <c r="AP6" s="13">
        <v>2184036</v>
      </c>
      <c r="AQ6" s="13">
        <v>2122</v>
      </c>
      <c r="AR6" s="13">
        <v>46884</v>
      </c>
      <c r="AS6" s="13">
        <v>1780884</v>
      </c>
      <c r="AT6" s="13">
        <v>0</v>
      </c>
      <c r="AU6" s="13">
        <v>39186</v>
      </c>
      <c r="AV6" s="13">
        <v>43032</v>
      </c>
      <c r="AW6" s="13">
        <v>443032</v>
      </c>
      <c r="AX6" s="26">
        <v>325184</v>
      </c>
      <c r="AY6" s="13">
        <v>42823</v>
      </c>
      <c r="AZ6" s="13">
        <v>22985307</v>
      </c>
      <c r="BA6" s="13">
        <v>6552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76672353</v>
      </c>
      <c r="D7" s="13">
        <v>0</v>
      </c>
      <c r="E7" s="13">
        <v>7518075</v>
      </c>
      <c r="F7" s="13">
        <v>14162717</v>
      </c>
      <c r="G7" s="14"/>
      <c r="H7" s="13">
        <v>48354</v>
      </c>
      <c r="I7" s="13">
        <v>8427193</v>
      </c>
      <c r="J7" s="13">
        <v>1690280</v>
      </c>
      <c r="K7" s="13">
        <v>1591745</v>
      </c>
      <c r="L7" s="13">
        <v>9025698</v>
      </c>
      <c r="M7" s="13">
        <v>87664</v>
      </c>
      <c r="N7" s="13">
        <v>51267</v>
      </c>
      <c r="O7" s="13">
        <v>1635918</v>
      </c>
      <c r="P7" s="13">
        <v>3676934</v>
      </c>
      <c r="Q7" s="13">
        <v>7097436</v>
      </c>
      <c r="R7" s="13">
        <v>0</v>
      </c>
      <c r="S7" s="13">
        <v>0</v>
      </c>
      <c r="T7" s="13">
        <v>2335063</v>
      </c>
      <c r="U7" s="13">
        <v>8033873</v>
      </c>
      <c r="V7" s="13">
        <v>1174544</v>
      </c>
      <c r="W7" s="13">
        <v>0</v>
      </c>
      <c r="X7" s="13">
        <v>129624</v>
      </c>
      <c r="Y7" s="13">
        <v>213822</v>
      </c>
      <c r="Z7" s="13">
        <v>0</v>
      </c>
      <c r="AA7" s="13">
        <v>5497536</v>
      </c>
      <c r="AB7" s="13">
        <v>218</v>
      </c>
      <c r="AC7" s="13">
        <v>8677050</v>
      </c>
      <c r="AD7" s="13">
        <v>6515758</v>
      </c>
      <c r="AE7" s="19"/>
      <c r="AF7" s="13">
        <v>0</v>
      </c>
      <c r="AG7" s="13">
        <v>532249</v>
      </c>
      <c r="AH7" s="13">
        <v>362359</v>
      </c>
      <c r="AI7" s="13">
        <v>712347</v>
      </c>
      <c r="AJ7" s="13">
        <v>172942</v>
      </c>
      <c r="AK7" s="13">
        <v>114690</v>
      </c>
      <c r="AL7" s="13">
        <v>0</v>
      </c>
      <c r="AM7" s="13">
        <v>57226</v>
      </c>
      <c r="AN7" s="13">
        <v>1927401</v>
      </c>
      <c r="AO7" s="13">
        <v>160417</v>
      </c>
      <c r="AP7" s="13">
        <v>3124111</v>
      </c>
      <c r="AQ7" s="13">
        <v>3818</v>
      </c>
      <c r="AR7" s="13">
        <v>65078</v>
      </c>
      <c r="AS7" s="13">
        <v>2402147</v>
      </c>
      <c r="AT7" s="13">
        <v>0</v>
      </c>
      <c r="AU7" s="13">
        <v>68652</v>
      </c>
      <c r="AV7" s="13">
        <v>96855</v>
      </c>
      <c r="AW7" s="13">
        <v>632663</v>
      </c>
      <c r="AX7" s="13">
        <v>439125</v>
      </c>
      <c r="AY7" s="13">
        <v>59529</v>
      </c>
      <c r="AZ7" s="13">
        <v>28733257</v>
      </c>
      <c r="BA7" s="13">
        <v>9680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100646930</v>
      </c>
      <c r="D9" s="13">
        <v>0</v>
      </c>
      <c r="E9" s="13">
        <v>7518075</v>
      </c>
      <c r="F9" s="13">
        <v>18901306</v>
      </c>
      <c r="G9" s="14"/>
      <c r="H9" s="13">
        <v>87217</v>
      </c>
      <c r="I9" s="13">
        <v>11264951</v>
      </c>
      <c r="J9" s="13">
        <v>1690280</v>
      </c>
      <c r="K9" s="13">
        <v>2126498</v>
      </c>
      <c r="L9" s="13">
        <v>11225688</v>
      </c>
      <c r="M9" s="13">
        <v>121001</v>
      </c>
      <c r="N9" s="13">
        <v>75115</v>
      </c>
      <c r="O9" s="13">
        <v>2092871</v>
      </c>
      <c r="P9" s="13">
        <v>4949823</v>
      </c>
      <c r="Q9" s="13">
        <v>8983865</v>
      </c>
      <c r="R9" s="13">
        <v>0</v>
      </c>
      <c r="S9" s="13">
        <v>0</v>
      </c>
      <c r="T9" s="13">
        <v>4148550</v>
      </c>
      <c r="U9" s="13">
        <v>10647139</v>
      </c>
      <c r="V9" s="13">
        <v>1568950</v>
      </c>
      <c r="W9" s="13">
        <v>0</v>
      </c>
      <c r="X9" s="13">
        <v>176802</v>
      </c>
      <c r="Y9" s="13">
        <v>337918</v>
      </c>
      <c r="Z9" s="13">
        <v>0</v>
      </c>
      <c r="AA9" s="13">
        <v>5757987</v>
      </c>
      <c r="AB9" s="13">
        <v>218</v>
      </c>
      <c r="AC9" s="13">
        <v>10757254</v>
      </c>
      <c r="AD9" s="13">
        <v>6515758</v>
      </c>
      <c r="AE9" s="19"/>
      <c r="AF9" s="13">
        <v>0</v>
      </c>
      <c r="AG9" s="13">
        <v>690325</v>
      </c>
      <c r="AH9" s="13">
        <v>484203</v>
      </c>
      <c r="AI9" s="13">
        <v>962581</v>
      </c>
      <c r="AJ9" s="13">
        <v>228375</v>
      </c>
      <c r="AK9" s="13">
        <v>155561</v>
      </c>
      <c r="AL9" s="13">
        <v>0</v>
      </c>
      <c r="AM9" s="13">
        <v>92528</v>
      </c>
      <c r="AN9" s="13">
        <v>2448672</v>
      </c>
      <c r="AO9" s="13">
        <v>241726</v>
      </c>
      <c r="AP9" s="13">
        <v>4103691</v>
      </c>
      <c r="AQ9" s="13">
        <v>3818</v>
      </c>
      <c r="AR9" s="13">
        <v>106301</v>
      </c>
      <c r="AS9" s="13">
        <v>3290184</v>
      </c>
      <c r="AT9" s="13">
        <v>0</v>
      </c>
      <c r="AU9" s="13">
        <v>80719</v>
      </c>
      <c r="AV9" s="13">
        <v>153602</v>
      </c>
      <c r="AW9" s="13">
        <v>859253</v>
      </c>
      <c r="AX9" s="13">
        <v>556190</v>
      </c>
      <c r="AY9" s="13">
        <v>77307</v>
      </c>
      <c r="AZ9" s="13">
        <v>34980040</v>
      </c>
      <c r="BA9" s="13">
        <v>11830</v>
      </c>
      <c r="BB9" s="13">
        <v>977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186D-273B-4E3F-ADD3-36973A3AF21A}">
  <sheetPr codeName="Sheet72"/>
  <dimension ref="A1:BC9"/>
  <sheetViews>
    <sheetView topLeftCell="AH1" workbookViewId="0">
      <selection activeCell="H4" sqref="H4:BC4"/>
    </sheetView>
  </sheetViews>
  <sheetFormatPr defaultColWidth="11.7109375" defaultRowHeight="15"/>
  <sheetData>
    <row r="1" spans="1:55">
      <c r="A1" s="33" t="s">
        <v>126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31135840</v>
      </c>
      <c r="D4" s="13">
        <v>0</v>
      </c>
      <c r="E4" s="13">
        <v>3677143</v>
      </c>
      <c r="F4" s="13">
        <v>4737912</v>
      </c>
      <c r="G4" s="14"/>
      <c r="H4" s="13">
        <v>51719</v>
      </c>
      <c r="I4" s="13">
        <v>2775433</v>
      </c>
      <c r="J4" s="13">
        <v>0</v>
      </c>
      <c r="K4" s="13">
        <v>546623</v>
      </c>
      <c r="L4" s="13">
        <v>4894754</v>
      </c>
      <c r="M4" s="13">
        <v>46226</v>
      </c>
      <c r="N4" s="13">
        <v>54097</v>
      </c>
      <c r="O4" s="13">
        <v>612554</v>
      </c>
      <c r="P4" s="13">
        <v>1226333</v>
      </c>
      <c r="Q4" s="13">
        <v>2851223</v>
      </c>
      <c r="R4" s="13">
        <v>0</v>
      </c>
      <c r="S4" s="13">
        <v>0</v>
      </c>
      <c r="T4" s="13">
        <v>1968965</v>
      </c>
      <c r="U4" s="13">
        <v>2617280</v>
      </c>
      <c r="V4" s="13">
        <v>389311</v>
      </c>
      <c r="W4" s="13">
        <v>9667</v>
      </c>
      <c r="X4" s="13">
        <v>41688</v>
      </c>
      <c r="Y4" s="13">
        <v>80646</v>
      </c>
      <c r="Z4" s="13">
        <v>0</v>
      </c>
      <c r="AA4" s="13">
        <v>0</v>
      </c>
      <c r="AB4" s="13">
        <v>0</v>
      </c>
      <c r="AC4" s="13">
        <v>3932816</v>
      </c>
      <c r="AD4" s="13">
        <v>0</v>
      </c>
      <c r="AE4" s="19"/>
      <c r="AF4" s="13">
        <v>3980</v>
      </c>
      <c r="AG4" s="13">
        <v>253802</v>
      </c>
      <c r="AH4" s="13">
        <v>126674</v>
      </c>
      <c r="AI4" s="13">
        <v>421789</v>
      </c>
      <c r="AJ4" s="13">
        <v>61138</v>
      </c>
      <c r="AK4" s="13">
        <v>49986</v>
      </c>
      <c r="AL4" s="13">
        <v>712</v>
      </c>
      <c r="AM4" s="13">
        <v>66705</v>
      </c>
      <c r="AN4" s="13">
        <v>918395</v>
      </c>
      <c r="AO4" s="13">
        <v>103601</v>
      </c>
      <c r="AP4" s="13">
        <v>945835</v>
      </c>
      <c r="AQ4" s="13">
        <v>49</v>
      </c>
      <c r="AR4" s="13">
        <v>97485</v>
      </c>
      <c r="AS4" s="13">
        <v>1136023</v>
      </c>
      <c r="AT4" s="13">
        <v>0</v>
      </c>
      <c r="AU4" s="13">
        <v>40865</v>
      </c>
      <c r="AV4" s="13">
        <v>46697</v>
      </c>
      <c r="AW4" s="13">
        <v>251944</v>
      </c>
      <c r="AX4" s="13">
        <v>208710</v>
      </c>
      <c r="AY4" s="13">
        <v>36925</v>
      </c>
      <c r="AZ4" s="13">
        <v>9844666</v>
      </c>
      <c r="BA4" s="13">
        <v>3455</v>
      </c>
      <c r="BB4" s="13">
        <v>3417188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57660212</v>
      </c>
      <c r="D5" s="13">
        <v>0</v>
      </c>
      <c r="E5" s="13">
        <v>6877042</v>
      </c>
      <c r="F5" s="13">
        <v>8686859</v>
      </c>
      <c r="G5" s="14"/>
      <c r="H5" s="13">
        <v>101444</v>
      </c>
      <c r="I5" s="13">
        <v>5058404</v>
      </c>
      <c r="J5" s="13">
        <v>0</v>
      </c>
      <c r="K5" s="13">
        <v>988239</v>
      </c>
      <c r="L5" s="13">
        <v>8524092</v>
      </c>
      <c r="M5" s="13">
        <v>79313</v>
      </c>
      <c r="N5" s="13">
        <v>86508</v>
      </c>
      <c r="O5" s="13">
        <v>1036860</v>
      </c>
      <c r="P5" s="13">
        <v>2233632</v>
      </c>
      <c r="Q5" s="13">
        <v>4744486</v>
      </c>
      <c r="R5" s="13">
        <v>0</v>
      </c>
      <c r="S5" s="13">
        <v>0</v>
      </c>
      <c r="T5" s="13">
        <v>3542006</v>
      </c>
      <c r="U5" s="13">
        <v>4798315</v>
      </c>
      <c r="V5" s="13">
        <v>721873</v>
      </c>
      <c r="W5" s="13">
        <v>57555</v>
      </c>
      <c r="X5" s="13">
        <v>339115</v>
      </c>
      <c r="Y5" s="13">
        <v>155413</v>
      </c>
      <c r="Z5" s="13">
        <v>150958</v>
      </c>
      <c r="AA5" s="13">
        <v>0</v>
      </c>
      <c r="AB5" s="13">
        <v>0</v>
      </c>
      <c r="AC5" s="13">
        <v>6219997</v>
      </c>
      <c r="AD5" s="13">
        <v>0</v>
      </c>
      <c r="AE5" s="19"/>
      <c r="AF5" s="13">
        <v>3986</v>
      </c>
      <c r="AG5" s="13">
        <v>360639</v>
      </c>
      <c r="AH5" s="13">
        <v>230667</v>
      </c>
      <c r="AI5" s="13">
        <v>756693</v>
      </c>
      <c r="AJ5" s="13">
        <v>106882</v>
      </c>
      <c r="AK5" s="13">
        <v>99870</v>
      </c>
      <c r="AL5" s="13">
        <v>712</v>
      </c>
      <c r="AM5" s="13">
        <v>127805</v>
      </c>
      <c r="AN5" s="13">
        <v>1529278</v>
      </c>
      <c r="AO5" s="13">
        <v>180393</v>
      </c>
      <c r="AP5" s="13">
        <v>1725480</v>
      </c>
      <c r="AQ5" s="13">
        <v>1988</v>
      </c>
      <c r="AR5" s="13">
        <v>161385</v>
      </c>
      <c r="AS5" s="13">
        <v>2078091</v>
      </c>
      <c r="AT5" s="13">
        <v>0</v>
      </c>
      <c r="AU5" s="13">
        <v>66047</v>
      </c>
      <c r="AV5" s="13">
        <v>76234</v>
      </c>
      <c r="AW5" s="13">
        <v>445402</v>
      </c>
      <c r="AX5" s="13">
        <v>332115</v>
      </c>
      <c r="AY5" s="13">
        <v>54776</v>
      </c>
      <c r="AZ5" s="13">
        <v>16486323</v>
      </c>
      <c r="BA5" s="13">
        <v>5786</v>
      </c>
      <c r="BB5" s="13">
        <v>9253967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73550580</v>
      </c>
      <c r="D6" s="13">
        <v>0</v>
      </c>
      <c r="E6" s="13">
        <v>7511682</v>
      </c>
      <c r="F6" s="13">
        <v>11057416</v>
      </c>
      <c r="G6" s="14"/>
      <c r="H6" s="13">
        <v>125437</v>
      </c>
      <c r="I6" s="13">
        <v>6417881</v>
      </c>
      <c r="J6" s="13">
        <v>0</v>
      </c>
      <c r="K6" s="13">
        <v>1259760</v>
      </c>
      <c r="L6" s="13">
        <v>12826025</v>
      </c>
      <c r="M6" s="13">
        <v>96097</v>
      </c>
      <c r="N6" s="13">
        <v>99302</v>
      </c>
      <c r="O6" s="13">
        <v>1421684</v>
      </c>
      <c r="P6" s="13">
        <v>2831717</v>
      </c>
      <c r="Q6" s="13">
        <v>7165785</v>
      </c>
      <c r="R6" s="13">
        <v>0</v>
      </c>
      <c r="S6" s="13">
        <v>0</v>
      </c>
      <c r="T6" s="13">
        <v>4462695</v>
      </c>
      <c r="U6" s="13">
        <v>6807486</v>
      </c>
      <c r="V6" s="13">
        <v>933713</v>
      </c>
      <c r="W6" s="13">
        <v>88107</v>
      </c>
      <c r="X6" s="13">
        <v>617231</v>
      </c>
      <c r="Y6" s="13">
        <v>204782</v>
      </c>
      <c r="Z6" s="13">
        <v>1681096</v>
      </c>
      <c r="AA6" s="13">
        <v>0</v>
      </c>
      <c r="AB6" s="13">
        <v>0</v>
      </c>
      <c r="AC6" s="13">
        <v>8194159</v>
      </c>
      <c r="AD6" s="13">
        <v>0</v>
      </c>
      <c r="AE6" s="19"/>
      <c r="AF6" s="13">
        <v>3986</v>
      </c>
      <c r="AG6" s="13">
        <v>472689</v>
      </c>
      <c r="AH6" s="13">
        <v>295069</v>
      </c>
      <c r="AI6" s="13">
        <v>953380</v>
      </c>
      <c r="AJ6" s="13">
        <v>133366</v>
      </c>
      <c r="AK6" s="13">
        <v>130962</v>
      </c>
      <c r="AL6" s="13">
        <v>712</v>
      </c>
      <c r="AM6" s="13">
        <v>169385</v>
      </c>
      <c r="AN6" s="13">
        <v>2034122</v>
      </c>
      <c r="AO6" s="13">
        <v>225089</v>
      </c>
      <c r="AP6" s="13">
        <v>2178842</v>
      </c>
      <c r="AQ6" s="13">
        <v>1988</v>
      </c>
      <c r="AR6" s="13">
        <v>185611</v>
      </c>
      <c r="AS6" s="13">
        <v>2674769</v>
      </c>
      <c r="AT6" s="13">
        <v>0</v>
      </c>
      <c r="AU6" s="13">
        <v>93022</v>
      </c>
      <c r="AV6" s="13">
        <v>97453</v>
      </c>
      <c r="AW6" s="13">
        <v>564740</v>
      </c>
      <c r="AX6" s="26">
        <v>453248</v>
      </c>
      <c r="AY6" s="13">
        <v>70287</v>
      </c>
      <c r="AZ6" s="13">
        <v>18848812</v>
      </c>
      <c r="BA6" s="13">
        <v>9354</v>
      </c>
      <c r="BB6" s="13">
        <v>13502244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95598575</v>
      </c>
      <c r="D7" s="13">
        <v>0</v>
      </c>
      <c r="E7" s="13">
        <v>7511682</v>
      </c>
      <c r="F7" s="13">
        <v>14217079</v>
      </c>
      <c r="G7" s="14"/>
      <c r="H7" s="13">
        <v>137806</v>
      </c>
      <c r="I7" s="13">
        <v>8229471</v>
      </c>
      <c r="J7" s="13">
        <v>0</v>
      </c>
      <c r="K7" s="13">
        <v>1622798</v>
      </c>
      <c r="L7" s="13">
        <v>15996106</v>
      </c>
      <c r="M7" s="13">
        <v>118074</v>
      </c>
      <c r="N7" s="13">
        <v>115760</v>
      </c>
      <c r="O7" s="13">
        <v>1811549</v>
      </c>
      <c r="P7" s="13">
        <v>3643871</v>
      </c>
      <c r="Q7" s="13">
        <v>9158887</v>
      </c>
      <c r="R7" s="13">
        <v>0</v>
      </c>
      <c r="S7" s="13">
        <v>0</v>
      </c>
      <c r="T7" s="13">
        <v>5694407</v>
      </c>
      <c r="U7" s="13">
        <v>8923050</v>
      </c>
      <c r="V7" s="13">
        <v>1214043</v>
      </c>
      <c r="W7" s="13">
        <v>129499</v>
      </c>
      <c r="X7" s="13">
        <v>997610</v>
      </c>
      <c r="Y7" s="13">
        <v>288052</v>
      </c>
      <c r="Z7" s="13">
        <v>3761881</v>
      </c>
      <c r="AA7" s="13">
        <v>0</v>
      </c>
      <c r="AB7" s="13">
        <v>0</v>
      </c>
      <c r="AC7" s="13">
        <v>10248470</v>
      </c>
      <c r="AD7" s="13">
        <v>0</v>
      </c>
      <c r="AE7" s="19"/>
      <c r="AF7" s="13">
        <v>3986</v>
      </c>
      <c r="AG7" s="13">
        <v>600932</v>
      </c>
      <c r="AH7" s="13">
        <v>378531</v>
      </c>
      <c r="AI7" s="13">
        <v>1199925</v>
      </c>
      <c r="AJ7" s="13">
        <v>180140</v>
      </c>
      <c r="AK7" s="13">
        <v>169422</v>
      </c>
      <c r="AL7" s="13">
        <v>712</v>
      </c>
      <c r="AM7" s="13">
        <v>203369</v>
      </c>
      <c r="AN7" s="13">
        <v>2528855</v>
      </c>
      <c r="AO7" s="13">
        <v>283933</v>
      </c>
      <c r="AP7" s="13">
        <v>2744547</v>
      </c>
      <c r="AQ7" s="13">
        <v>3837</v>
      </c>
      <c r="AR7" s="13">
        <v>207990</v>
      </c>
      <c r="AS7" s="13">
        <v>3423921</v>
      </c>
      <c r="AT7" s="13">
        <v>0</v>
      </c>
      <c r="AU7" s="13">
        <v>136113</v>
      </c>
      <c r="AV7" s="13">
        <v>166692</v>
      </c>
      <c r="AW7" s="13">
        <v>722203</v>
      </c>
      <c r="AX7" s="13">
        <v>596976</v>
      </c>
      <c r="AY7" s="13">
        <v>86089</v>
      </c>
      <c r="AZ7" s="13">
        <v>22390645</v>
      </c>
      <c r="BA7" s="13">
        <v>12167</v>
      </c>
      <c r="BB7" s="13">
        <v>18786157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132557511</v>
      </c>
      <c r="D9" s="13">
        <v>0</v>
      </c>
      <c r="E9" s="13">
        <v>7511682</v>
      </c>
      <c r="F9" s="13">
        <v>18955544</v>
      </c>
      <c r="G9" s="14"/>
      <c r="H9" s="13">
        <v>162533</v>
      </c>
      <c r="I9" s="13">
        <v>10939786</v>
      </c>
      <c r="J9" s="13">
        <v>0</v>
      </c>
      <c r="K9" s="13">
        <v>2146986</v>
      </c>
      <c r="L9" s="13">
        <v>18866188</v>
      </c>
      <c r="M9" s="13">
        <v>151883</v>
      </c>
      <c r="N9" s="13">
        <v>149458</v>
      </c>
      <c r="O9" s="13">
        <v>2348614</v>
      </c>
      <c r="P9" s="13">
        <v>4888410</v>
      </c>
      <c r="Q9" s="13">
        <v>11901720</v>
      </c>
      <c r="R9" s="13">
        <v>0</v>
      </c>
      <c r="S9" s="13">
        <v>0</v>
      </c>
      <c r="T9" s="13">
        <v>7537450</v>
      </c>
      <c r="U9" s="13">
        <v>11446872</v>
      </c>
      <c r="V9" s="13">
        <v>1632339</v>
      </c>
      <c r="W9" s="13">
        <v>192102</v>
      </c>
      <c r="X9" s="13">
        <v>1610105</v>
      </c>
      <c r="Y9" s="13">
        <v>407112</v>
      </c>
      <c r="Z9" s="13">
        <v>7400290</v>
      </c>
      <c r="AA9" s="13">
        <v>19003</v>
      </c>
      <c r="AB9" s="13">
        <v>244</v>
      </c>
      <c r="AC9" s="13">
        <v>12663283</v>
      </c>
      <c r="AD9" s="13">
        <v>0</v>
      </c>
      <c r="AE9" s="19"/>
      <c r="AF9" s="13">
        <v>3986</v>
      </c>
      <c r="AG9" s="13">
        <v>736543</v>
      </c>
      <c r="AH9" s="13">
        <v>501380</v>
      </c>
      <c r="AI9" s="13">
        <v>1535102</v>
      </c>
      <c r="AJ9" s="13">
        <v>243339</v>
      </c>
      <c r="AK9" s="13">
        <v>223358</v>
      </c>
      <c r="AL9" s="13">
        <v>712</v>
      </c>
      <c r="AM9" s="13">
        <v>264451</v>
      </c>
      <c r="AN9" s="13">
        <v>3135284</v>
      </c>
      <c r="AO9" s="13">
        <v>374620</v>
      </c>
      <c r="AP9" s="13">
        <v>3501321</v>
      </c>
      <c r="AQ9" s="13">
        <v>3837</v>
      </c>
      <c r="AR9" s="13">
        <v>250516</v>
      </c>
      <c r="AS9" s="13">
        <v>4501837</v>
      </c>
      <c r="AT9" s="13">
        <v>0</v>
      </c>
      <c r="AU9" s="13">
        <v>150144</v>
      </c>
      <c r="AV9" s="13">
        <v>244375</v>
      </c>
      <c r="AW9" s="13">
        <v>952808</v>
      </c>
      <c r="AX9" s="13">
        <v>744693</v>
      </c>
      <c r="AY9" s="13">
        <v>109510</v>
      </c>
      <c r="AZ9" s="13">
        <v>27887164</v>
      </c>
      <c r="BA9" s="13">
        <v>15434</v>
      </c>
      <c r="BB9" s="13">
        <v>23726869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B583-7EEE-41EA-B61C-8BCF6EA0116F}">
  <sheetPr codeName="Sheet73"/>
  <dimension ref="A1:BC9"/>
  <sheetViews>
    <sheetView topLeftCell="AI1" workbookViewId="0">
      <selection activeCell="H4" sqref="H4:BC4"/>
    </sheetView>
  </sheetViews>
  <sheetFormatPr defaultColWidth="11.7109375" defaultRowHeight="15"/>
  <sheetData>
    <row r="1" spans="1:55">
      <c r="A1" s="33" t="s">
        <v>127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36125526</v>
      </c>
      <c r="D4" s="13">
        <v>0</v>
      </c>
      <c r="E4" s="13">
        <v>3695226</v>
      </c>
      <c r="F4" s="13">
        <v>2999388</v>
      </c>
      <c r="G4" s="14"/>
      <c r="H4" s="13">
        <v>46009</v>
      </c>
      <c r="I4" s="13">
        <v>2704689</v>
      </c>
      <c r="J4" s="13">
        <v>435</v>
      </c>
      <c r="K4" s="13">
        <v>523726</v>
      </c>
      <c r="L4" s="13">
        <v>4576444</v>
      </c>
      <c r="M4" s="13">
        <v>43658</v>
      </c>
      <c r="N4" s="13">
        <v>69856</v>
      </c>
      <c r="O4" s="13">
        <v>698354</v>
      </c>
      <c r="P4" s="13">
        <v>1237495</v>
      </c>
      <c r="Q4" s="13">
        <v>2100088</v>
      </c>
      <c r="R4" s="13">
        <v>0</v>
      </c>
      <c r="S4" s="13">
        <v>0</v>
      </c>
      <c r="T4" s="13">
        <v>1092774</v>
      </c>
      <c r="U4" s="13">
        <v>2525788</v>
      </c>
      <c r="V4" s="13">
        <v>384180</v>
      </c>
      <c r="W4" s="13">
        <v>61841</v>
      </c>
      <c r="X4" s="13">
        <v>593312</v>
      </c>
      <c r="Y4" s="13">
        <v>27305</v>
      </c>
      <c r="Z4" s="13">
        <v>1022538</v>
      </c>
      <c r="AA4" s="13">
        <v>2608951</v>
      </c>
      <c r="AB4" s="13">
        <v>0</v>
      </c>
      <c r="AC4" s="13">
        <v>3783985</v>
      </c>
      <c r="AD4" s="13">
        <v>0</v>
      </c>
      <c r="AE4" s="19"/>
      <c r="AF4" s="13">
        <v>0</v>
      </c>
      <c r="AG4" s="13">
        <v>219714</v>
      </c>
      <c r="AH4" s="13">
        <v>123384</v>
      </c>
      <c r="AI4" s="13">
        <v>473013</v>
      </c>
      <c r="AJ4" s="13">
        <v>63952</v>
      </c>
      <c r="AK4" s="13">
        <v>60707</v>
      </c>
      <c r="AL4" s="13">
        <v>0</v>
      </c>
      <c r="AM4" s="13">
        <v>61164</v>
      </c>
      <c r="AN4" s="13">
        <v>976631</v>
      </c>
      <c r="AO4" s="13">
        <v>103193</v>
      </c>
      <c r="AP4" s="13">
        <v>502215</v>
      </c>
      <c r="AQ4" s="13">
        <v>16255</v>
      </c>
      <c r="AR4" s="13">
        <v>93881</v>
      </c>
      <c r="AS4" s="13">
        <v>1196662</v>
      </c>
      <c r="AT4" s="13">
        <v>0</v>
      </c>
      <c r="AU4" s="13">
        <v>34739</v>
      </c>
      <c r="AV4" s="13">
        <v>34518</v>
      </c>
      <c r="AW4" s="13">
        <v>251567</v>
      </c>
      <c r="AX4" s="13">
        <v>273011</v>
      </c>
      <c r="AY4" s="13">
        <v>34298</v>
      </c>
      <c r="AZ4" s="13">
        <v>7059359</v>
      </c>
      <c r="BA4" s="13">
        <v>4385</v>
      </c>
      <c r="BB4" s="13">
        <v>3657909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63624575</v>
      </c>
      <c r="D5" s="13">
        <v>0</v>
      </c>
      <c r="E5" s="13">
        <v>6873754</v>
      </c>
      <c r="F5" s="13">
        <v>5478783</v>
      </c>
      <c r="G5" s="14"/>
      <c r="H5" s="13">
        <v>79924</v>
      </c>
      <c r="I5" s="13">
        <v>4940803</v>
      </c>
      <c r="J5" s="13">
        <v>435</v>
      </c>
      <c r="K5" s="13">
        <v>967985</v>
      </c>
      <c r="L5" s="13">
        <v>7078948</v>
      </c>
      <c r="M5" s="13">
        <v>75182</v>
      </c>
      <c r="N5" s="13">
        <v>107423</v>
      </c>
      <c r="O5" s="13">
        <v>1199922</v>
      </c>
      <c r="P5" s="13">
        <v>2265086</v>
      </c>
      <c r="Q5" s="13">
        <v>4335108</v>
      </c>
      <c r="R5" s="13">
        <v>0</v>
      </c>
      <c r="S5" s="13">
        <v>0</v>
      </c>
      <c r="T5" s="13">
        <v>1631154</v>
      </c>
      <c r="U5" s="13">
        <v>4620989</v>
      </c>
      <c r="V5" s="13">
        <v>699792</v>
      </c>
      <c r="W5" s="13">
        <v>113308</v>
      </c>
      <c r="X5" s="13">
        <v>1104444</v>
      </c>
      <c r="Y5" s="13">
        <v>70863</v>
      </c>
      <c r="Z5" s="13">
        <v>1695476</v>
      </c>
      <c r="AA5" s="13">
        <v>5449831</v>
      </c>
      <c r="AB5" s="13">
        <v>0</v>
      </c>
      <c r="AC5" s="13">
        <v>6051306</v>
      </c>
      <c r="AD5" s="13">
        <v>0</v>
      </c>
      <c r="AE5" s="19"/>
      <c r="AF5" s="13">
        <v>0</v>
      </c>
      <c r="AG5" s="13">
        <v>340267</v>
      </c>
      <c r="AH5" s="13">
        <v>227868</v>
      </c>
      <c r="AI5" s="13">
        <v>846733</v>
      </c>
      <c r="AJ5" s="13">
        <v>105027</v>
      </c>
      <c r="AK5" s="13">
        <v>112657</v>
      </c>
      <c r="AL5" s="13">
        <v>0</v>
      </c>
      <c r="AM5" s="13">
        <v>107049</v>
      </c>
      <c r="AN5" s="13">
        <v>1541078</v>
      </c>
      <c r="AO5" s="13">
        <v>183615</v>
      </c>
      <c r="AP5" s="13">
        <v>510288</v>
      </c>
      <c r="AQ5" s="13">
        <v>1082732</v>
      </c>
      <c r="AR5" s="13">
        <v>151794</v>
      </c>
      <c r="AS5" s="13">
        <v>2144600</v>
      </c>
      <c r="AT5" s="13">
        <v>0</v>
      </c>
      <c r="AU5" s="13">
        <v>61542</v>
      </c>
      <c r="AV5" s="13">
        <v>62170</v>
      </c>
      <c r="AW5" s="13">
        <v>449752</v>
      </c>
      <c r="AX5" s="13">
        <v>472092</v>
      </c>
      <c r="AY5" s="13">
        <v>51339</v>
      </c>
      <c r="AZ5" s="13">
        <v>11168363</v>
      </c>
      <c r="BA5" s="13">
        <v>6636</v>
      </c>
      <c r="BB5" s="13">
        <v>4032526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78954482</v>
      </c>
      <c r="D6" s="13">
        <v>0</v>
      </c>
      <c r="E6" s="13">
        <v>7514238</v>
      </c>
      <c r="F6" s="13">
        <v>6966395</v>
      </c>
      <c r="G6" s="14"/>
      <c r="H6" s="13">
        <v>108691</v>
      </c>
      <c r="I6" s="13">
        <v>6280610</v>
      </c>
      <c r="J6" s="13">
        <v>435</v>
      </c>
      <c r="K6" s="13">
        <v>1226001</v>
      </c>
      <c r="L6" s="13">
        <v>10604950</v>
      </c>
      <c r="M6" s="13">
        <v>89710</v>
      </c>
      <c r="N6" s="13">
        <v>125524</v>
      </c>
      <c r="O6" s="13">
        <v>1546226</v>
      </c>
      <c r="P6" s="13">
        <v>2879524</v>
      </c>
      <c r="Q6" s="13">
        <v>6753173</v>
      </c>
      <c r="R6" s="13">
        <v>0</v>
      </c>
      <c r="S6" s="13">
        <v>0</v>
      </c>
      <c r="T6" s="13">
        <v>3509303</v>
      </c>
      <c r="U6" s="13">
        <v>6355194</v>
      </c>
      <c r="V6" s="13">
        <v>890621</v>
      </c>
      <c r="W6" s="13">
        <v>144501</v>
      </c>
      <c r="X6" s="13">
        <v>1287046</v>
      </c>
      <c r="Y6" s="13">
        <v>171455</v>
      </c>
      <c r="Z6" s="13">
        <v>4100870</v>
      </c>
      <c r="AA6" s="13">
        <v>7908428</v>
      </c>
      <c r="AB6" s="13">
        <v>0</v>
      </c>
      <c r="AC6" s="13">
        <v>8169160</v>
      </c>
      <c r="AD6" s="13">
        <v>1021157</v>
      </c>
      <c r="AE6" s="19"/>
      <c r="AF6" s="13">
        <v>0</v>
      </c>
      <c r="AG6" s="13">
        <v>459061</v>
      </c>
      <c r="AH6" s="13">
        <v>292674</v>
      </c>
      <c r="AI6" s="13">
        <v>1078532</v>
      </c>
      <c r="AJ6" s="13">
        <v>140415</v>
      </c>
      <c r="AK6" s="13">
        <v>139958</v>
      </c>
      <c r="AL6" s="13">
        <v>0</v>
      </c>
      <c r="AM6" s="13">
        <v>136554</v>
      </c>
      <c r="AN6" s="13">
        <v>2085084</v>
      </c>
      <c r="AO6" s="13">
        <v>226064</v>
      </c>
      <c r="AP6" s="13">
        <v>510849</v>
      </c>
      <c r="AQ6" s="13">
        <v>3467783</v>
      </c>
      <c r="AR6" s="13">
        <v>175304</v>
      </c>
      <c r="AS6" s="13">
        <v>2688671</v>
      </c>
      <c r="AT6" s="13">
        <v>0</v>
      </c>
      <c r="AU6" s="13">
        <v>86003</v>
      </c>
      <c r="AV6" s="13">
        <v>77568</v>
      </c>
      <c r="AW6" s="13">
        <v>576231</v>
      </c>
      <c r="AX6" s="26">
        <v>609605</v>
      </c>
      <c r="AY6" s="13">
        <v>69004</v>
      </c>
      <c r="AZ6" s="13">
        <v>11168363</v>
      </c>
      <c r="BA6" s="13">
        <v>10377</v>
      </c>
      <c r="BB6" s="13">
        <v>4032526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98981623</v>
      </c>
      <c r="D7" s="13">
        <v>0</v>
      </c>
      <c r="E7" s="13">
        <v>7514238</v>
      </c>
      <c r="F7" s="13">
        <v>8950049</v>
      </c>
      <c r="G7" s="14"/>
      <c r="H7" s="13">
        <v>123488</v>
      </c>
      <c r="I7" s="13">
        <v>8076611</v>
      </c>
      <c r="J7" s="13">
        <v>435</v>
      </c>
      <c r="K7" s="13">
        <v>1573459</v>
      </c>
      <c r="L7" s="13">
        <v>13398194</v>
      </c>
      <c r="M7" s="13">
        <v>109151</v>
      </c>
      <c r="N7" s="13">
        <v>150295</v>
      </c>
      <c r="O7" s="13">
        <v>1949014</v>
      </c>
      <c r="P7" s="13">
        <v>3680313</v>
      </c>
      <c r="Q7" s="13">
        <v>9385087</v>
      </c>
      <c r="R7" s="13">
        <v>0</v>
      </c>
      <c r="S7" s="13">
        <v>0</v>
      </c>
      <c r="T7" s="13">
        <v>5653519</v>
      </c>
      <c r="U7" s="13">
        <v>8538156</v>
      </c>
      <c r="V7" s="13">
        <v>1142203</v>
      </c>
      <c r="W7" s="13">
        <v>186343</v>
      </c>
      <c r="X7" s="13">
        <v>1732940</v>
      </c>
      <c r="Y7" s="13">
        <v>414073</v>
      </c>
      <c r="Z7" s="13">
        <v>6516064</v>
      </c>
      <c r="AA7" s="13">
        <v>10831120</v>
      </c>
      <c r="AB7" s="13">
        <v>0</v>
      </c>
      <c r="AC7" s="13">
        <v>10313016</v>
      </c>
      <c r="AD7" s="13">
        <v>2806648</v>
      </c>
      <c r="AE7" s="19"/>
      <c r="AF7" s="13">
        <v>0</v>
      </c>
      <c r="AG7" s="13">
        <v>584363</v>
      </c>
      <c r="AH7" s="13">
        <v>375899</v>
      </c>
      <c r="AI7" s="13">
        <v>1343135</v>
      </c>
      <c r="AJ7" s="13">
        <v>197036</v>
      </c>
      <c r="AK7" s="13">
        <v>178560</v>
      </c>
      <c r="AL7" s="13">
        <v>0</v>
      </c>
      <c r="AM7" s="13">
        <v>172383</v>
      </c>
      <c r="AN7" s="13">
        <v>2568108</v>
      </c>
      <c r="AO7" s="13">
        <v>284472</v>
      </c>
      <c r="AP7" s="13">
        <v>510982</v>
      </c>
      <c r="AQ7" s="13">
        <v>5426163</v>
      </c>
      <c r="AR7" s="13">
        <v>197582</v>
      </c>
      <c r="AS7" s="13">
        <v>3412200</v>
      </c>
      <c r="AT7" s="13">
        <v>0</v>
      </c>
      <c r="AU7" s="13">
        <v>121278</v>
      </c>
      <c r="AV7" s="13">
        <v>145025</v>
      </c>
      <c r="AW7" s="13">
        <v>748607</v>
      </c>
      <c r="AX7" s="13">
        <v>741672</v>
      </c>
      <c r="AY7" s="13">
        <v>83830</v>
      </c>
      <c r="AZ7" s="13">
        <v>11168363</v>
      </c>
      <c r="BA7" s="13">
        <v>13731</v>
      </c>
      <c r="BB7" s="13">
        <v>4032526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130046887</v>
      </c>
      <c r="D9" s="13">
        <v>0</v>
      </c>
      <c r="E9" s="13">
        <v>7514238</v>
      </c>
      <c r="F9" s="13">
        <v>11924744</v>
      </c>
      <c r="G9" s="14"/>
      <c r="H9" s="13">
        <v>144741</v>
      </c>
      <c r="I9" s="13">
        <v>10774219</v>
      </c>
      <c r="J9" s="13">
        <v>315929</v>
      </c>
      <c r="K9" s="13">
        <v>2078183</v>
      </c>
      <c r="L9" s="13">
        <v>15886017</v>
      </c>
      <c r="M9" s="13">
        <v>139213</v>
      </c>
      <c r="N9" s="13">
        <v>193186</v>
      </c>
      <c r="O9" s="13">
        <v>2516143</v>
      </c>
      <c r="P9" s="13">
        <v>4899904</v>
      </c>
      <c r="Q9" s="13">
        <v>11025770</v>
      </c>
      <c r="R9" s="13">
        <v>0</v>
      </c>
      <c r="S9" s="13">
        <v>0</v>
      </c>
      <c r="T9" s="13">
        <v>5825063</v>
      </c>
      <c r="U9" s="13">
        <v>11133967</v>
      </c>
      <c r="V9" s="13">
        <v>1519409</v>
      </c>
      <c r="W9" s="13">
        <v>249106</v>
      </c>
      <c r="X9" s="13">
        <v>2300630</v>
      </c>
      <c r="Y9" s="13">
        <v>729010</v>
      </c>
      <c r="Z9" s="13">
        <v>6826822</v>
      </c>
      <c r="AA9" s="13">
        <v>13636408</v>
      </c>
      <c r="AB9" s="13">
        <v>0</v>
      </c>
      <c r="AC9" s="13">
        <v>12612378</v>
      </c>
      <c r="AD9" s="13">
        <v>5385918</v>
      </c>
      <c r="AE9" s="19"/>
      <c r="AF9" s="13">
        <v>86</v>
      </c>
      <c r="AG9" s="13">
        <v>702235</v>
      </c>
      <c r="AH9" s="13">
        <v>499123</v>
      </c>
      <c r="AI9" s="13">
        <v>1714444</v>
      </c>
      <c r="AJ9" s="13">
        <v>240942</v>
      </c>
      <c r="AK9" s="13">
        <v>229214</v>
      </c>
      <c r="AL9" s="13">
        <v>0</v>
      </c>
      <c r="AM9" s="13">
        <v>220576</v>
      </c>
      <c r="AN9" s="13">
        <v>3114350</v>
      </c>
      <c r="AO9" s="13">
        <v>383342</v>
      </c>
      <c r="AP9" s="13">
        <v>543209</v>
      </c>
      <c r="AQ9" s="13">
        <v>5426166</v>
      </c>
      <c r="AR9" s="13">
        <v>234209</v>
      </c>
      <c r="AS9" s="13">
        <v>4482641</v>
      </c>
      <c r="AT9" s="13">
        <v>0</v>
      </c>
      <c r="AU9" s="13">
        <v>133546</v>
      </c>
      <c r="AV9" s="13">
        <v>234476</v>
      </c>
      <c r="AW9" s="13">
        <v>971717</v>
      </c>
      <c r="AX9" s="13">
        <v>870141</v>
      </c>
      <c r="AY9" s="13">
        <v>103378</v>
      </c>
      <c r="AZ9" s="13">
        <v>11168363</v>
      </c>
      <c r="BA9" s="13">
        <v>16743</v>
      </c>
      <c r="BB9" s="13">
        <v>4032526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F7CF-62D2-456F-B977-DF88E896E957}">
  <sheetPr codeName="Sheet74"/>
  <dimension ref="A1:BC9"/>
  <sheetViews>
    <sheetView topLeftCell="AI1" workbookViewId="0">
      <selection activeCell="H4" sqref="H4:BC4"/>
    </sheetView>
  </sheetViews>
  <sheetFormatPr defaultColWidth="11.7109375" defaultRowHeight="15"/>
  <sheetData>
    <row r="1" spans="1:55">
      <c r="A1" s="33" t="s">
        <v>128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24270182</v>
      </c>
      <c r="D4" s="13">
        <v>0</v>
      </c>
      <c r="E4" s="13">
        <v>3715627</v>
      </c>
      <c r="F4" s="13">
        <v>7187124</v>
      </c>
      <c r="G4" s="14"/>
      <c r="H4" s="13">
        <v>50214</v>
      </c>
      <c r="I4" s="13">
        <v>2592923</v>
      </c>
      <c r="J4" s="13">
        <v>4050105</v>
      </c>
      <c r="K4" s="13">
        <v>517297</v>
      </c>
      <c r="L4" s="13">
        <v>4061064</v>
      </c>
      <c r="M4" s="13">
        <v>45079</v>
      </c>
      <c r="N4" s="13">
        <v>70227</v>
      </c>
      <c r="O4" s="13">
        <v>739166</v>
      </c>
      <c r="P4" s="13">
        <v>1240806</v>
      </c>
      <c r="Q4" s="13">
        <v>4193768</v>
      </c>
      <c r="R4" s="13">
        <v>0</v>
      </c>
      <c r="S4" s="13">
        <v>0</v>
      </c>
      <c r="T4" s="13">
        <v>71863</v>
      </c>
      <c r="U4" s="13">
        <v>2613626</v>
      </c>
      <c r="V4" s="13">
        <v>383867</v>
      </c>
      <c r="W4" s="13">
        <v>61895</v>
      </c>
      <c r="X4" s="13">
        <v>544581</v>
      </c>
      <c r="Y4" s="13">
        <v>116940</v>
      </c>
      <c r="Z4" s="13">
        <v>600052</v>
      </c>
      <c r="AA4" s="13">
        <v>2922663</v>
      </c>
      <c r="AB4" s="13">
        <v>0</v>
      </c>
      <c r="AC4" s="13">
        <v>4557153</v>
      </c>
      <c r="AD4" s="13">
        <v>1384751</v>
      </c>
      <c r="AE4" s="19"/>
      <c r="AF4" s="13">
        <v>9426</v>
      </c>
      <c r="AG4" s="13">
        <v>244789</v>
      </c>
      <c r="AH4" s="13">
        <v>128121</v>
      </c>
      <c r="AI4" s="13">
        <v>523263</v>
      </c>
      <c r="AJ4" s="13">
        <v>59952</v>
      </c>
      <c r="AK4" s="13">
        <v>58088</v>
      </c>
      <c r="AL4" s="13">
        <v>3069</v>
      </c>
      <c r="AM4" s="13">
        <v>61803</v>
      </c>
      <c r="AN4" s="13">
        <v>1061823</v>
      </c>
      <c r="AO4" s="13">
        <v>92705</v>
      </c>
      <c r="AP4" s="13">
        <v>39588</v>
      </c>
      <c r="AQ4" s="13">
        <v>3847</v>
      </c>
      <c r="AR4" s="13">
        <v>54868</v>
      </c>
      <c r="AS4" s="13">
        <v>1199881</v>
      </c>
      <c r="AT4" s="13">
        <v>0</v>
      </c>
      <c r="AU4" s="13">
        <v>47262</v>
      </c>
      <c r="AV4" s="13">
        <v>40904</v>
      </c>
      <c r="AW4" s="13">
        <v>261564</v>
      </c>
      <c r="AX4" s="13">
        <v>302002</v>
      </c>
      <c r="AY4" s="13">
        <v>40384</v>
      </c>
      <c r="AZ4" s="13">
        <v>0</v>
      </c>
      <c r="BA4" s="13">
        <v>6212</v>
      </c>
      <c r="BB4" s="13">
        <v>842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43841537</v>
      </c>
      <c r="D5" s="13">
        <v>0</v>
      </c>
      <c r="E5" s="13">
        <v>6915416</v>
      </c>
      <c r="F5" s="13">
        <v>13215998</v>
      </c>
      <c r="G5" s="14"/>
      <c r="H5" s="13">
        <v>96871</v>
      </c>
      <c r="I5" s="13">
        <v>4826201</v>
      </c>
      <c r="J5" s="13">
        <v>7716514</v>
      </c>
      <c r="K5" s="13">
        <v>965122</v>
      </c>
      <c r="L5" s="13">
        <v>7471303</v>
      </c>
      <c r="M5" s="13">
        <v>78820</v>
      </c>
      <c r="N5" s="13">
        <v>119912</v>
      </c>
      <c r="O5" s="13">
        <v>1400898</v>
      </c>
      <c r="P5" s="13">
        <v>2238293</v>
      </c>
      <c r="Q5" s="13">
        <v>7331523</v>
      </c>
      <c r="R5" s="13">
        <v>0</v>
      </c>
      <c r="S5" s="13">
        <v>0</v>
      </c>
      <c r="T5" s="13">
        <v>119880</v>
      </c>
      <c r="U5" s="13">
        <v>4786092</v>
      </c>
      <c r="V5" s="13">
        <v>699049</v>
      </c>
      <c r="W5" s="13">
        <v>112702</v>
      </c>
      <c r="X5" s="13">
        <v>1006019</v>
      </c>
      <c r="Y5" s="13">
        <v>163559</v>
      </c>
      <c r="Z5" s="13">
        <v>3393176</v>
      </c>
      <c r="AA5" s="13">
        <v>3755865</v>
      </c>
      <c r="AB5" s="13">
        <v>99</v>
      </c>
      <c r="AC5" s="13">
        <v>8212149</v>
      </c>
      <c r="AD5" s="13">
        <v>2726044</v>
      </c>
      <c r="AE5" s="19"/>
      <c r="AF5" s="13">
        <v>36615</v>
      </c>
      <c r="AG5" s="13">
        <v>419071</v>
      </c>
      <c r="AH5" s="13">
        <v>236205</v>
      </c>
      <c r="AI5" s="13">
        <v>924681</v>
      </c>
      <c r="AJ5" s="13">
        <v>101415</v>
      </c>
      <c r="AK5" s="13">
        <v>108688</v>
      </c>
      <c r="AL5" s="13">
        <v>6001</v>
      </c>
      <c r="AM5" s="13">
        <v>109605</v>
      </c>
      <c r="AN5" s="13">
        <v>1825582</v>
      </c>
      <c r="AO5" s="13">
        <v>161608</v>
      </c>
      <c r="AP5" s="13">
        <v>67216</v>
      </c>
      <c r="AQ5" s="13">
        <v>932789</v>
      </c>
      <c r="AR5" s="13">
        <v>114851</v>
      </c>
      <c r="AS5" s="13">
        <v>2212965</v>
      </c>
      <c r="AT5" s="13">
        <v>0</v>
      </c>
      <c r="AU5" s="13">
        <v>110009</v>
      </c>
      <c r="AV5" s="13">
        <v>66460</v>
      </c>
      <c r="AW5" s="13">
        <v>501129</v>
      </c>
      <c r="AX5" s="13">
        <v>474475</v>
      </c>
      <c r="AY5" s="13">
        <v>65951</v>
      </c>
      <c r="AZ5" s="13">
        <v>0</v>
      </c>
      <c r="BA5" s="13">
        <v>12021</v>
      </c>
      <c r="BB5" s="13">
        <v>842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55868849</v>
      </c>
      <c r="D6" s="13">
        <v>3446479</v>
      </c>
      <c r="E6" s="13">
        <v>7512259</v>
      </c>
      <c r="F6" s="13">
        <v>16833539</v>
      </c>
      <c r="G6" s="14"/>
      <c r="H6" s="13">
        <v>122900</v>
      </c>
      <c r="I6" s="13">
        <v>6111885</v>
      </c>
      <c r="J6" s="13">
        <v>10120092</v>
      </c>
      <c r="K6" s="13">
        <v>1229886</v>
      </c>
      <c r="L6" s="13">
        <v>11379738</v>
      </c>
      <c r="M6" s="13">
        <v>93417</v>
      </c>
      <c r="N6" s="13">
        <v>145264</v>
      </c>
      <c r="O6" s="13">
        <v>1773830</v>
      </c>
      <c r="P6" s="13">
        <v>2836717</v>
      </c>
      <c r="Q6" s="13">
        <v>9700339</v>
      </c>
      <c r="R6" s="13">
        <v>0</v>
      </c>
      <c r="S6" s="13">
        <v>0</v>
      </c>
      <c r="T6" s="13">
        <v>1539788</v>
      </c>
      <c r="U6" s="13">
        <v>6821898</v>
      </c>
      <c r="V6" s="13">
        <v>904317</v>
      </c>
      <c r="W6" s="13">
        <v>142845</v>
      </c>
      <c r="X6" s="13">
        <v>1185488</v>
      </c>
      <c r="Y6" s="13">
        <v>250028</v>
      </c>
      <c r="Z6" s="13">
        <v>5729670</v>
      </c>
      <c r="AA6" s="13">
        <v>6212779</v>
      </c>
      <c r="AB6" s="13">
        <v>99</v>
      </c>
      <c r="AC6" s="13">
        <v>10544806</v>
      </c>
      <c r="AD6" s="13">
        <v>4488414</v>
      </c>
      <c r="AE6" s="19"/>
      <c r="AF6" s="13">
        <v>50259</v>
      </c>
      <c r="AG6" s="13">
        <v>553545</v>
      </c>
      <c r="AH6" s="13">
        <v>300620</v>
      </c>
      <c r="AI6" s="13">
        <v>1160203</v>
      </c>
      <c r="AJ6" s="13">
        <v>136555</v>
      </c>
      <c r="AK6" s="13">
        <v>137514</v>
      </c>
      <c r="AL6" s="13">
        <v>6001</v>
      </c>
      <c r="AM6" s="13">
        <v>137564</v>
      </c>
      <c r="AN6" s="13">
        <v>2377477</v>
      </c>
      <c r="AO6" s="13">
        <v>203650</v>
      </c>
      <c r="AP6" s="13">
        <v>103291</v>
      </c>
      <c r="AQ6" s="13">
        <v>3313137</v>
      </c>
      <c r="AR6" s="13">
        <v>134120</v>
      </c>
      <c r="AS6" s="13">
        <v>2816552</v>
      </c>
      <c r="AT6" s="13">
        <v>0</v>
      </c>
      <c r="AU6" s="13">
        <v>142207</v>
      </c>
      <c r="AV6" s="13">
        <v>82801</v>
      </c>
      <c r="AW6" s="13">
        <v>641594</v>
      </c>
      <c r="AX6" s="26">
        <v>593588</v>
      </c>
      <c r="AY6" s="13">
        <v>82311</v>
      </c>
      <c r="AZ6" s="13">
        <v>0</v>
      </c>
      <c r="BA6" s="13">
        <v>16558</v>
      </c>
      <c r="BB6" s="13">
        <v>842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70087962</v>
      </c>
      <c r="D7" s="13">
        <v>9989433</v>
      </c>
      <c r="E7" s="13">
        <v>7512259</v>
      </c>
      <c r="F7" s="13">
        <v>21655616</v>
      </c>
      <c r="G7" s="14"/>
      <c r="H7" s="13">
        <v>134203</v>
      </c>
      <c r="I7" s="13">
        <v>7823505</v>
      </c>
      <c r="J7" s="13">
        <v>12979823</v>
      </c>
      <c r="K7" s="13">
        <v>1590477</v>
      </c>
      <c r="L7" s="13">
        <v>14232583</v>
      </c>
      <c r="M7" s="13">
        <v>113381</v>
      </c>
      <c r="N7" s="13">
        <v>177441</v>
      </c>
      <c r="O7" s="13">
        <v>2226400</v>
      </c>
      <c r="P7" s="13">
        <v>3640177</v>
      </c>
      <c r="Q7" s="13">
        <v>12447473</v>
      </c>
      <c r="R7" s="13">
        <v>0</v>
      </c>
      <c r="S7" s="13">
        <v>0</v>
      </c>
      <c r="T7" s="13">
        <v>3193870</v>
      </c>
      <c r="U7" s="13">
        <v>9072155</v>
      </c>
      <c r="V7" s="13">
        <v>1185874</v>
      </c>
      <c r="W7" s="13">
        <v>183133</v>
      </c>
      <c r="X7" s="13">
        <v>1641231</v>
      </c>
      <c r="Y7" s="13">
        <v>423704</v>
      </c>
      <c r="Z7" s="13">
        <v>7918901</v>
      </c>
      <c r="AA7" s="13">
        <v>9496640</v>
      </c>
      <c r="AB7" s="13">
        <v>99</v>
      </c>
      <c r="AC7" s="13">
        <v>12722130</v>
      </c>
      <c r="AD7" s="13">
        <v>6258749</v>
      </c>
      <c r="AE7" s="19"/>
      <c r="AF7" s="13">
        <v>50259</v>
      </c>
      <c r="AG7" s="13">
        <v>696389</v>
      </c>
      <c r="AH7" s="13">
        <v>375583</v>
      </c>
      <c r="AI7" s="13">
        <v>1402095</v>
      </c>
      <c r="AJ7" s="13">
        <v>192025</v>
      </c>
      <c r="AK7" s="13">
        <v>172081</v>
      </c>
      <c r="AL7" s="13">
        <v>6001</v>
      </c>
      <c r="AM7" s="13">
        <v>167819</v>
      </c>
      <c r="AN7" s="13">
        <v>2902114</v>
      </c>
      <c r="AO7" s="13">
        <v>255175</v>
      </c>
      <c r="AP7" s="13">
        <v>141756</v>
      </c>
      <c r="AQ7" s="13">
        <v>6224041</v>
      </c>
      <c r="AR7" s="13">
        <v>154220</v>
      </c>
      <c r="AS7" s="13">
        <v>3466981</v>
      </c>
      <c r="AT7" s="13">
        <v>0</v>
      </c>
      <c r="AU7" s="13">
        <v>184056</v>
      </c>
      <c r="AV7" s="13">
        <v>144582</v>
      </c>
      <c r="AW7" s="13">
        <v>794253</v>
      </c>
      <c r="AX7" s="13">
        <v>717038</v>
      </c>
      <c r="AY7" s="13">
        <v>97953</v>
      </c>
      <c r="AZ7" s="13">
        <v>0</v>
      </c>
      <c r="BA7" s="13">
        <v>20445</v>
      </c>
      <c r="BB7" s="13">
        <v>842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94255162</v>
      </c>
      <c r="D9" s="13">
        <v>19517317</v>
      </c>
      <c r="E9" s="13">
        <v>7512259</v>
      </c>
      <c r="F9" s="13">
        <v>28891091</v>
      </c>
      <c r="G9" s="14"/>
      <c r="H9" s="13">
        <v>147747</v>
      </c>
      <c r="I9" s="13">
        <v>10476756</v>
      </c>
      <c r="J9" s="13">
        <v>16712504</v>
      </c>
      <c r="K9" s="13">
        <v>2124030</v>
      </c>
      <c r="L9" s="13">
        <v>16752904</v>
      </c>
      <c r="M9" s="13">
        <v>141373</v>
      </c>
      <c r="N9" s="13">
        <v>235146</v>
      </c>
      <c r="O9" s="13">
        <v>2838686</v>
      </c>
      <c r="P9" s="13">
        <v>4850060</v>
      </c>
      <c r="Q9" s="13">
        <v>14479076</v>
      </c>
      <c r="R9" s="13">
        <v>0</v>
      </c>
      <c r="S9" s="13">
        <v>0</v>
      </c>
      <c r="T9" s="13">
        <v>5361109</v>
      </c>
      <c r="U9" s="13">
        <v>11694195</v>
      </c>
      <c r="V9" s="13">
        <v>1599041</v>
      </c>
      <c r="W9" s="13">
        <v>244308</v>
      </c>
      <c r="X9" s="13">
        <v>2205682</v>
      </c>
      <c r="Y9" s="13">
        <v>653220</v>
      </c>
      <c r="Z9" s="13">
        <v>8223669</v>
      </c>
      <c r="AA9" s="13">
        <v>9962860</v>
      </c>
      <c r="AB9" s="13">
        <v>99</v>
      </c>
      <c r="AC9" s="13">
        <v>15251622</v>
      </c>
      <c r="AD9" s="13">
        <v>6662081</v>
      </c>
      <c r="AE9" s="19"/>
      <c r="AF9" s="13">
        <v>50259</v>
      </c>
      <c r="AG9" s="13">
        <v>824237</v>
      </c>
      <c r="AH9" s="13">
        <v>461643</v>
      </c>
      <c r="AI9" s="13">
        <v>1774152</v>
      </c>
      <c r="AJ9" s="13">
        <v>242789</v>
      </c>
      <c r="AK9" s="13">
        <v>224215</v>
      </c>
      <c r="AL9" s="13">
        <v>6001</v>
      </c>
      <c r="AM9" s="13">
        <v>214534</v>
      </c>
      <c r="AN9" s="13">
        <v>3464046</v>
      </c>
      <c r="AO9" s="13">
        <v>347330</v>
      </c>
      <c r="AP9" s="13">
        <v>160429</v>
      </c>
      <c r="AQ9" s="13">
        <v>8742805</v>
      </c>
      <c r="AR9" s="13">
        <v>188036</v>
      </c>
      <c r="AS9" s="13">
        <v>4449945</v>
      </c>
      <c r="AT9" s="13">
        <v>0</v>
      </c>
      <c r="AU9" s="13">
        <v>192594</v>
      </c>
      <c r="AV9" s="13">
        <v>212462</v>
      </c>
      <c r="AW9" s="13">
        <v>1012628</v>
      </c>
      <c r="AX9" s="13">
        <v>852314</v>
      </c>
      <c r="AY9" s="13">
        <v>119306</v>
      </c>
      <c r="AZ9" s="13">
        <v>0</v>
      </c>
      <c r="BA9" s="13">
        <v>23924</v>
      </c>
      <c r="BB9" s="13">
        <v>842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12E5-CEA3-4ECD-A7DD-E9B7E9FF5AB0}">
  <sheetPr codeName="Sheet75"/>
  <dimension ref="A1:BC9"/>
  <sheetViews>
    <sheetView workbookViewId="0">
      <selection activeCell="H4" sqref="H4:BC4"/>
    </sheetView>
  </sheetViews>
  <sheetFormatPr defaultColWidth="11.7109375" defaultRowHeight="15"/>
  <sheetData>
    <row r="1" spans="1:55">
      <c r="A1" s="33" t="s">
        <v>129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17829078</v>
      </c>
      <c r="D4" s="13">
        <v>8940000</v>
      </c>
      <c r="E4" s="13">
        <v>2918448</v>
      </c>
      <c r="F4" s="13">
        <v>7184849</v>
      </c>
      <c r="G4" s="14"/>
      <c r="H4" s="13">
        <v>10183</v>
      </c>
      <c r="I4" s="13">
        <v>2568811</v>
      </c>
      <c r="J4" s="13">
        <v>3480921</v>
      </c>
      <c r="K4" s="13">
        <v>539337</v>
      </c>
      <c r="L4" s="13">
        <v>4173082</v>
      </c>
      <c r="M4" s="13">
        <v>43195</v>
      </c>
      <c r="N4" s="13">
        <v>63979</v>
      </c>
      <c r="O4" s="13">
        <v>908798</v>
      </c>
      <c r="P4" s="13">
        <v>1209598</v>
      </c>
      <c r="Q4" s="13">
        <v>2542734</v>
      </c>
      <c r="R4" s="13">
        <v>0</v>
      </c>
      <c r="S4" s="13">
        <v>0</v>
      </c>
      <c r="T4" s="13">
        <v>2158875</v>
      </c>
      <c r="U4" s="13">
        <v>3489156</v>
      </c>
      <c r="V4" s="13">
        <v>404301</v>
      </c>
      <c r="W4" s="13">
        <v>61946</v>
      </c>
      <c r="X4" s="13">
        <v>550142</v>
      </c>
      <c r="Y4" s="13">
        <v>27073</v>
      </c>
      <c r="Z4" s="13">
        <v>0</v>
      </c>
      <c r="AA4" s="13">
        <v>1268</v>
      </c>
      <c r="AB4" s="13">
        <v>0</v>
      </c>
      <c r="AC4" s="13">
        <v>5205574</v>
      </c>
      <c r="AD4" s="13">
        <v>0</v>
      </c>
      <c r="AE4" s="19"/>
      <c r="AF4" s="13">
        <v>5827</v>
      </c>
      <c r="AG4" s="13">
        <v>297654</v>
      </c>
      <c r="AH4" s="13">
        <v>98482</v>
      </c>
      <c r="AI4" s="13">
        <v>494477</v>
      </c>
      <c r="AJ4" s="13">
        <v>50647</v>
      </c>
      <c r="AK4" s="13">
        <v>59575</v>
      </c>
      <c r="AL4" s="13">
        <v>7032</v>
      </c>
      <c r="AM4" s="13">
        <v>57877</v>
      </c>
      <c r="AN4" s="13">
        <v>1045033</v>
      </c>
      <c r="AO4" s="13">
        <v>94830</v>
      </c>
      <c r="AP4" s="13">
        <v>69000</v>
      </c>
      <c r="AQ4" s="13">
        <v>5617</v>
      </c>
      <c r="AR4" s="13">
        <v>74377</v>
      </c>
      <c r="AS4" s="13">
        <v>1196603</v>
      </c>
      <c r="AT4" s="13">
        <v>0</v>
      </c>
      <c r="AU4" s="13">
        <v>27703</v>
      </c>
      <c r="AV4" s="13">
        <v>19589</v>
      </c>
      <c r="AW4" s="13">
        <v>283532</v>
      </c>
      <c r="AX4" s="13">
        <v>359691</v>
      </c>
      <c r="AY4" s="13">
        <v>45940</v>
      </c>
      <c r="AZ4" s="13">
        <v>0</v>
      </c>
      <c r="BA4" s="13">
        <v>5699</v>
      </c>
      <c r="BB4" s="13">
        <v>206198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32788675</v>
      </c>
      <c r="D5" s="13">
        <v>10738702</v>
      </c>
      <c r="E5" s="13">
        <v>5077902</v>
      </c>
      <c r="F5" s="13">
        <v>13169050</v>
      </c>
      <c r="G5" s="14"/>
      <c r="H5" s="13">
        <v>24427</v>
      </c>
      <c r="I5" s="13">
        <v>4707948</v>
      </c>
      <c r="J5" s="13">
        <v>3866043</v>
      </c>
      <c r="K5" s="13">
        <v>1000475</v>
      </c>
      <c r="L5" s="13">
        <v>7235708</v>
      </c>
      <c r="M5" s="13">
        <v>79777</v>
      </c>
      <c r="N5" s="13">
        <v>99734</v>
      </c>
      <c r="O5" s="13">
        <v>1721887</v>
      </c>
      <c r="P5" s="13">
        <v>2210061</v>
      </c>
      <c r="Q5" s="13">
        <v>3912907</v>
      </c>
      <c r="R5" s="13">
        <v>0</v>
      </c>
      <c r="S5" s="13">
        <v>0</v>
      </c>
      <c r="T5" s="13">
        <v>4038298</v>
      </c>
      <c r="U5" s="13">
        <v>6275743</v>
      </c>
      <c r="V5" s="13">
        <v>724683</v>
      </c>
      <c r="W5" s="13">
        <v>113561</v>
      </c>
      <c r="X5" s="13">
        <v>1009661</v>
      </c>
      <c r="Y5" s="13">
        <v>27073</v>
      </c>
      <c r="Z5" s="13">
        <v>752024</v>
      </c>
      <c r="AA5" s="13">
        <v>1516259</v>
      </c>
      <c r="AB5" s="13">
        <v>170</v>
      </c>
      <c r="AC5" s="13">
        <v>9591445</v>
      </c>
      <c r="AD5" s="13">
        <v>0</v>
      </c>
      <c r="AE5" s="19"/>
      <c r="AF5" s="13">
        <v>10292</v>
      </c>
      <c r="AG5" s="13">
        <v>528263</v>
      </c>
      <c r="AH5" s="13">
        <v>205073</v>
      </c>
      <c r="AI5" s="13">
        <v>889756</v>
      </c>
      <c r="AJ5" s="13">
        <v>96340</v>
      </c>
      <c r="AK5" s="13">
        <v>108730</v>
      </c>
      <c r="AL5" s="13">
        <v>9134</v>
      </c>
      <c r="AM5" s="13">
        <v>105353</v>
      </c>
      <c r="AN5" s="13">
        <v>1974601</v>
      </c>
      <c r="AO5" s="13">
        <v>167903</v>
      </c>
      <c r="AP5" s="13">
        <v>120088</v>
      </c>
      <c r="AQ5" s="13">
        <v>1001805</v>
      </c>
      <c r="AR5" s="13">
        <v>127934</v>
      </c>
      <c r="AS5" s="13">
        <v>2201664</v>
      </c>
      <c r="AT5" s="13">
        <v>0</v>
      </c>
      <c r="AU5" s="13">
        <v>51260</v>
      </c>
      <c r="AV5" s="13">
        <v>52557</v>
      </c>
      <c r="AW5" s="13">
        <v>501763</v>
      </c>
      <c r="AX5" s="13">
        <v>599728</v>
      </c>
      <c r="AY5" s="13">
        <v>78634</v>
      </c>
      <c r="AZ5" s="13">
        <v>0</v>
      </c>
      <c r="BA5" s="13">
        <v>10021</v>
      </c>
      <c r="BB5" s="13">
        <v>4919809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42476990</v>
      </c>
      <c r="D6" s="13">
        <v>10738702</v>
      </c>
      <c r="E6" s="13">
        <v>6373682</v>
      </c>
      <c r="F6" s="13">
        <v>16793780</v>
      </c>
      <c r="G6" s="14"/>
      <c r="H6" s="13">
        <v>34761</v>
      </c>
      <c r="I6" s="13">
        <v>5999122</v>
      </c>
      <c r="J6" s="13">
        <v>3866043</v>
      </c>
      <c r="K6" s="13">
        <v>1266942</v>
      </c>
      <c r="L6" s="13">
        <v>11247953</v>
      </c>
      <c r="M6" s="13">
        <v>97412</v>
      </c>
      <c r="N6" s="13">
        <v>119769</v>
      </c>
      <c r="O6" s="13">
        <v>2295499</v>
      </c>
      <c r="P6" s="13">
        <v>2807677</v>
      </c>
      <c r="Q6" s="13">
        <v>5547869</v>
      </c>
      <c r="R6" s="13">
        <v>0</v>
      </c>
      <c r="S6" s="13">
        <v>0</v>
      </c>
      <c r="T6" s="13">
        <v>5135078</v>
      </c>
      <c r="U6" s="13">
        <v>8082488</v>
      </c>
      <c r="V6" s="13">
        <v>933104</v>
      </c>
      <c r="W6" s="13">
        <v>144849</v>
      </c>
      <c r="X6" s="13">
        <v>1189609</v>
      </c>
      <c r="Y6" s="13">
        <v>27073</v>
      </c>
      <c r="Z6" s="13">
        <v>2392238</v>
      </c>
      <c r="AA6" s="13">
        <v>3421031</v>
      </c>
      <c r="AB6" s="13">
        <v>170</v>
      </c>
      <c r="AC6" s="13">
        <v>12584465</v>
      </c>
      <c r="AD6" s="13">
        <v>0</v>
      </c>
      <c r="AE6" s="19"/>
      <c r="AF6" s="13">
        <v>12007</v>
      </c>
      <c r="AG6" s="13">
        <v>675895</v>
      </c>
      <c r="AH6" s="13">
        <v>269285</v>
      </c>
      <c r="AI6" s="13">
        <v>1100272</v>
      </c>
      <c r="AJ6" s="13">
        <v>127685</v>
      </c>
      <c r="AK6" s="13">
        <v>137961</v>
      </c>
      <c r="AL6" s="13">
        <v>9134</v>
      </c>
      <c r="AM6" s="13">
        <v>134229</v>
      </c>
      <c r="AN6" s="13">
        <v>2599580</v>
      </c>
      <c r="AO6" s="13">
        <v>208464</v>
      </c>
      <c r="AP6" s="13">
        <v>128399</v>
      </c>
      <c r="AQ6" s="13">
        <v>2707595</v>
      </c>
      <c r="AR6" s="13">
        <v>151051</v>
      </c>
      <c r="AS6" s="13">
        <v>2829995</v>
      </c>
      <c r="AT6" s="13">
        <v>0</v>
      </c>
      <c r="AU6" s="13">
        <v>66874</v>
      </c>
      <c r="AV6" s="13">
        <v>76934</v>
      </c>
      <c r="AW6" s="13">
        <v>651428</v>
      </c>
      <c r="AX6" s="26">
        <v>745682</v>
      </c>
      <c r="AY6" s="13">
        <v>97639</v>
      </c>
      <c r="AZ6" s="13">
        <v>0</v>
      </c>
      <c r="BA6" s="13">
        <v>14121</v>
      </c>
      <c r="BB6" s="13">
        <v>9169726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56826403</v>
      </c>
      <c r="D7" s="13">
        <v>10738702</v>
      </c>
      <c r="E7" s="13">
        <v>7513316</v>
      </c>
      <c r="F7" s="13">
        <v>21627277</v>
      </c>
      <c r="G7" s="14"/>
      <c r="H7" s="13">
        <v>49736</v>
      </c>
      <c r="I7" s="13">
        <v>7720609</v>
      </c>
      <c r="J7" s="13">
        <v>3866043</v>
      </c>
      <c r="K7" s="13">
        <v>1632563</v>
      </c>
      <c r="L7" s="13">
        <v>14244984</v>
      </c>
      <c r="M7" s="13">
        <v>120449</v>
      </c>
      <c r="N7" s="13">
        <v>145501</v>
      </c>
      <c r="O7" s="13">
        <v>2857737</v>
      </c>
      <c r="P7" s="13">
        <v>3612895</v>
      </c>
      <c r="Q7" s="13">
        <v>6926162</v>
      </c>
      <c r="R7" s="13">
        <v>0</v>
      </c>
      <c r="S7" s="13">
        <v>0</v>
      </c>
      <c r="T7" s="13">
        <v>6600757</v>
      </c>
      <c r="U7" s="13">
        <v>9857559</v>
      </c>
      <c r="V7" s="13">
        <v>1215917</v>
      </c>
      <c r="W7" s="13">
        <v>186905</v>
      </c>
      <c r="X7" s="13">
        <v>1650471</v>
      </c>
      <c r="Y7" s="13">
        <v>27078</v>
      </c>
      <c r="Z7" s="13">
        <v>4165345</v>
      </c>
      <c r="AA7" s="13">
        <v>4809638</v>
      </c>
      <c r="AB7" s="13">
        <v>170</v>
      </c>
      <c r="AC7" s="13">
        <v>15648396</v>
      </c>
      <c r="AD7" s="13">
        <v>0</v>
      </c>
      <c r="AE7" s="19"/>
      <c r="AF7" s="13">
        <v>12007</v>
      </c>
      <c r="AG7" s="13">
        <v>836553</v>
      </c>
      <c r="AH7" s="13">
        <v>351396</v>
      </c>
      <c r="AI7" s="13">
        <v>1335683</v>
      </c>
      <c r="AJ7" s="13">
        <v>182020</v>
      </c>
      <c r="AK7" s="13">
        <v>174049</v>
      </c>
      <c r="AL7" s="13">
        <v>9134</v>
      </c>
      <c r="AM7" s="13">
        <v>165212</v>
      </c>
      <c r="AN7" s="13">
        <v>3245827</v>
      </c>
      <c r="AO7" s="13">
        <v>262999</v>
      </c>
      <c r="AP7" s="13">
        <v>131771</v>
      </c>
      <c r="AQ7" s="13">
        <v>3887807</v>
      </c>
      <c r="AR7" s="13">
        <v>172264</v>
      </c>
      <c r="AS7" s="13">
        <v>3511229</v>
      </c>
      <c r="AT7" s="13">
        <v>0</v>
      </c>
      <c r="AU7" s="13">
        <v>77844</v>
      </c>
      <c r="AV7" s="13">
        <v>113753</v>
      </c>
      <c r="AW7" s="13">
        <v>834042</v>
      </c>
      <c r="AX7" s="13">
        <v>909461</v>
      </c>
      <c r="AY7" s="13">
        <v>115515</v>
      </c>
      <c r="AZ7" s="13">
        <v>0</v>
      </c>
      <c r="BA7" s="13">
        <v>17484</v>
      </c>
      <c r="BB7" s="13">
        <v>14654559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74617806</v>
      </c>
      <c r="D9" s="13">
        <v>10738702</v>
      </c>
      <c r="E9" s="13">
        <v>7513316</v>
      </c>
      <c r="F9" s="13">
        <v>28875791</v>
      </c>
      <c r="G9" s="14"/>
      <c r="H9" s="13">
        <v>92594</v>
      </c>
      <c r="I9" s="13">
        <v>10321962</v>
      </c>
      <c r="J9" s="13">
        <v>3866043</v>
      </c>
      <c r="K9" s="13">
        <v>2178255</v>
      </c>
      <c r="L9" s="13">
        <v>16954416</v>
      </c>
      <c r="M9" s="13">
        <v>153344</v>
      </c>
      <c r="N9" s="13">
        <v>195022</v>
      </c>
      <c r="O9" s="13">
        <v>3464622</v>
      </c>
      <c r="P9" s="13">
        <v>4826667</v>
      </c>
      <c r="Q9" s="13">
        <v>9123245</v>
      </c>
      <c r="R9" s="13">
        <v>0</v>
      </c>
      <c r="S9" s="13">
        <v>0</v>
      </c>
      <c r="T9" s="13">
        <v>8801371</v>
      </c>
      <c r="U9" s="13">
        <v>12375830</v>
      </c>
      <c r="V9" s="13">
        <v>1640402</v>
      </c>
      <c r="W9" s="13">
        <v>249057</v>
      </c>
      <c r="X9" s="13">
        <v>2212603</v>
      </c>
      <c r="Y9" s="13">
        <v>27078</v>
      </c>
      <c r="Z9" s="13">
        <v>4469496</v>
      </c>
      <c r="AA9" s="13">
        <v>4809638</v>
      </c>
      <c r="AB9" s="13">
        <v>170</v>
      </c>
      <c r="AC9" s="13">
        <v>19234996</v>
      </c>
      <c r="AD9" s="13">
        <v>0</v>
      </c>
      <c r="AE9" s="19"/>
      <c r="AF9" s="13">
        <v>12007</v>
      </c>
      <c r="AG9" s="13">
        <v>1035704</v>
      </c>
      <c r="AH9" s="13">
        <v>476748</v>
      </c>
      <c r="AI9" s="13">
        <v>1688664</v>
      </c>
      <c r="AJ9" s="13">
        <v>242268</v>
      </c>
      <c r="AK9" s="13">
        <v>223195</v>
      </c>
      <c r="AL9" s="13">
        <v>9134</v>
      </c>
      <c r="AM9" s="13">
        <v>207105</v>
      </c>
      <c r="AN9" s="13">
        <v>3998893</v>
      </c>
      <c r="AO9" s="13">
        <v>350049</v>
      </c>
      <c r="AP9" s="13">
        <v>161360</v>
      </c>
      <c r="AQ9" s="13">
        <v>3889152</v>
      </c>
      <c r="AR9" s="13">
        <v>213168</v>
      </c>
      <c r="AS9" s="13">
        <v>4526608</v>
      </c>
      <c r="AT9" s="13">
        <v>0</v>
      </c>
      <c r="AU9" s="13">
        <v>91975</v>
      </c>
      <c r="AV9" s="13">
        <v>147793</v>
      </c>
      <c r="AW9" s="13">
        <v>1059699</v>
      </c>
      <c r="AX9" s="13">
        <v>1092518</v>
      </c>
      <c r="AY9" s="13">
        <v>141268</v>
      </c>
      <c r="AZ9" s="13">
        <v>0</v>
      </c>
      <c r="BA9" s="13">
        <v>20291</v>
      </c>
      <c r="BB9" s="13">
        <v>14655003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52BE-AD78-4DF5-B4F4-F5DC00EDCF8F}">
  <sheetPr codeName="Sheet76"/>
  <dimension ref="A1:BC9"/>
  <sheetViews>
    <sheetView topLeftCell="G1" workbookViewId="0">
      <selection activeCell="BC4" sqref="H4:BC4"/>
    </sheetView>
  </sheetViews>
  <sheetFormatPr defaultColWidth="11.7109375" defaultRowHeight="15"/>
  <cols>
    <col min="7" max="7" width="3.28515625" customWidth="1"/>
  </cols>
  <sheetData>
    <row r="1" spans="1:55">
      <c r="A1" s="33" t="s">
        <v>130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21177087</v>
      </c>
      <c r="D4" s="13">
        <v>0</v>
      </c>
      <c r="E4" s="13">
        <v>3404017</v>
      </c>
      <c r="F4" s="13">
        <v>7247032</v>
      </c>
      <c r="G4" s="14"/>
      <c r="H4" s="13">
        <v>54585</v>
      </c>
      <c r="I4" s="13">
        <v>2660907</v>
      </c>
      <c r="J4" s="13">
        <v>0</v>
      </c>
      <c r="K4" s="13">
        <v>536919</v>
      </c>
      <c r="L4" s="13">
        <v>5945629</v>
      </c>
      <c r="M4" s="13">
        <v>48466</v>
      </c>
      <c r="N4" s="13">
        <v>78089</v>
      </c>
      <c r="O4" s="13">
        <v>1080248</v>
      </c>
      <c r="P4" s="13">
        <v>1199035</v>
      </c>
      <c r="Q4" s="13">
        <v>2784299</v>
      </c>
      <c r="R4" s="13">
        <v>0</v>
      </c>
      <c r="S4" s="13">
        <v>0</v>
      </c>
      <c r="T4" s="13">
        <v>2174702</v>
      </c>
      <c r="U4" s="13">
        <v>2559732</v>
      </c>
      <c r="V4" s="13">
        <v>423906</v>
      </c>
      <c r="W4" s="13">
        <v>61311</v>
      </c>
      <c r="X4" s="13">
        <v>560078</v>
      </c>
      <c r="Y4" s="13">
        <v>44214</v>
      </c>
      <c r="Z4" s="13">
        <v>0</v>
      </c>
      <c r="AA4" s="13">
        <v>0</v>
      </c>
      <c r="AB4" s="13">
        <v>0</v>
      </c>
      <c r="AC4" s="13">
        <v>5625339</v>
      </c>
      <c r="AD4" s="13">
        <v>0</v>
      </c>
      <c r="AE4" s="19"/>
      <c r="AF4" s="13">
        <v>0</v>
      </c>
      <c r="AG4" s="13">
        <v>359320</v>
      </c>
      <c r="AH4" s="13">
        <v>135474</v>
      </c>
      <c r="AI4" s="13">
        <v>431924</v>
      </c>
      <c r="AJ4" s="13">
        <v>72864</v>
      </c>
      <c r="AK4" s="13">
        <v>58261</v>
      </c>
      <c r="AL4" s="13">
        <v>3572</v>
      </c>
      <c r="AM4" s="13">
        <v>63512</v>
      </c>
      <c r="AN4" s="13">
        <v>1304010</v>
      </c>
      <c r="AO4" s="13">
        <v>109898</v>
      </c>
      <c r="AP4" s="13">
        <v>84164</v>
      </c>
      <c r="AQ4" s="13">
        <v>0</v>
      </c>
      <c r="AR4" s="13">
        <v>91091</v>
      </c>
      <c r="AS4" s="13">
        <v>1224487</v>
      </c>
      <c r="AT4" s="13">
        <v>0</v>
      </c>
      <c r="AU4" s="13">
        <v>39031</v>
      </c>
      <c r="AV4" s="13">
        <v>41089</v>
      </c>
      <c r="AW4" s="13">
        <v>281006</v>
      </c>
      <c r="AX4" s="13">
        <v>364635</v>
      </c>
      <c r="AY4" s="13">
        <v>56200</v>
      </c>
      <c r="AZ4" s="13">
        <v>0</v>
      </c>
      <c r="BA4" s="13">
        <v>6753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39388031</v>
      </c>
      <c r="D5" s="13">
        <v>0</v>
      </c>
      <c r="E5" s="13">
        <v>6637928</v>
      </c>
      <c r="F5" s="13">
        <v>13286433</v>
      </c>
      <c r="G5" s="14"/>
      <c r="H5" s="13">
        <v>101816</v>
      </c>
      <c r="I5" s="13">
        <v>4867307</v>
      </c>
      <c r="J5" s="13">
        <v>650305</v>
      </c>
      <c r="K5" s="13">
        <v>955224</v>
      </c>
      <c r="L5" s="13">
        <v>11134345</v>
      </c>
      <c r="M5" s="13">
        <v>87685</v>
      </c>
      <c r="N5" s="13">
        <v>122393</v>
      </c>
      <c r="O5" s="13">
        <v>1891151</v>
      </c>
      <c r="P5" s="13">
        <v>2210598</v>
      </c>
      <c r="Q5" s="13">
        <v>4137965</v>
      </c>
      <c r="R5" s="13">
        <v>0</v>
      </c>
      <c r="S5" s="13">
        <v>0</v>
      </c>
      <c r="T5" s="13">
        <v>4106480</v>
      </c>
      <c r="U5" s="13">
        <v>4738399</v>
      </c>
      <c r="V5" s="13">
        <v>764434</v>
      </c>
      <c r="W5" s="13">
        <v>111826</v>
      </c>
      <c r="X5" s="13">
        <v>1022986</v>
      </c>
      <c r="Y5" s="13">
        <v>44214</v>
      </c>
      <c r="Z5" s="13">
        <v>0</v>
      </c>
      <c r="AA5" s="13">
        <v>0</v>
      </c>
      <c r="AB5" s="13">
        <v>0</v>
      </c>
      <c r="AC5" s="13">
        <v>9014808</v>
      </c>
      <c r="AD5" s="13">
        <v>885375</v>
      </c>
      <c r="AE5" s="19"/>
      <c r="AF5" s="13">
        <v>3590</v>
      </c>
      <c r="AG5" s="13">
        <v>617612</v>
      </c>
      <c r="AH5" s="13">
        <v>243410</v>
      </c>
      <c r="AI5" s="13">
        <v>768050</v>
      </c>
      <c r="AJ5" s="13">
        <v>122591</v>
      </c>
      <c r="AK5" s="13">
        <v>108815</v>
      </c>
      <c r="AL5" s="13">
        <v>3931</v>
      </c>
      <c r="AM5" s="13">
        <v>136204</v>
      </c>
      <c r="AN5" s="13">
        <v>2223852</v>
      </c>
      <c r="AO5" s="13">
        <v>199034</v>
      </c>
      <c r="AP5" s="13">
        <v>86705</v>
      </c>
      <c r="AQ5" s="13">
        <v>2081</v>
      </c>
      <c r="AR5" s="13">
        <v>155151</v>
      </c>
      <c r="AS5" s="13">
        <v>2250063</v>
      </c>
      <c r="AT5" s="13">
        <v>0</v>
      </c>
      <c r="AU5" s="13">
        <v>101774</v>
      </c>
      <c r="AV5" s="13">
        <v>72704</v>
      </c>
      <c r="AW5" s="13">
        <v>498262</v>
      </c>
      <c r="AX5" s="13">
        <v>616179</v>
      </c>
      <c r="AY5" s="13">
        <v>91800</v>
      </c>
      <c r="AZ5" s="13">
        <v>0</v>
      </c>
      <c r="BA5" s="13">
        <v>11929</v>
      </c>
      <c r="BB5" s="13">
        <v>1422614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50344295</v>
      </c>
      <c r="D6" s="13">
        <v>5117038</v>
      </c>
      <c r="E6" s="13">
        <v>7551459</v>
      </c>
      <c r="F6" s="13">
        <v>16910105</v>
      </c>
      <c r="G6" s="14"/>
      <c r="H6" s="13">
        <v>129756</v>
      </c>
      <c r="I6" s="13">
        <v>6189600</v>
      </c>
      <c r="J6" s="13">
        <v>2399457</v>
      </c>
      <c r="K6" s="13">
        <v>1207447</v>
      </c>
      <c r="L6" s="13">
        <v>16409542</v>
      </c>
      <c r="M6" s="13">
        <v>103897</v>
      </c>
      <c r="N6" s="13">
        <v>146361</v>
      </c>
      <c r="O6" s="13">
        <v>2330020</v>
      </c>
      <c r="P6" s="13">
        <v>2827547</v>
      </c>
      <c r="Q6" s="13">
        <v>5201468</v>
      </c>
      <c r="R6" s="13">
        <v>0</v>
      </c>
      <c r="S6" s="13">
        <v>0</v>
      </c>
      <c r="T6" s="13">
        <v>5198303</v>
      </c>
      <c r="U6" s="13">
        <v>6153234</v>
      </c>
      <c r="V6" s="13">
        <v>975646</v>
      </c>
      <c r="W6" s="13">
        <v>142230</v>
      </c>
      <c r="X6" s="13">
        <v>1206155</v>
      </c>
      <c r="Y6" s="13">
        <v>44214</v>
      </c>
      <c r="Z6" s="13">
        <v>0</v>
      </c>
      <c r="AA6" s="13">
        <v>0</v>
      </c>
      <c r="AB6" s="13">
        <v>0</v>
      </c>
      <c r="AC6" s="13">
        <v>11535235</v>
      </c>
      <c r="AD6" s="13">
        <v>2217322</v>
      </c>
      <c r="AE6" s="19"/>
      <c r="AF6" s="13">
        <v>6612</v>
      </c>
      <c r="AG6" s="13">
        <v>774752</v>
      </c>
      <c r="AH6" s="13">
        <v>307755</v>
      </c>
      <c r="AI6" s="13">
        <v>976224</v>
      </c>
      <c r="AJ6" s="13">
        <v>148240</v>
      </c>
      <c r="AK6" s="13">
        <v>139297</v>
      </c>
      <c r="AL6" s="13">
        <v>3931</v>
      </c>
      <c r="AM6" s="13">
        <v>173696</v>
      </c>
      <c r="AN6" s="13">
        <v>2832816</v>
      </c>
      <c r="AO6" s="13">
        <v>248967</v>
      </c>
      <c r="AP6" s="13">
        <v>87904</v>
      </c>
      <c r="AQ6" s="13">
        <v>2081</v>
      </c>
      <c r="AR6" s="13">
        <v>179971</v>
      </c>
      <c r="AS6" s="13">
        <v>2866392</v>
      </c>
      <c r="AT6" s="13">
        <v>0</v>
      </c>
      <c r="AU6" s="13">
        <v>121386</v>
      </c>
      <c r="AV6" s="13">
        <v>90426</v>
      </c>
      <c r="AW6" s="13">
        <v>669899</v>
      </c>
      <c r="AX6" s="26">
        <v>815510</v>
      </c>
      <c r="AY6" s="13">
        <v>112364</v>
      </c>
      <c r="AZ6" s="13">
        <v>0</v>
      </c>
      <c r="BA6" s="13">
        <v>16464</v>
      </c>
      <c r="BB6" s="13">
        <v>5759828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64928780</v>
      </c>
      <c r="D7" s="13">
        <v>12175713</v>
      </c>
      <c r="E7" s="13">
        <v>7551459</v>
      </c>
      <c r="F7" s="13">
        <v>21709689</v>
      </c>
      <c r="G7" s="14"/>
      <c r="H7" s="13">
        <v>143548</v>
      </c>
      <c r="I7" s="13">
        <v>7959301</v>
      </c>
      <c r="J7" s="13">
        <v>4378229</v>
      </c>
      <c r="K7" s="13">
        <v>1548929</v>
      </c>
      <c r="L7" s="13">
        <v>20316700</v>
      </c>
      <c r="M7" s="13">
        <v>124922</v>
      </c>
      <c r="N7" s="13">
        <v>171431</v>
      </c>
      <c r="O7" s="13">
        <v>2859157</v>
      </c>
      <c r="P7" s="13">
        <v>3640334</v>
      </c>
      <c r="Q7" s="13">
        <v>6450244</v>
      </c>
      <c r="R7" s="13">
        <v>0</v>
      </c>
      <c r="S7" s="13">
        <v>0</v>
      </c>
      <c r="T7" s="13">
        <v>6663203</v>
      </c>
      <c r="U7" s="13">
        <v>7992950</v>
      </c>
      <c r="V7" s="13">
        <v>1259024</v>
      </c>
      <c r="W7" s="13">
        <v>182846</v>
      </c>
      <c r="X7" s="13">
        <v>1661918</v>
      </c>
      <c r="Y7" s="13">
        <v>44214</v>
      </c>
      <c r="Z7" s="13">
        <v>0</v>
      </c>
      <c r="AA7" s="13">
        <v>0</v>
      </c>
      <c r="AB7" s="13">
        <v>0</v>
      </c>
      <c r="AC7" s="13">
        <v>14006593</v>
      </c>
      <c r="AD7" s="13">
        <v>4141669</v>
      </c>
      <c r="AE7" s="19"/>
      <c r="AF7" s="13">
        <v>6612</v>
      </c>
      <c r="AG7" s="13">
        <v>952991</v>
      </c>
      <c r="AH7" s="13">
        <v>390804</v>
      </c>
      <c r="AI7" s="13">
        <v>1221674</v>
      </c>
      <c r="AJ7" s="13">
        <v>189466</v>
      </c>
      <c r="AK7" s="13">
        <v>176110</v>
      </c>
      <c r="AL7" s="13">
        <v>3931</v>
      </c>
      <c r="AM7" s="13">
        <v>194259</v>
      </c>
      <c r="AN7" s="13">
        <v>3446291</v>
      </c>
      <c r="AO7" s="13">
        <v>312337</v>
      </c>
      <c r="AP7" s="13">
        <v>89605</v>
      </c>
      <c r="AQ7" s="13">
        <v>2081</v>
      </c>
      <c r="AR7" s="13">
        <v>202756</v>
      </c>
      <c r="AS7" s="13">
        <v>3530664</v>
      </c>
      <c r="AT7" s="13">
        <v>0</v>
      </c>
      <c r="AU7" s="13">
        <v>169640</v>
      </c>
      <c r="AV7" s="13">
        <v>160663</v>
      </c>
      <c r="AW7" s="13">
        <v>831633</v>
      </c>
      <c r="AX7" s="13">
        <v>983527</v>
      </c>
      <c r="AY7" s="13">
        <v>132826</v>
      </c>
      <c r="AZ7" s="13">
        <v>0</v>
      </c>
      <c r="BA7" s="13">
        <v>20912</v>
      </c>
      <c r="BB7" s="13">
        <v>11321242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86257946</v>
      </c>
      <c r="D9" s="13">
        <v>15686615</v>
      </c>
      <c r="E9" s="13">
        <v>7551459</v>
      </c>
      <c r="F9" s="13">
        <v>28886646</v>
      </c>
      <c r="G9" s="14"/>
      <c r="H9" s="13">
        <v>161106</v>
      </c>
      <c r="I9" s="13">
        <v>10632966</v>
      </c>
      <c r="J9" s="13">
        <v>4481758</v>
      </c>
      <c r="K9" s="13">
        <v>2073487</v>
      </c>
      <c r="L9" s="13">
        <v>23407791</v>
      </c>
      <c r="M9" s="13">
        <v>154793</v>
      </c>
      <c r="N9" s="13">
        <v>202850</v>
      </c>
      <c r="O9" s="13">
        <v>3459313</v>
      </c>
      <c r="P9" s="13">
        <v>4869343</v>
      </c>
      <c r="Q9" s="13">
        <v>8780522</v>
      </c>
      <c r="R9" s="13">
        <v>0</v>
      </c>
      <c r="S9" s="13">
        <v>0</v>
      </c>
      <c r="T9" s="13">
        <v>8868943</v>
      </c>
      <c r="U9" s="13">
        <v>10544201</v>
      </c>
      <c r="V9" s="13">
        <v>1679075</v>
      </c>
      <c r="W9" s="13">
        <v>244372</v>
      </c>
      <c r="X9" s="13">
        <v>2225608</v>
      </c>
      <c r="Y9" s="13">
        <v>44214</v>
      </c>
      <c r="Z9" s="13">
        <v>0</v>
      </c>
      <c r="AA9" s="13">
        <v>0</v>
      </c>
      <c r="AB9" s="13">
        <v>0</v>
      </c>
      <c r="AC9" s="13">
        <v>16424505</v>
      </c>
      <c r="AD9" s="13">
        <v>4328419</v>
      </c>
      <c r="AE9" s="19"/>
      <c r="AF9" s="13">
        <v>6612</v>
      </c>
      <c r="AG9" s="13">
        <v>1160120</v>
      </c>
      <c r="AH9" s="13">
        <v>512694</v>
      </c>
      <c r="AI9" s="13">
        <v>1510890</v>
      </c>
      <c r="AJ9" s="13">
        <v>244674</v>
      </c>
      <c r="AK9" s="13">
        <v>230791</v>
      </c>
      <c r="AL9" s="13">
        <v>3931</v>
      </c>
      <c r="AM9" s="13">
        <v>218208</v>
      </c>
      <c r="AN9" s="13">
        <v>4106538</v>
      </c>
      <c r="AO9" s="13">
        <v>405315</v>
      </c>
      <c r="AP9" s="13">
        <v>90919</v>
      </c>
      <c r="AQ9" s="13">
        <v>3384</v>
      </c>
      <c r="AR9" s="13">
        <v>232591</v>
      </c>
      <c r="AS9" s="13">
        <v>4412486</v>
      </c>
      <c r="AT9" s="13">
        <v>0</v>
      </c>
      <c r="AU9" s="13">
        <v>179388</v>
      </c>
      <c r="AV9" s="13">
        <v>222126</v>
      </c>
      <c r="AW9" s="13">
        <v>1056760</v>
      </c>
      <c r="AX9" s="13">
        <v>1156425</v>
      </c>
      <c r="AY9" s="13">
        <v>158344</v>
      </c>
      <c r="AZ9" s="13">
        <v>0</v>
      </c>
      <c r="BA9" s="13">
        <v>25315</v>
      </c>
      <c r="BB9" s="13">
        <v>11321242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36BA-DDBD-426F-BB21-6596DC3612F0}">
  <sheetPr codeName="Sheet77"/>
  <dimension ref="A1:BC9"/>
  <sheetViews>
    <sheetView topLeftCell="AI1" workbookViewId="0">
      <selection activeCell="H4" sqref="H4:BC4"/>
    </sheetView>
  </sheetViews>
  <sheetFormatPr defaultColWidth="11.7109375" defaultRowHeight="15"/>
  <cols>
    <col min="7" max="7" width="3.28515625" customWidth="1"/>
  </cols>
  <sheetData>
    <row r="1" spans="1:55">
      <c r="A1" s="33" t="s">
        <v>131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22878955</v>
      </c>
      <c r="D4" s="13">
        <v>0</v>
      </c>
      <c r="E4" s="13">
        <v>3822094</v>
      </c>
      <c r="F4" s="13">
        <v>7173293</v>
      </c>
      <c r="G4" s="14"/>
      <c r="H4" s="13">
        <v>16767</v>
      </c>
      <c r="I4" s="13">
        <v>2634404</v>
      </c>
      <c r="J4" s="13">
        <v>0</v>
      </c>
      <c r="K4" s="13">
        <v>526265</v>
      </c>
      <c r="L4" s="13">
        <v>4152695</v>
      </c>
      <c r="M4" s="13">
        <v>36653</v>
      </c>
      <c r="N4" s="13">
        <v>39430</v>
      </c>
      <c r="O4" s="13">
        <v>817406</v>
      </c>
      <c r="P4" s="13">
        <v>1225460</v>
      </c>
      <c r="Q4" s="13">
        <v>3016675</v>
      </c>
      <c r="R4" s="13">
        <v>0</v>
      </c>
      <c r="S4" s="13">
        <v>0</v>
      </c>
      <c r="T4" s="13">
        <v>2616728</v>
      </c>
      <c r="U4" s="13">
        <v>2623096</v>
      </c>
      <c r="V4" s="13">
        <v>408519</v>
      </c>
      <c r="W4" s="13">
        <v>61365</v>
      </c>
      <c r="X4" s="13">
        <v>546195</v>
      </c>
      <c r="Y4" s="13">
        <v>0</v>
      </c>
      <c r="Z4" s="13">
        <v>0</v>
      </c>
      <c r="AA4" s="13">
        <v>5176</v>
      </c>
      <c r="AB4" s="13">
        <v>0</v>
      </c>
      <c r="AC4" s="13">
        <v>3852465</v>
      </c>
      <c r="AD4" s="13">
        <v>0</v>
      </c>
      <c r="AE4" s="19"/>
      <c r="AF4" s="13">
        <v>0</v>
      </c>
      <c r="AG4" s="13">
        <v>246138</v>
      </c>
      <c r="AH4" s="13">
        <v>124832</v>
      </c>
      <c r="AI4" s="13">
        <v>294264</v>
      </c>
      <c r="AJ4" s="13">
        <v>68353</v>
      </c>
      <c r="AK4" s="13">
        <v>54913</v>
      </c>
      <c r="AL4" s="13">
        <v>0</v>
      </c>
      <c r="AM4" s="13">
        <v>31668</v>
      </c>
      <c r="AN4" s="13">
        <v>862381</v>
      </c>
      <c r="AO4" s="13">
        <v>101924</v>
      </c>
      <c r="AP4" s="13">
        <v>553</v>
      </c>
      <c r="AQ4" s="13">
        <v>4654</v>
      </c>
      <c r="AR4" s="13">
        <v>31498</v>
      </c>
      <c r="AS4" s="13">
        <v>1041985</v>
      </c>
      <c r="AT4" s="13">
        <v>0</v>
      </c>
      <c r="AU4" s="13">
        <v>31555</v>
      </c>
      <c r="AV4" s="13">
        <v>20290</v>
      </c>
      <c r="AW4" s="13">
        <v>271682</v>
      </c>
      <c r="AX4" s="13">
        <v>252688</v>
      </c>
      <c r="AY4" s="13">
        <v>34413</v>
      </c>
      <c r="AZ4" s="13">
        <v>0</v>
      </c>
      <c r="BA4" s="13">
        <v>5185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41828891</v>
      </c>
      <c r="D5" s="13">
        <v>0</v>
      </c>
      <c r="E5" s="13">
        <v>7088042</v>
      </c>
      <c r="F5" s="13">
        <v>13153965</v>
      </c>
      <c r="G5" s="14"/>
      <c r="H5" s="13">
        <v>25646</v>
      </c>
      <c r="I5" s="13">
        <v>4821022</v>
      </c>
      <c r="J5" s="13">
        <v>0</v>
      </c>
      <c r="K5" s="13">
        <v>956071</v>
      </c>
      <c r="L5" s="13">
        <v>7881735</v>
      </c>
      <c r="M5" s="13">
        <v>64350</v>
      </c>
      <c r="N5" s="13">
        <v>70637</v>
      </c>
      <c r="O5" s="13">
        <v>1539375</v>
      </c>
      <c r="P5" s="13">
        <v>2248730</v>
      </c>
      <c r="Q5" s="13">
        <v>4436948</v>
      </c>
      <c r="R5" s="13">
        <v>0</v>
      </c>
      <c r="S5" s="13">
        <v>0</v>
      </c>
      <c r="T5" s="13">
        <v>4377993</v>
      </c>
      <c r="U5" s="13">
        <v>4716038</v>
      </c>
      <c r="V5" s="13">
        <v>760294</v>
      </c>
      <c r="W5" s="13">
        <v>112132</v>
      </c>
      <c r="X5" s="13">
        <v>1010086</v>
      </c>
      <c r="Y5" s="13">
        <v>0</v>
      </c>
      <c r="Z5" s="13">
        <v>691227</v>
      </c>
      <c r="AA5" s="13">
        <v>1579489</v>
      </c>
      <c r="AB5" s="13">
        <v>247</v>
      </c>
      <c r="AC5" s="13">
        <v>6777126</v>
      </c>
      <c r="AD5" s="13">
        <v>0</v>
      </c>
      <c r="AE5" s="19"/>
      <c r="AF5" s="13">
        <v>0</v>
      </c>
      <c r="AG5" s="13">
        <v>420097</v>
      </c>
      <c r="AH5" s="13">
        <v>230491</v>
      </c>
      <c r="AI5" s="13">
        <v>515893</v>
      </c>
      <c r="AJ5" s="13">
        <v>112538</v>
      </c>
      <c r="AK5" s="13">
        <v>95333</v>
      </c>
      <c r="AL5" s="13">
        <v>0</v>
      </c>
      <c r="AM5" s="13">
        <v>50016</v>
      </c>
      <c r="AN5" s="13">
        <v>1542577</v>
      </c>
      <c r="AO5" s="13">
        <v>171380</v>
      </c>
      <c r="AP5" s="13">
        <v>13007</v>
      </c>
      <c r="AQ5" s="13">
        <v>750156</v>
      </c>
      <c r="AR5" s="13">
        <v>50888</v>
      </c>
      <c r="AS5" s="13">
        <v>1870054</v>
      </c>
      <c r="AT5" s="13">
        <v>0</v>
      </c>
      <c r="AU5" s="13">
        <v>78890</v>
      </c>
      <c r="AV5" s="13">
        <v>32235</v>
      </c>
      <c r="AW5" s="13">
        <v>470615</v>
      </c>
      <c r="AX5" s="13">
        <v>390547</v>
      </c>
      <c r="AY5" s="13">
        <v>58849</v>
      </c>
      <c r="AZ5" s="13">
        <v>0</v>
      </c>
      <c r="BA5" s="13">
        <v>9254</v>
      </c>
      <c r="BB5" s="13">
        <v>945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53094581</v>
      </c>
      <c r="D6" s="13">
        <v>0</v>
      </c>
      <c r="E6" s="13">
        <v>7527530</v>
      </c>
      <c r="F6" s="13">
        <v>16743508</v>
      </c>
      <c r="G6" s="14"/>
      <c r="H6" s="13">
        <v>33618</v>
      </c>
      <c r="I6" s="13">
        <v>6137587</v>
      </c>
      <c r="J6" s="13">
        <v>0</v>
      </c>
      <c r="K6" s="13">
        <v>1211078</v>
      </c>
      <c r="L6" s="13">
        <v>12689450</v>
      </c>
      <c r="M6" s="13">
        <v>79955</v>
      </c>
      <c r="N6" s="13">
        <v>84289</v>
      </c>
      <c r="O6" s="13">
        <v>1943795</v>
      </c>
      <c r="P6" s="13">
        <v>2858165</v>
      </c>
      <c r="Q6" s="13">
        <v>6159139</v>
      </c>
      <c r="R6" s="13">
        <v>0</v>
      </c>
      <c r="S6" s="13">
        <v>0</v>
      </c>
      <c r="T6" s="13">
        <v>5724929</v>
      </c>
      <c r="U6" s="13">
        <v>6310592</v>
      </c>
      <c r="V6" s="13">
        <v>970647</v>
      </c>
      <c r="W6" s="13">
        <v>142818</v>
      </c>
      <c r="X6" s="13">
        <v>1190568</v>
      </c>
      <c r="Y6" s="13">
        <v>0</v>
      </c>
      <c r="Z6" s="13">
        <v>2379596</v>
      </c>
      <c r="AA6" s="13">
        <v>3877706</v>
      </c>
      <c r="AB6" s="13">
        <v>247</v>
      </c>
      <c r="AC6" s="13">
        <v>9049467</v>
      </c>
      <c r="AD6" s="13">
        <v>0</v>
      </c>
      <c r="AE6" s="19"/>
      <c r="AF6" s="13">
        <v>0</v>
      </c>
      <c r="AG6" s="13">
        <v>572803</v>
      </c>
      <c r="AH6" s="13">
        <v>294324</v>
      </c>
      <c r="AI6" s="13">
        <v>662103</v>
      </c>
      <c r="AJ6" s="13">
        <v>133916</v>
      </c>
      <c r="AK6" s="13">
        <v>119185</v>
      </c>
      <c r="AL6" s="13">
        <v>0</v>
      </c>
      <c r="AM6" s="13">
        <v>63523</v>
      </c>
      <c r="AN6" s="13">
        <v>2126215</v>
      </c>
      <c r="AO6" s="13">
        <v>207061</v>
      </c>
      <c r="AP6" s="13">
        <v>23536</v>
      </c>
      <c r="AQ6" s="13">
        <v>2694311</v>
      </c>
      <c r="AR6" s="13">
        <v>61485</v>
      </c>
      <c r="AS6" s="13">
        <v>2299120</v>
      </c>
      <c r="AT6" s="13">
        <v>0</v>
      </c>
      <c r="AU6" s="13">
        <v>90777</v>
      </c>
      <c r="AV6" s="13">
        <v>46520</v>
      </c>
      <c r="AW6" s="13">
        <v>614176</v>
      </c>
      <c r="AX6" s="26">
        <v>556426</v>
      </c>
      <c r="AY6" s="13">
        <v>78631</v>
      </c>
      <c r="AZ6" s="13">
        <v>0</v>
      </c>
      <c r="BA6" s="13">
        <v>13336</v>
      </c>
      <c r="BB6" s="13">
        <v>2560311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66303165</v>
      </c>
      <c r="D7" s="13">
        <v>0</v>
      </c>
      <c r="E7" s="13">
        <v>7527530</v>
      </c>
      <c r="F7" s="13">
        <v>21528722</v>
      </c>
      <c r="G7" s="14"/>
      <c r="H7" s="13">
        <v>43380</v>
      </c>
      <c r="I7" s="13">
        <v>7907582</v>
      </c>
      <c r="J7" s="13">
        <v>0</v>
      </c>
      <c r="K7" s="13">
        <v>1557497</v>
      </c>
      <c r="L7" s="13">
        <v>16221628</v>
      </c>
      <c r="M7" s="13">
        <v>100414</v>
      </c>
      <c r="N7" s="13">
        <v>104455</v>
      </c>
      <c r="O7" s="13">
        <v>2446764</v>
      </c>
      <c r="P7" s="13">
        <v>3674191</v>
      </c>
      <c r="Q7" s="13">
        <v>7479975</v>
      </c>
      <c r="R7" s="13">
        <v>0</v>
      </c>
      <c r="S7" s="13">
        <v>0</v>
      </c>
      <c r="T7" s="13">
        <v>7735656</v>
      </c>
      <c r="U7" s="13">
        <v>8127245</v>
      </c>
      <c r="V7" s="13">
        <v>1251005</v>
      </c>
      <c r="W7" s="13">
        <v>184096</v>
      </c>
      <c r="X7" s="13">
        <v>1649332</v>
      </c>
      <c r="Y7" s="13">
        <v>0</v>
      </c>
      <c r="Z7" s="13">
        <v>4002069</v>
      </c>
      <c r="AA7" s="13">
        <v>5771945</v>
      </c>
      <c r="AB7" s="13">
        <v>247</v>
      </c>
      <c r="AC7" s="13">
        <v>11399254</v>
      </c>
      <c r="AD7" s="13">
        <v>0</v>
      </c>
      <c r="AE7" s="19"/>
      <c r="AF7" s="13">
        <v>0</v>
      </c>
      <c r="AG7" s="13">
        <v>720062</v>
      </c>
      <c r="AH7" s="13">
        <v>377303</v>
      </c>
      <c r="AI7" s="13">
        <v>842863</v>
      </c>
      <c r="AJ7" s="13">
        <v>172002</v>
      </c>
      <c r="AK7" s="13">
        <v>150018</v>
      </c>
      <c r="AL7" s="13">
        <v>0</v>
      </c>
      <c r="AM7" s="13">
        <v>74597</v>
      </c>
      <c r="AN7" s="13">
        <v>2666740</v>
      </c>
      <c r="AO7" s="13">
        <v>245818</v>
      </c>
      <c r="AP7" s="13">
        <v>28939</v>
      </c>
      <c r="AQ7" s="13">
        <v>4435154</v>
      </c>
      <c r="AR7" s="13">
        <v>75191</v>
      </c>
      <c r="AS7" s="13">
        <v>2930472</v>
      </c>
      <c r="AT7" s="13">
        <v>0</v>
      </c>
      <c r="AU7" s="13">
        <v>123457</v>
      </c>
      <c r="AV7" s="13">
        <v>111007</v>
      </c>
      <c r="AW7" s="13">
        <v>781488</v>
      </c>
      <c r="AX7" s="13">
        <v>704737</v>
      </c>
      <c r="AY7" s="13">
        <v>96279</v>
      </c>
      <c r="AZ7" s="13">
        <v>0</v>
      </c>
      <c r="BA7" s="13">
        <v>16854</v>
      </c>
      <c r="BB7" s="13">
        <v>8201262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87027118</v>
      </c>
      <c r="D9" s="13">
        <v>0</v>
      </c>
      <c r="E9" s="13">
        <v>7527530</v>
      </c>
      <c r="F9" s="13">
        <v>28880017</v>
      </c>
      <c r="G9" s="14"/>
      <c r="H9" s="13">
        <v>60809</v>
      </c>
      <c r="I9" s="13">
        <v>10558428</v>
      </c>
      <c r="J9" s="13">
        <v>0</v>
      </c>
      <c r="K9" s="13">
        <v>2081734</v>
      </c>
      <c r="L9" s="13">
        <v>19079152</v>
      </c>
      <c r="M9" s="13">
        <v>132907</v>
      </c>
      <c r="N9" s="13">
        <v>135175</v>
      </c>
      <c r="O9" s="13">
        <v>3089325</v>
      </c>
      <c r="P9" s="13">
        <v>4912499</v>
      </c>
      <c r="Q9" s="13">
        <v>8984892</v>
      </c>
      <c r="R9" s="13">
        <v>0</v>
      </c>
      <c r="S9" s="13">
        <v>0</v>
      </c>
      <c r="T9" s="13">
        <v>9711494</v>
      </c>
      <c r="U9" s="13">
        <v>10759957</v>
      </c>
      <c r="V9" s="13">
        <v>1670872</v>
      </c>
      <c r="W9" s="13">
        <v>246566</v>
      </c>
      <c r="X9" s="13">
        <v>2220226</v>
      </c>
      <c r="Y9" s="13">
        <v>0</v>
      </c>
      <c r="Z9" s="13">
        <v>4095405</v>
      </c>
      <c r="AA9" s="13">
        <v>6216427</v>
      </c>
      <c r="AB9" s="13">
        <v>247</v>
      </c>
      <c r="AC9" s="13">
        <v>13967805</v>
      </c>
      <c r="AD9" s="13">
        <v>0</v>
      </c>
      <c r="AE9" s="19"/>
      <c r="AF9" s="13">
        <v>0</v>
      </c>
      <c r="AG9" s="13">
        <v>903791</v>
      </c>
      <c r="AH9" s="13">
        <v>499099</v>
      </c>
      <c r="AI9" s="13">
        <v>1119411</v>
      </c>
      <c r="AJ9" s="13">
        <v>234134</v>
      </c>
      <c r="AK9" s="13">
        <v>200879</v>
      </c>
      <c r="AL9" s="13">
        <v>0</v>
      </c>
      <c r="AM9" s="13">
        <v>88366</v>
      </c>
      <c r="AN9" s="13">
        <v>3287806</v>
      </c>
      <c r="AO9" s="13">
        <v>301540</v>
      </c>
      <c r="AP9" s="13">
        <v>29589</v>
      </c>
      <c r="AQ9" s="13">
        <v>4534931</v>
      </c>
      <c r="AR9" s="13">
        <v>97123</v>
      </c>
      <c r="AS9" s="13">
        <v>3848174</v>
      </c>
      <c r="AT9" s="13">
        <v>0</v>
      </c>
      <c r="AU9" s="13">
        <v>132735</v>
      </c>
      <c r="AV9" s="13">
        <v>160040</v>
      </c>
      <c r="AW9" s="13">
        <v>999047</v>
      </c>
      <c r="AX9" s="13">
        <v>847644</v>
      </c>
      <c r="AY9" s="13">
        <v>120609</v>
      </c>
      <c r="AZ9" s="13">
        <v>0</v>
      </c>
      <c r="BA9" s="13">
        <v>20214</v>
      </c>
      <c r="BB9" s="13">
        <v>8201779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E53B-57F2-4D04-85E1-6DAA92B4E6C9}">
  <sheetPr codeName="Sheet78"/>
  <dimension ref="A1:BC9"/>
  <sheetViews>
    <sheetView topLeftCell="AH1" workbookViewId="0">
      <selection activeCell="H4" sqref="H4:BB4"/>
    </sheetView>
  </sheetViews>
  <sheetFormatPr defaultColWidth="11.7109375" defaultRowHeight="15"/>
  <cols>
    <col min="7" max="7" width="3.28515625" customWidth="1"/>
  </cols>
  <sheetData>
    <row r="1" spans="1:55">
      <c r="A1" s="33" t="s">
        <v>132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12986187</v>
      </c>
      <c r="D4" s="13">
        <v>0</v>
      </c>
      <c r="E4" s="13">
        <v>3787662</v>
      </c>
      <c r="F4" s="13">
        <v>11122720</v>
      </c>
      <c r="G4" s="14"/>
      <c r="H4" s="13">
        <v>8791</v>
      </c>
      <c r="I4" s="13">
        <v>2666411</v>
      </c>
      <c r="J4" s="13">
        <v>0</v>
      </c>
      <c r="K4" s="13">
        <v>539298</v>
      </c>
      <c r="L4" s="13">
        <v>4062789</v>
      </c>
      <c r="M4" s="13">
        <v>31743</v>
      </c>
      <c r="N4" s="13">
        <v>17511</v>
      </c>
      <c r="O4" s="13">
        <v>770313</v>
      </c>
      <c r="P4" s="13">
        <v>1218429</v>
      </c>
      <c r="Q4" s="13">
        <v>1499668</v>
      </c>
      <c r="R4" s="13">
        <v>0</v>
      </c>
      <c r="S4" s="13">
        <v>0</v>
      </c>
      <c r="T4" s="13">
        <v>1788271</v>
      </c>
      <c r="U4" s="13">
        <v>2634176</v>
      </c>
      <c r="V4" s="13">
        <v>405701</v>
      </c>
      <c r="W4" s="13">
        <v>61131</v>
      </c>
      <c r="X4" s="13">
        <v>566977</v>
      </c>
      <c r="Y4" s="13">
        <v>0</v>
      </c>
      <c r="Z4" s="13">
        <v>0</v>
      </c>
      <c r="AA4" s="13">
        <v>1272</v>
      </c>
      <c r="AB4" s="13">
        <v>0</v>
      </c>
      <c r="AC4" s="13">
        <v>3556519</v>
      </c>
      <c r="AD4" s="13">
        <v>0</v>
      </c>
      <c r="AE4" s="19"/>
      <c r="AF4" s="13">
        <v>0</v>
      </c>
      <c r="AG4" s="13">
        <v>220158</v>
      </c>
      <c r="AH4" s="13">
        <v>124977</v>
      </c>
      <c r="AI4" s="13">
        <v>257483</v>
      </c>
      <c r="AJ4" s="13">
        <v>65254</v>
      </c>
      <c r="AK4" s="13">
        <v>40997</v>
      </c>
      <c r="AL4" s="13">
        <v>0</v>
      </c>
      <c r="AM4" s="13">
        <v>19371</v>
      </c>
      <c r="AN4" s="13">
        <v>849465</v>
      </c>
      <c r="AO4" s="13">
        <v>61253</v>
      </c>
      <c r="AP4" s="13">
        <v>26900</v>
      </c>
      <c r="AQ4" s="13">
        <v>2026</v>
      </c>
      <c r="AR4" s="13">
        <v>22965</v>
      </c>
      <c r="AS4" s="13">
        <v>906450</v>
      </c>
      <c r="AT4" s="13">
        <v>0</v>
      </c>
      <c r="AU4" s="13">
        <v>18106</v>
      </c>
      <c r="AV4" s="13">
        <v>32723</v>
      </c>
      <c r="AW4" s="13">
        <v>261284</v>
      </c>
      <c r="AX4" s="13">
        <v>221473</v>
      </c>
      <c r="AY4" s="13">
        <v>32383</v>
      </c>
      <c r="AZ4" s="13">
        <v>0</v>
      </c>
      <c r="BA4" s="13">
        <v>4260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23408076</v>
      </c>
      <c r="D5" s="13">
        <v>0</v>
      </c>
      <c r="E5" s="13">
        <v>7062610</v>
      </c>
      <c r="F5" s="13">
        <v>20568827</v>
      </c>
      <c r="G5" s="14"/>
      <c r="H5" s="13">
        <v>13691</v>
      </c>
      <c r="I5" s="13">
        <v>4932818</v>
      </c>
      <c r="J5" s="13">
        <v>456109</v>
      </c>
      <c r="K5" s="13">
        <v>986473</v>
      </c>
      <c r="L5" s="13">
        <v>6786024</v>
      </c>
      <c r="M5" s="13">
        <v>52351</v>
      </c>
      <c r="N5" s="13">
        <v>31826</v>
      </c>
      <c r="O5" s="13">
        <v>1292992</v>
      </c>
      <c r="P5" s="13">
        <v>2215732</v>
      </c>
      <c r="Q5" s="13">
        <v>2803548</v>
      </c>
      <c r="R5" s="13">
        <v>0</v>
      </c>
      <c r="S5" s="13">
        <v>0</v>
      </c>
      <c r="T5" s="13">
        <v>3608186</v>
      </c>
      <c r="U5" s="13">
        <v>4816715</v>
      </c>
      <c r="V5" s="13">
        <v>753349</v>
      </c>
      <c r="W5" s="13">
        <v>111429</v>
      </c>
      <c r="X5" s="13">
        <v>1046133</v>
      </c>
      <c r="Y5" s="13">
        <v>0</v>
      </c>
      <c r="Z5" s="13">
        <v>1009077</v>
      </c>
      <c r="AA5" s="13">
        <v>651988</v>
      </c>
      <c r="AB5" s="13">
        <v>200</v>
      </c>
      <c r="AC5" s="13">
        <v>5749860</v>
      </c>
      <c r="AD5" s="13">
        <v>0</v>
      </c>
      <c r="AE5" s="19"/>
      <c r="AF5" s="13">
        <v>0</v>
      </c>
      <c r="AG5" s="13">
        <v>358873</v>
      </c>
      <c r="AH5" s="13">
        <v>227428</v>
      </c>
      <c r="AI5" s="13">
        <v>470417</v>
      </c>
      <c r="AJ5" s="13">
        <v>108848</v>
      </c>
      <c r="AK5" s="13">
        <v>75602</v>
      </c>
      <c r="AL5" s="13">
        <v>0</v>
      </c>
      <c r="AM5" s="13">
        <v>36111</v>
      </c>
      <c r="AN5" s="13">
        <v>1367668</v>
      </c>
      <c r="AO5" s="13">
        <v>107481</v>
      </c>
      <c r="AP5" s="13">
        <v>76080</v>
      </c>
      <c r="AQ5" s="13">
        <v>647525</v>
      </c>
      <c r="AR5" s="13">
        <v>42666</v>
      </c>
      <c r="AS5" s="13">
        <v>1551156</v>
      </c>
      <c r="AT5" s="13">
        <v>0</v>
      </c>
      <c r="AU5" s="13">
        <v>32420</v>
      </c>
      <c r="AV5" s="13">
        <v>45980</v>
      </c>
      <c r="AW5" s="13">
        <v>440936</v>
      </c>
      <c r="AX5" s="13">
        <v>314084</v>
      </c>
      <c r="AY5" s="13">
        <v>48588</v>
      </c>
      <c r="AZ5" s="13">
        <v>0</v>
      </c>
      <c r="BA5" s="13">
        <v>6128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29691557</v>
      </c>
      <c r="D6" s="13">
        <v>3933045</v>
      </c>
      <c r="E6" s="13">
        <v>7511911</v>
      </c>
      <c r="F6" s="13">
        <v>26236684</v>
      </c>
      <c r="G6" s="14"/>
      <c r="H6" s="13">
        <v>19888</v>
      </c>
      <c r="I6" s="13">
        <v>6252355</v>
      </c>
      <c r="J6" s="13">
        <v>2586272</v>
      </c>
      <c r="K6" s="13">
        <v>1241860</v>
      </c>
      <c r="L6" s="13">
        <v>10767614</v>
      </c>
      <c r="M6" s="13">
        <v>65018</v>
      </c>
      <c r="N6" s="13">
        <v>39157</v>
      </c>
      <c r="O6" s="13">
        <v>1650019</v>
      </c>
      <c r="P6" s="13">
        <v>2822503</v>
      </c>
      <c r="Q6" s="13">
        <v>4804185</v>
      </c>
      <c r="R6" s="13">
        <v>0</v>
      </c>
      <c r="S6" s="13">
        <v>0</v>
      </c>
      <c r="T6" s="13">
        <v>5492980</v>
      </c>
      <c r="U6" s="13">
        <v>6585252</v>
      </c>
      <c r="V6" s="13">
        <v>962824</v>
      </c>
      <c r="W6" s="13">
        <v>141809</v>
      </c>
      <c r="X6" s="13">
        <v>1233231</v>
      </c>
      <c r="Y6" s="13">
        <v>0</v>
      </c>
      <c r="Z6" s="13">
        <v>2821773</v>
      </c>
      <c r="AA6" s="13">
        <v>2926942</v>
      </c>
      <c r="AB6" s="13">
        <v>200</v>
      </c>
      <c r="AC6" s="13">
        <v>7707860</v>
      </c>
      <c r="AD6" s="13">
        <v>0</v>
      </c>
      <c r="AE6" s="19"/>
      <c r="AF6" s="13">
        <v>0</v>
      </c>
      <c r="AG6" s="13">
        <v>493059</v>
      </c>
      <c r="AH6" s="13">
        <v>291423</v>
      </c>
      <c r="AI6" s="13">
        <v>599953</v>
      </c>
      <c r="AJ6" s="13">
        <v>129831</v>
      </c>
      <c r="AK6" s="13">
        <v>100334</v>
      </c>
      <c r="AL6" s="13">
        <v>0</v>
      </c>
      <c r="AM6" s="13">
        <v>49884</v>
      </c>
      <c r="AN6" s="13">
        <v>1866603</v>
      </c>
      <c r="AO6" s="13">
        <v>140551</v>
      </c>
      <c r="AP6" s="13">
        <v>82768</v>
      </c>
      <c r="AQ6" s="13">
        <v>2795794</v>
      </c>
      <c r="AR6" s="13">
        <v>56502</v>
      </c>
      <c r="AS6" s="13">
        <v>1947017</v>
      </c>
      <c r="AT6" s="13">
        <v>0</v>
      </c>
      <c r="AU6" s="13">
        <v>44851</v>
      </c>
      <c r="AV6" s="13">
        <v>51275</v>
      </c>
      <c r="AW6" s="13">
        <v>555345</v>
      </c>
      <c r="AX6" s="26">
        <v>425854</v>
      </c>
      <c r="AY6" s="13">
        <v>65111</v>
      </c>
      <c r="AZ6" s="13">
        <v>0</v>
      </c>
      <c r="BA6" s="13">
        <v>9841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39572660</v>
      </c>
      <c r="D7" s="13">
        <v>11615495</v>
      </c>
      <c r="E7" s="13">
        <v>7511911</v>
      </c>
      <c r="F7" s="13">
        <v>33793427</v>
      </c>
      <c r="G7" s="14"/>
      <c r="H7" s="13">
        <v>30885</v>
      </c>
      <c r="I7" s="13">
        <v>8031266</v>
      </c>
      <c r="J7" s="13">
        <v>5529617</v>
      </c>
      <c r="K7" s="13">
        <v>1600251</v>
      </c>
      <c r="L7" s="13">
        <v>13682171</v>
      </c>
      <c r="M7" s="13">
        <v>82892</v>
      </c>
      <c r="N7" s="13">
        <v>47706</v>
      </c>
      <c r="O7" s="13">
        <v>2097940</v>
      </c>
      <c r="P7" s="13">
        <v>3643545</v>
      </c>
      <c r="Q7" s="13">
        <v>7382125</v>
      </c>
      <c r="R7" s="13">
        <v>0</v>
      </c>
      <c r="S7" s="13">
        <v>0</v>
      </c>
      <c r="T7" s="13">
        <v>7780022</v>
      </c>
      <c r="U7" s="13">
        <v>9339026</v>
      </c>
      <c r="V7" s="13">
        <v>1243086</v>
      </c>
      <c r="W7" s="13">
        <v>182584</v>
      </c>
      <c r="X7" s="13">
        <v>1427877</v>
      </c>
      <c r="Y7" s="13">
        <v>0</v>
      </c>
      <c r="Z7" s="13">
        <v>5521819</v>
      </c>
      <c r="AA7" s="13">
        <v>6049629</v>
      </c>
      <c r="AB7" s="13">
        <v>200</v>
      </c>
      <c r="AC7" s="13">
        <v>9697000</v>
      </c>
      <c r="AD7" s="13">
        <v>0</v>
      </c>
      <c r="AE7" s="19"/>
      <c r="AF7" s="13">
        <v>0</v>
      </c>
      <c r="AG7" s="13">
        <v>643099</v>
      </c>
      <c r="AH7" s="13">
        <v>374139</v>
      </c>
      <c r="AI7" s="13">
        <v>762449</v>
      </c>
      <c r="AJ7" s="13">
        <v>181575</v>
      </c>
      <c r="AK7" s="13">
        <v>125226</v>
      </c>
      <c r="AL7" s="13">
        <v>0</v>
      </c>
      <c r="AM7" s="13">
        <v>65961</v>
      </c>
      <c r="AN7" s="13">
        <v>2334198</v>
      </c>
      <c r="AO7" s="13">
        <v>189025</v>
      </c>
      <c r="AP7" s="13">
        <v>86563</v>
      </c>
      <c r="AQ7" s="13">
        <v>5511976</v>
      </c>
      <c r="AR7" s="13">
        <v>73341</v>
      </c>
      <c r="AS7" s="13">
        <v>2482182</v>
      </c>
      <c r="AT7" s="13">
        <v>0</v>
      </c>
      <c r="AU7" s="13">
        <v>65560</v>
      </c>
      <c r="AV7" s="13">
        <v>102620</v>
      </c>
      <c r="AW7" s="13">
        <v>718484</v>
      </c>
      <c r="AX7" s="13">
        <v>556304</v>
      </c>
      <c r="AY7" s="13">
        <v>80376</v>
      </c>
      <c r="AZ7" s="13">
        <v>0</v>
      </c>
      <c r="BA7" s="13">
        <v>13048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57258938</v>
      </c>
      <c r="D9" s="13">
        <v>22774489</v>
      </c>
      <c r="E9" s="13">
        <v>7511911</v>
      </c>
      <c r="F9" s="13">
        <v>45194234</v>
      </c>
      <c r="G9" s="14"/>
      <c r="H9" s="13">
        <v>48008</v>
      </c>
      <c r="I9" s="13">
        <v>10625265</v>
      </c>
      <c r="J9" s="13">
        <v>8935959</v>
      </c>
      <c r="K9" s="13">
        <v>2111602</v>
      </c>
      <c r="L9" s="13">
        <v>16341861</v>
      </c>
      <c r="M9" s="13">
        <v>114205</v>
      </c>
      <c r="N9" s="13">
        <v>74435</v>
      </c>
      <c r="O9" s="13">
        <v>2636698</v>
      </c>
      <c r="P9" s="13">
        <v>4874953</v>
      </c>
      <c r="Q9" s="13">
        <v>9547737</v>
      </c>
      <c r="R9" s="13">
        <v>0</v>
      </c>
      <c r="S9" s="13">
        <v>0</v>
      </c>
      <c r="T9" s="13">
        <v>9920967</v>
      </c>
      <c r="U9" s="13">
        <v>11877667</v>
      </c>
      <c r="V9" s="13">
        <v>1648467</v>
      </c>
      <c r="W9" s="13">
        <v>244593</v>
      </c>
      <c r="X9" s="13">
        <v>1464327</v>
      </c>
      <c r="Y9" s="13">
        <v>0</v>
      </c>
      <c r="Z9" s="13">
        <v>6073860</v>
      </c>
      <c r="AA9" s="13">
        <v>9593123</v>
      </c>
      <c r="AB9" s="13">
        <v>200</v>
      </c>
      <c r="AC9" s="13">
        <v>11962546</v>
      </c>
      <c r="AD9" s="13">
        <v>0</v>
      </c>
      <c r="AE9" s="19"/>
      <c r="AF9" s="13">
        <v>0</v>
      </c>
      <c r="AG9" s="13">
        <v>821389</v>
      </c>
      <c r="AH9" s="13">
        <v>499793</v>
      </c>
      <c r="AI9" s="13">
        <v>1032794</v>
      </c>
      <c r="AJ9" s="13">
        <v>244631</v>
      </c>
      <c r="AK9" s="13">
        <v>173662</v>
      </c>
      <c r="AL9" s="13">
        <v>0</v>
      </c>
      <c r="AM9" s="13">
        <v>94748</v>
      </c>
      <c r="AN9" s="13">
        <v>2896146</v>
      </c>
      <c r="AO9" s="13">
        <v>276888</v>
      </c>
      <c r="AP9" s="13">
        <v>90929</v>
      </c>
      <c r="AQ9" s="13">
        <v>5946421</v>
      </c>
      <c r="AR9" s="13">
        <v>114088</v>
      </c>
      <c r="AS9" s="13">
        <v>3384263</v>
      </c>
      <c r="AT9" s="13">
        <v>0</v>
      </c>
      <c r="AU9" s="13">
        <v>78405</v>
      </c>
      <c r="AV9" s="13">
        <v>153446</v>
      </c>
      <c r="AW9" s="13">
        <v>933440</v>
      </c>
      <c r="AX9" s="13">
        <v>695677</v>
      </c>
      <c r="AY9" s="13">
        <v>101782</v>
      </c>
      <c r="AZ9" s="13">
        <v>0</v>
      </c>
      <c r="BA9" s="13">
        <v>16112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4DAD-FE45-46AE-A24F-08F7649600CB}">
  <sheetPr codeName="Sheet79"/>
  <dimension ref="A1:BC9"/>
  <sheetViews>
    <sheetView workbookViewId="0">
      <selection activeCell="H4" sqref="H4:BC4"/>
    </sheetView>
  </sheetViews>
  <sheetFormatPr defaultColWidth="11.7109375" defaultRowHeight="15"/>
  <cols>
    <col min="7" max="7" width="3.28515625" customWidth="1"/>
  </cols>
  <sheetData>
    <row r="1" spans="1:55">
      <c r="A1" s="33" t="s">
        <v>133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20480759</v>
      </c>
      <c r="D4" s="13">
        <v>8472921</v>
      </c>
      <c r="E4" s="13">
        <v>0</v>
      </c>
      <c r="F4" s="13">
        <v>9054712</v>
      </c>
      <c r="G4" s="14"/>
      <c r="H4" s="13">
        <v>18185</v>
      </c>
      <c r="I4" s="13">
        <v>2586359</v>
      </c>
      <c r="J4" s="13">
        <v>2242604</v>
      </c>
      <c r="K4" s="13">
        <v>541626</v>
      </c>
      <c r="L4" s="13">
        <v>4269469</v>
      </c>
      <c r="M4" s="13">
        <v>43088</v>
      </c>
      <c r="N4" s="13">
        <v>54157</v>
      </c>
      <c r="O4" s="13">
        <v>574687</v>
      </c>
      <c r="P4" s="13">
        <v>1210266</v>
      </c>
      <c r="Q4" s="13">
        <v>2589827</v>
      </c>
      <c r="R4" s="13">
        <v>0</v>
      </c>
      <c r="S4" s="13">
        <v>2793</v>
      </c>
      <c r="T4" s="13">
        <v>2162703</v>
      </c>
      <c r="U4" s="13">
        <v>2537898</v>
      </c>
      <c r="V4" s="13">
        <v>397135</v>
      </c>
      <c r="W4" s="13">
        <v>61131</v>
      </c>
      <c r="X4" s="13">
        <v>36127</v>
      </c>
      <c r="Y4" s="13">
        <v>0</v>
      </c>
      <c r="Z4" s="13">
        <v>0</v>
      </c>
      <c r="AA4" s="13">
        <v>2792979</v>
      </c>
      <c r="AB4" s="13">
        <v>0</v>
      </c>
      <c r="AC4" s="13">
        <v>3720810</v>
      </c>
      <c r="AD4" s="13">
        <v>0</v>
      </c>
      <c r="AE4" s="19"/>
      <c r="AF4" s="13">
        <v>25459</v>
      </c>
      <c r="AG4" s="13">
        <v>226711</v>
      </c>
      <c r="AH4" s="13">
        <v>130581</v>
      </c>
      <c r="AI4" s="13">
        <v>453445</v>
      </c>
      <c r="AJ4" s="13">
        <v>54661</v>
      </c>
      <c r="AK4" s="13">
        <v>64263</v>
      </c>
      <c r="AL4" s="13">
        <v>0</v>
      </c>
      <c r="AM4" s="13">
        <v>50815</v>
      </c>
      <c r="AN4" s="13">
        <v>888111</v>
      </c>
      <c r="AO4" s="13">
        <v>101298</v>
      </c>
      <c r="AP4" s="13">
        <v>53997</v>
      </c>
      <c r="AQ4" s="13">
        <v>11972</v>
      </c>
      <c r="AR4" s="13">
        <v>92625</v>
      </c>
      <c r="AS4" s="13">
        <v>1144205</v>
      </c>
      <c r="AT4" s="13">
        <v>0</v>
      </c>
      <c r="AU4" s="13">
        <v>38332</v>
      </c>
      <c r="AV4" s="13">
        <v>39038</v>
      </c>
      <c r="AW4" s="13">
        <v>284998</v>
      </c>
      <c r="AX4" s="13">
        <v>242634</v>
      </c>
      <c r="AY4" s="13">
        <v>30810</v>
      </c>
      <c r="AZ4" s="13">
        <v>0</v>
      </c>
      <c r="BA4" s="13">
        <v>3507</v>
      </c>
      <c r="BB4" s="13">
        <v>990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37992098</v>
      </c>
      <c r="D5" s="13">
        <v>14966172</v>
      </c>
      <c r="E5" s="13">
        <v>0</v>
      </c>
      <c r="F5" s="13">
        <v>16503568</v>
      </c>
      <c r="G5" s="14"/>
      <c r="H5" s="13">
        <v>32756</v>
      </c>
      <c r="I5" s="13">
        <v>4726747</v>
      </c>
      <c r="J5" s="13">
        <v>3673164</v>
      </c>
      <c r="K5" s="13">
        <v>948535</v>
      </c>
      <c r="L5" s="13">
        <v>6609054</v>
      </c>
      <c r="M5" s="13">
        <v>73717</v>
      </c>
      <c r="N5" s="13">
        <v>94932</v>
      </c>
      <c r="O5" s="13">
        <v>953389</v>
      </c>
      <c r="P5" s="13">
        <v>2206807</v>
      </c>
      <c r="Q5" s="13">
        <v>5007845</v>
      </c>
      <c r="R5" s="13">
        <v>0</v>
      </c>
      <c r="S5" s="13">
        <v>3011</v>
      </c>
      <c r="T5" s="13">
        <v>3954338</v>
      </c>
      <c r="U5" s="13">
        <v>4638309</v>
      </c>
      <c r="V5" s="13">
        <v>749312</v>
      </c>
      <c r="W5" s="13">
        <v>111638</v>
      </c>
      <c r="X5" s="13">
        <v>66894</v>
      </c>
      <c r="Y5" s="13">
        <v>0</v>
      </c>
      <c r="Z5" s="13">
        <v>717467</v>
      </c>
      <c r="AA5" s="13">
        <v>5588514</v>
      </c>
      <c r="AB5" s="13">
        <v>0</v>
      </c>
      <c r="AC5" s="13">
        <v>5886559</v>
      </c>
      <c r="AD5" s="13">
        <v>665839</v>
      </c>
      <c r="AE5" s="19"/>
      <c r="AF5" s="13">
        <v>50507</v>
      </c>
      <c r="AG5" s="13">
        <v>356370</v>
      </c>
      <c r="AH5" s="13">
        <v>234809</v>
      </c>
      <c r="AI5" s="13">
        <v>793330</v>
      </c>
      <c r="AJ5" s="13">
        <v>92753</v>
      </c>
      <c r="AK5" s="13">
        <v>114017</v>
      </c>
      <c r="AL5" s="13">
        <v>0</v>
      </c>
      <c r="AM5" s="13">
        <v>94419</v>
      </c>
      <c r="AN5" s="13">
        <v>1352236</v>
      </c>
      <c r="AO5" s="13">
        <v>168954</v>
      </c>
      <c r="AP5" s="13">
        <v>55337</v>
      </c>
      <c r="AQ5" s="13">
        <v>1012039</v>
      </c>
      <c r="AR5" s="13">
        <v>153195</v>
      </c>
      <c r="AS5" s="13">
        <v>2106659</v>
      </c>
      <c r="AT5" s="13">
        <v>0</v>
      </c>
      <c r="AU5" s="13">
        <v>67851</v>
      </c>
      <c r="AV5" s="13">
        <v>55306</v>
      </c>
      <c r="AW5" s="13">
        <v>481265</v>
      </c>
      <c r="AX5" s="13">
        <v>342280</v>
      </c>
      <c r="AY5" s="13">
        <v>42924</v>
      </c>
      <c r="AZ5" s="13">
        <v>0</v>
      </c>
      <c r="BA5" s="13">
        <v>5651</v>
      </c>
      <c r="BB5" s="13">
        <v>3232616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48561766</v>
      </c>
      <c r="D6" s="13">
        <v>19066227</v>
      </c>
      <c r="E6" s="13">
        <v>516246</v>
      </c>
      <c r="F6" s="13">
        <v>20973526</v>
      </c>
      <c r="G6" s="14"/>
      <c r="H6" s="13">
        <v>38660</v>
      </c>
      <c r="I6" s="13">
        <v>5999459</v>
      </c>
      <c r="J6" s="13">
        <v>5186774</v>
      </c>
      <c r="K6" s="13">
        <v>1199188</v>
      </c>
      <c r="L6" s="13">
        <v>9760510</v>
      </c>
      <c r="M6" s="13">
        <v>89689</v>
      </c>
      <c r="N6" s="13">
        <v>113132</v>
      </c>
      <c r="O6" s="13">
        <v>1306696</v>
      </c>
      <c r="P6" s="13">
        <v>2806468</v>
      </c>
      <c r="Q6" s="13">
        <v>7311147</v>
      </c>
      <c r="R6" s="13">
        <v>0</v>
      </c>
      <c r="S6" s="13">
        <v>3011</v>
      </c>
      <c r="T6" s="13">
        <v>5902028</v>
      </c>
      <c r="U6" s="13">
        <v>6560542</v>
      </c>
      <c r="V6" s="13">
        <v>957825</v>
      </c>
      <c r="W6" s="13">
        <v>142082</v>
      </c>
      <c r="X6" s="13">
        <v>72576</v>
      </c>
      <c r="Y6" s="13">
        <v>2451</v>
      </c>
      <c r="Z6" s="13">
        <v>2771233</v>
      </c>
      <c r="AA6" s="13">
        <v>7836664</v>
      </c>
      <c r="AB6" s="13">
        <v>105</v>
      </c>
      <c r="AC6" s="13">
        <v>7844566</v>
      </c>
      <c r="AD6" s="13">
        <v>2043844</v>
      </c>
      <c r="AE6" s="19"/>
      <c r="AF6" s="13">
        <v>63880</v>
      </c>
      <c r="AG6" s="13">
        <v>469905</v>
      </c>
      <c r="AH6" s="13">
        <v>297883</v>
      </c>
      <c r="AI6" s="13">
        <v>991986</v>
      </c>
      <c r="AJ6" s="13">
        <v>124109</v>
      </c>
      <c r="AK6" s="13">
        <v>146207</v>
      </c>
      <c r="AL6" s="13">
        <v>0</v>
      </c>
      <c r="AM6" s="13">
        <v>141670</v>
      </c>
      <c r="AN6" s="13">
        <v>1800219</v>
      </c>
      <c r="AO6" s="13">
        <v>213433</v>
      </c>
      <c r="AP6" s="13">
        <v>56517</v>
      </c>
      <c r="AQ6" s="13">
        <v>3322789</v>
      </c>
      <c r="AR6" s="13">
        <v>177460</v>
      </c>
      <c r="AS6" s="13">
        <v>2651774</v>
      </c>
      <c r="AT6" s="13">
        <v>0</v>
      </c>
      <c r="AU6" s="13">
        <v>86161</v>
      </c>
      <c r="AV6" s="13">
        <v>75969</v>
      </c>
      <c r="AW6" s="13">
        <v>594348</v>
      </c>
      <c r="AX6" s="26">
        <v>427005</v>
      </c>
      <c r="AY6" s="13">
        <v>56088</v>
      </c>
      <c r="AZ6" s="13">
        <v>0</v>
      </c>
      <c r="BA6" s="13">
        <v>9215</v>
      </c>
      <c r="BB6" s="13">
        <v>7647229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62914607</v>
      </c>
      <c r="D7" s="13">
        <v>24482039</v>
      </c>
      <c r="E7" s="13">
        <v>3259672</v>
      </c>
      <c r="F7" s="13">
        <v>26992252</v>
      </c>
      <c r="G7" s="14"/>
      <c r="H7" s="13">
        <v>51855</v>
      </c>
      <c r="I7" s="13">
        <v>7709108</v>
      </c>
      <c r="J7" s="13">
        <v>7228512</v>
      </c>
      <c r="K7" s="13">
        <v>1537114</v>
      </c>
      <c r="L7" s="13">
        <v>12302056</v>
      </c>
      <c r="M7" s="13">
        <v>110101</v>
      </c>
      <c r="N7" s="13">
        <v>135795</v>
      </c>
      <c r="O7" s="13">
        <v>1689646</v>
      </c>
      <c r="P7" s="13">
        <v>3609140</v>
      </c>
      <c r="Q7" s="13">
        <v>9896510</v>
      </c>
      <c r="R7" s="13">
        <v>0</v>
      </c>
      <c r="S7" s="13">
        <v>3011</v>
      </c>
      <c r="T7" s="13">
        <v>8417666</v>
      </c>
      <c r="U7" s="13">
        <v>8969955</v>
      </c>
      <c r="V7" s="13">
        <v>1225938</v>
      </c>
      <c r="W7" s="13">
        <v>182900</v>
      </c>
      <c r="X7" s="13">
        <v>94381</v>
      </c>
      <c r="Y7" s="13">
        <v>2451</v>
      </c>
      <c r="Z7" s="13">
        <v>5439285</v>
      </c>
      <c r="AA7" s="13">
        <v>10681050</v>
      </c>
      <c r="AB7" s="13">
        <v>253</v>
      </c>
      <c r="AC7" s="13">
        <v>9685908</v>
      </c>
      <c r="AD7" s="13">
        <v>3642889</v>
      </c>
      <c r="AE7" s="19"/>
      <c r="AF7" s="13">
        <v>63880</v>
      </c>
      <c r="AG7" s="13">
        <v>601041</v>
      </c>
      <c r="AH7" s="13">
        <v>378803</v>
      </c>
      <c r="AI7" s="13">
        <v>1218649</v>
      </c>
      <c r="AJ7" s="13">
        <v>175292</v>
      </c>
      <c r="AK7" s="13">
        <v>184064</v>
      </c>
      <c r="AL7" s="13">
        <v>0</v>
      </c>
      <c r="AM7" s="13">
        <v>177131</v>
      </c>
      <c r="AN7" s="13">
        <v>2218050</v>
      </c>
      <c r="AO7" s="13">
        <v>270215</v>
      </c>
      <c r="AP7" s="13">
        <v>61960</v>
      </c>
      <c r="AQ7" s="13">
        <v>5283778</v>
      </c>
      <c r="AR7" s="13">
        <v>200334</v>
      </c>
      <c r="AS7" s="13">
        <v>3360513</v>
      </c>
      <c r="AT7" s="13">
        <v>0</v>
      </c>
      <c r="AU7" s="13">
        <v>134720</v>
      </c>
      <c r="AV7" s="13">
        <v>144060</v>
      </c>
      <c r="AW7" s="13">
        <v>743953</v>
      </c>
      <c r="AX7" s="13">
        <v>520033</v>
      </c>
      <c r="AY7" s="13">
        <v>67053</v>
      </c>
      <c r="AZ7" s="13">
        <v>0</v>
      </c>
      <c r="BA7" s="13">
        <v>11988</v>
      </c>
      <c r="BB7" s="13">
        <v>12854858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86506792</v>
      </c>
      <c r="D9" s="13">
        <v>25007335</v>
      </c>
      <c r="E9" s="13">
        <v>7517740</v>
      </c>
      <c r="F9" s="13">
        <v>36070945</v>
      </c>
      <c r="G9" s="14"/>
      <c r="H9" s="13">
        <v>86224</v>
      </c>
      <c r="I9" s="13">
        <v>10267941</v>
      </c>
      <c r="J9" s="13">
        <v>10869971</v>
      </c>
      <c r="K9" s="13">
        <v>2052427</v>
      </c>
      <c r="L9" s="13">
        <v>14596329</v>
      </c>
      <c r="M9" s="13">
        <v>139017</v>
      </c>
      <c r="N9" s="13">
        <v>168802</v>
      </c>
      <c r="O9" s="13">
        <v>2224283</v>
      </c>
      <c r="P9" s="13">
        <v>4792442</v>
      </c>
      <c r="Q9" s="13">
        <v>13015899</v>
      </c>
      <c r="R9" s="13">
        <v>0</v>
      </c>
      <c r="S9" s="13">
        <v>3011</v>
      </c>
      <c r="T9" s="13">
        <v>8809470</v>
      </c>
      <c r="U9" s="13">
        <v>12336648</v>
      </c>
      <c r="V9" s="13">
        <v>1638679</v>
      </c>
      <c r="W9" s="13">
        <v>244379</v>
      </c>
      <c r="X9" s="13">
        <v>146702</v>
      </c>
      <c r="Y9" s="13">
        <v>2451</v>
      </c>
      <c r="Z9" s="13">
        <v>8523908</v>
      </c>
      <c r="AA9" s="13">
        <v>14471262</v>
      </c>
      <c r="AB9" s="13">
        <v>354</v>
      </c>
      <c r="AC9" s="13">
        <v>11626574</v>
      </c>
      <c r="AD9" s="13">
        <v>3642889</v>
      </c>
      <c r="AE9" s="19"/>
      <c r="AF9" s="13">
        <v>63880</v>
      </c>
      <c r="AG9" s="13">
        <v>750820</v>
      </c>
      <c r="AH9" s="13">
        <v>498263</v>
      </c>
      <c r="AI9" s="13">
        <v>1557992</v>
      </c>
      <c r="AJ9" s="13">
        <v>233588</v>
      </c>
      <c r="AK9" s="13">
        <v>239797</v>
      </c>
      <c r="AL9" s="13">
        <v>0</v>
      </c>
      <c r="AM9" s="13">
        <v>223530</v>
      </c>
      <c r="AN9" s="13">
        <v>2664420</v>
      </c>
      <c r="AO9" s="13">
        <v>360840</v>
      </c>
      <c r="AP9" s="13">
        <v>72333</v>
      </c>
      <c r="AQ9" s="13">
        <v>5283787</v>
      </c>
      <c r="AR9" s="13">
        <v>236023</v>
      </c>
      <c r="AS9" s="13">
        <v>4441566</v>
      </c>
      <c r="AT9" s="13">
        <v>0</v>
      </c>
      <c r="AU9" s="13">
        <v>147962</v>
      </c>
      <c r="AV9" s="13">
        <v>220140</v>
      </c>
      <c r="AW9" s="13">
        <v>960633</v>
      </c>
      <c r="AX9" s="13">
        <v>623721</v>
      </c>
      <c r="AY9" s="13">
        <v>81220</v>
      </c>
      <c r="AZ9" s="13">
        <v>0</v>
      </c>
      <c r="BA9" s="13">
        <v>14213</v>
      </c>
      <c r="BB9" s="13">
        <v>12854950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8D4E-40B9-4B36-B9EC-5CB1AEC7113D}">
  <sheetPr codeName="Sheet8"/>
  <dimension ref="A1:BC9"/>
  <sheetViews>
    <sheetView workbookViewId="0">
      <selection activeCell="O22" sqref="O22"/>
    </sheetView>
  </sheetViews>
  <sheetFormatPr defaultRowHeight="15"/>
  <cols>
    <col min="2" max="2" width="11.42578125" customWidth="1"/>
    <col min="3" max="3" width="9.5703125" bestFit="1" customWidth="1"/>
    <col min="7" max="7" width="3.28515625" customWidth="1"/>
  </cols>
  <sheetData>
    <row r="1" spans="1:55">
      <c r="A1" s="33" t="s">
        <v>86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20417478</v>
      </c>
      <c r="D4" s="13">
        <v>0</v>
      </c>
      <c r="E4" s="13">
        <v>0</v>
      </c>
      <c r="F4" s="13">
        <v>11965961</v>
      </c>
      <c r="G4" s="14"/>
      <c r="H4" s="13">
        <v>11865</v>
      </c>
      <c r="I4" s="13">
        <v>2704562</v>
      </c>
      <c r="J4" s="13">
        <v>0</v>
      </c>
      <c r="K4" s="13">
        <v>244537</v>
      </c>
      <c r="L4" s="13">
        <v>3287065</v>
      </c>
      <c r="M4" s="13">
        <v>33321</v>
      </c>
      <c r="N4" s="13">
        <v>141</v>
      </c>
      <c r="O4" s="13">
        <v>604390</v>
      </c>
      <c r="P4" s="13">
        <v>1284441</v>
      </c>
      <c r="Q4" s="13">
        <v>0</v>
      </c>
      <c r="R4" s="13">
        <v>0</v>
      </c>
      <c r="S4" s="13">
        <v>0</v>
      </c>
      <c r="T4" s="13">
        <v>1399054</v>
      </c>
      <c r="U4" s="13">
        <v>3138517</v>
      </c>
      <c r="V4" s="13">
        <v>349457</v>
      </c>
      <c r="W4" s="13">
        <v>0</v>
      </c>
      <c r="X4" s="13">
        <v>35749</v>
      </c>
      <c r="Y4" s="13">
        <v>0</v>
      </c>
      <c r="Z4" s="13">
        <v>0</v>
      </c>
      <c r="AA4" s="13">
        <v>1821394</v>
      </c>
      <c r="AB4" s="13">
        <v>0</v>
      </c>
      <c r="AC4" s="13">
        <v>3872218</v>
      </c>
      <c r="AD4" s="13">
        <v>0</v>
      </c>
      <c r="AE4" s="19"/>
      <c r="AF4" s="13">
        <v>0</v>
      </c>
      <c r="AG4" s="13">
        <v>328086</v>
      </c>
      <c r="AH4" s="13">
        <v>127411</v>
      </c>
      <c r="AI4" s="13">
        <v>9000</v>
      </c>
      <c r="AJ4" s="13">
        <v>20676</v>
      </c>
      <c r="AK4" s="13">
        <v>14931</v>
      </c>
      <c r="AL4" s="13">
        <v>0</v>
      </c>
      <c r="AM4" s="13">
        <v>23088</v>
      </c>
      <c r="AN4" s="13">
        <v>1259006</v>
      </c>
      <c r="AO4" s="13">
        <v>50793</v>
      </c>
      <c r="AP4" s="13">
        <v>8964</v>
      </c>
      <c r="AQ4" s="13">
        <v>48918</v>
      </c>
      <c r="AR4" s="13">
        <v>24968</v>
      </c>
      <c r="AS4" s="13">
        <v>596085</v>
      </c>
      <c r="AT4" s="13">
        <v>0</v>
      </c>
      <c r="AU4" s="13">
        <v>18374</v>
      </c>
      <c r="AV4" s="13">
        <v>29371</v>
      </c>
      <c r="AW4" s="13">
        <v>306760</v>
      </c>
      <c r="AX4" s="13">
        <v>372374</v>
      </c>
      <c r="AY4" s="13">
        <v>47543</v>
      </c>
      <c r="AZ4" s="13">
        <v>6462139</v>
      </c>
      <c r="BA4" s="13">
        <v>4571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38212502</v>
      </c>
      <c r="D5" s="13">
        <v>0</v>
      </c>
      <c r="E5" s="13">
        <v>0</v>
      </c>
      <c r="F5" s="13">
        <v>21959219</v>
      </c>
      <c r="G5" s="14"/>
      <c r="H5" s="13">
        <v>28180</v>
      </c>
      <c r="I5" s="13">
        <v>4903072</v>
      </c>
      <c r="J5" s="13">
        <v>0</v>
      </c>
      <c r="K5" s="13">
        <v>467464</v>
      </c>
      <c r="L5" s="13">
        <v>6146736</v>
      </c>
      <c r="M5" s="13">
        <v>59111</v>
      </c>
      <c r="N5" s="13">
        <v>141</v>
      </c>
      <c r="O5" s="13">
        <v>1059289</v>
      </c>
      <c r="P5" s="13">
        <v>2348058</v>
      </c>
      <c r="Q5" s="13">
        <v>0</v>
      </c>
      <c r="R5" s="13">
        <v>0</v>
      </c>
      <c r="S5" s="13">
        <v>0</v>
      </c>
      <c r="T5" s="13">
        <v>3940331</v>
      </c>
      <c r="U5" s="13">
        <v>6169106</v>
      </c>
      <c r="V5" s="13">
        <v>649342</v>
      </c>
      <c r="W5" s="13">
        <v>0</v>
      </c>
      <c r="X5" s="13">
        <v>68227</v>
      </c>
      <c r="Y5" s="13">
        <v>0</v>
      </c>
      <c r="Z5" s="13">
        <v>1366522</v>
      </c>
      <c r="AA5" s="13">
        <v>3561500</v>
      </c>
      <c r="AB5" s="13">
        <v>0</v>
      </c>
      <c r="AC5" s="13">
        <v>6943847</v>
      </c>
      <c r="AD5" s="13">
        <v>1140252</v>
      </c>
      <c r="AE5" s="19"/>
      <c r="AF5" s="13">
        <v>0</v>
      </c>
      <c r="AG5" s="13">
        <v>568917</v>
      </c>
      <c r="AH5" s="13">
        <v>233036</v>
      </c>
      <c r="AI5" s="13">
        <v>16774</v>
      </c>
      <c r="AJ5" s="13">
        <v>34635</v>
      </c>
      <c r="AK5" s="13">
        <v>27758</v>
      </c>
      <c r="AL5" s="13">
        <v>0</v>
      </c>
      <c r="AM5" s="13">
        <v>46719</v>
      </c>
      <c r="AN5" s="13">
        <v>2226268</v>
      </c>
      <c r="AO5" s="13">
        <v>86252</v>
      </c>
      <c r="AP5" s="13">
        <v>9794</v>
      </c>
      <c r="AQ5" s="13">
        <v>92322</v>
      </c>
      <c r="AR5" s="13">
        <v>43379</v>
      </c>
      <c r="AS5" s="13">
        <v>1108520</v>
      </c>
      <c r="AT5" s="13">
        <v>0</v>
      </c>
      <c r="AU5" s="13">
        <v>37895</v>
      </c>
      <c r="AV5" s="13">
        <v>41047</v>
      </c>
      <c r="AW5" s="13">
        <v>565708</v>
      </c>
      <c r="AX5" s="13">
        <v>601072</v>
      </c>
      <c r="AY5" s="13">
        <v>79176</v>
      </c>
      <c r="AZ5" s="13">
        <v>11359268</v>
      </c>
      <c r="BA5" s="13">
        <v>7564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49129771</v>
      </c>
      <c r="D6" s="13">
        <v>0</v>
      </c>
      <c r="E6" s="13">
        <v>0</v>
      </c>
      <c r="F6" s="13">
        <v>27955532</v>
      </c>
      <c r="G6" s="14"/>
      <c r="H6" s="13">
        <v>37401</v>
      </c>
      <c r="I6" s="13">
        <v>6206618</v>
      </c>
      <c r="J6" s="13">
        <v>0</v>
      </c>
      <c r="K6" s="13">
        <v>595460</v>
      </c>
      <c r="L6" s="13">
        <v>10632820</v>
      </c>
      <c r="M6" s="13">
        <v>75587</v>
      </c>
      <c r="N6" s="13">
        <v>249</v>
      </c>
      <c r="O6" s="13">
        <v>1502885</v>
      </c>
      <c r="P6" s="13">
        <v>2984382</v>
      </c>
      <c r="Q6" s="13">
        <v>0</v>
      </c>
      <c r="R6" s="13">
        <v>0</v>
      </c>
      <c r="S6" s="13">
        <v>0</v>
      </c>
      <c r="T6" s="13">
        <v>6190277</v>
      </c>
      <c r="U6" s="13">
        <v>9880776</v>
      </c>
      <c r="V6" s="13">
        <v>835708</v>
      </c>
      <c r="W6" s="13">
        <v>0</v>
      </c>
      <c r="X6" s="13">
        <v>83483</v>
      </c>
      <c r="Y6" s="13">
        <v>0</v>
      </c>
      <c r="Z6" s="13">
        <v>3551579</v>
      </c>
      <c r="AA6" s="13">
        <v>5986768</v>
      </c>
      <c r="AB6" s="13">
        <v>0</v>
      </c>
      <c r="AC6" s="13">
        <v>9430007</v>
      </c>
      <c r="AD6" s="13">
        <v>3262149</v>
      </c>
      <c r="AE6" s="19"/>
      <c r="AF6" s="13">
        <v>0</v>
      </c>
      <c r="AG6" s="13">
        <v>764491</v>
      </c>
      <c r="AH6" s="13">
        <v>297748</v>
      </c>
      <c r="AI6" s="13">
        <v>22113</v>
      </c>
      <c r="AJ6" s="13">
        <v>45661</v>
      </c>
      <c r="AK6" s="13">
        <v>36871</v>
      </c>
      <c r="AL6" s="13">
        <v>0</v>
      </c>
      <c r="AM6" s="13">
        <v>60475</v>
      </c>
      <c r="AN6" s="13">
        <v>2952819</v>
      </c>
      <c r="AO6" s="13">
        <v>115268</v>
      </c>
      <c r="AP6" s="13">
        <v>9994</v>
      </c>
      <c r="AQ6" s="13">
        <v>117065</v>
      </c>
      <c r="AR6" s="13">
        <v>53728</v>
      </c>
      <c r="AS6" s="13">
        <v>1388137</v>
      </c>
      <c r="AT6" s="13">
        <v>0</v>
      </c>
      <c r="AU6" s="13">
        <v>48652</v>
      </c>
      <c r="AV6" s="13">
        <v>50308</v>
      </c>
      <c r="AW6" s="13">
        <v>745415</v>
      </c>
      <c r="AX6" s="13">
        <v>744801</v>
      </c>
      <c r="AY6" s="13">
        <v>103649</v>
      </c>
      <c r="AZ6" s="13">
        <v>14052050</v>
      </c>
      <c r="BA6" s="13">
        <v>10930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65814142</v>
      </c>
      <c r="D7" s="13">
        <v>0</v>
      </c>
      <c r="E7" s="13">
        <v>0</v>
      </c>
      <c r="F7" s="13">
        <v>35950435</v>
      </c>
      <c r="G7" s="14"/>
      <c r="H7" s="13">
        <v>54952</v>
      </c>
      <c r="I7" s="13">
        <v>7984546</v>
      </c>
      <c r="J7" s="13">
        <v>0</v>
      </c>
      <c r="K7" s="13">
        <v>766261</v>
      </c>
      <c r="L7" s="13">
        <v>13688787</v>
      </c>
      <c r="M7" s="13">
        <v>97175</v>
      </c>
      <c r="N7" s="13">
        <v>926</v>
      </c>
      <c r="O7" s="13">
        <v>1889624</v>
      </c>
      <c r="P7" s="13">
        <v>3822660</v>
      </c>
      <c r="Q7" s="13">
        <v>0</v>
      </c>
      <c r="R7" s="13">
        <v>0</v>
      </c>
      <c r="S7" s="13">
        <v>0</v>
      </c>
      <c r="T7" s="13">
        <v>8732928</v>
      </c>
      <c r="U7" s="13">
        <v>14289337</v>
      </c>
      <c r="V7" s="13">
        <v>1084381</v>
      </c>
      <c r="W7" s="13">
        <v>0</v>
      </c>
      <c r="X7" s="13">
        <v>100222</v>
      </c>
      <c r="Y7" s="13">
        <v>0</v>
      </c>
      <c r="Z7" s="13">
        <v>6108027</v>
      </c>
      <c r="AA7" s="13">
        <v>8697617</v>
      </c>
      <c r="AB7" s="13">
        <v>0</v>
      </c>
      <c r="AC7" s="13">
        <v>11720987</v>
      </c>
      <c r="AD7" s="13">
        <v>5621007</v>
      </c>
      <c r="AE7" s="19"/>
      <c r="AF7" s="13">
        <v>0</v>
      </c>
      <c r="AG7" s="13">
        <v>969065</v>
      </c>
      <c r="AH7" s="13">
        <v>380741</v>
      </c>
      <c r="AI7" s="13">
        <v>29188</v>
      </c>
      <c r="AJ7" s="13">
        <v>53860</v>
      </c>
      <c r="AK7" s="13">
        <v>52369</v>
      </c>
      <c r="AL7" s="13">
        <v>0</v>
      </c>
      <c r="AM7" s="13">
        <v>76094</v>
      </c>
      <c r="AN7" s="13">
        <v>3666524</v>
      </c>
      <c r="AO7" s="13">
        <v>162277</v>
      </c>
      <c r="AP7" s="13">
        <v>11019</v>
      </c>
      <c r="AQ7" s="13">
        <v>123225</v>
      </c>
      <c r="AR7" s="13">
        <v>68113</v>
      </c>
      <c r="AS7" s="13">
        <v>1820472</v>
      </c>
      <c r="AT7" s="13">
        <v>0</v>
      </c>
      <c r="AU7" s="13">
        <v>79817</v>
      </c>
      <c r="AV7" s="13">
        <v>93086</v>
      </c>
      <c r="AW7" s="13">
        <v>948334</v>
      </c>
      <c r="AX7" s="13">
        <v>898583</v>
      </c>
      <c r="AY7" s="13">
        <v>127713</v>
      </c>
      <c r="AZ7" s="13">
        <v>17610038</v>
      </c>
      <c r="BA7" s="13">
        <v>13938</v>
      </c>
      <c r="BB7" s="13">
        <v>0</v>
      </c>
      <c r="BC7" s="13">
        <v>0</v>
      </c>
    </row>
    <row r="8" spans="1:55" ht="7.9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90310166</v>
      </c>
      <c r="D9" s="13">
        <v>0</v>
      </c>
      <c r="E9" s="13">
        <v>0</v>
      </c>
      <c r="F9" s="13">
        <v>47821363</v>
      </c>
      <c r="G9" s="14"/>
      <c r="H9" s="13">
        <v>88518</v>
      </c>
      <c r="I9" s="13">
        <v>10633522</v>
      </c>
      <c r="J9" s="13">
        <v>0</v>
      </c>
      <c r="K9" s="13">
        <v>1016599</v>
      </c>
      <c r="L9" s="13">
        <v>16320879</v>
      </c>
      <c r="M9" s="13">
        <v>130862</v>
      </c>
      <c r="N9" s="13">
        <v>7612</v>
      </c>
      <c r="O9" s="13">
        <v>2321896</v>
      </c>
      <c r="P9" s="13">
        <v>5083876</v>
      </c>
      <c r="Q9" s="13">
        <v>0</v>
      </c>
      <c r="R9" s="13">
        <v>0</v>
      </c>
      <c r="S9" s="13">
        <v>0</v>
      </c>
      <c r="T9" s="13">
        <v>11904366</v>
      </c>
      <c r="U9" s="13">
        <v>18033327</v>
      </c>
      <c r="V9" s="13">
        <v>1459494</v>
      </c>
      <c r="W9" s="13">
        <v>0</v>
      </c>
      <c r="X9" s="13">
        <v>142390</v>
      </c>
      <c r="Y9" s="13">
        <v>0</v>
      </c>
      <c r="Z9" s="13">
        <v>6350204</v>
      </c>
      <c r="AA9" s="13">
        <v>11500911</v>
      </c>
      <c r="AB9" s="13">
        <v>0</v>
      </c>
      <c r="AC9" s="13">
        <v>14109166</v>
      </c>
      <c r="AD9" s="13">
        <v>6447803</v>
      </c>
      <c r="AE9" s="19"/>
      <c r="AF9" s="13">
        <v>0</v>
      </c>
      <c r="AG9" s="13">
        <v>1226035</v>
      </c>
      <c r="AH9" s="13">
        <v>506740</v>
      </c>
      <c r="AI9" s="13">
        <v>58556</v>
      </c>
      <c r="AJ9" s="13">
        <v>63362</v>
      </c>
      <c r="AK9" s="13">
        <v>77612</v>
      </c>
      <c r="AL9" s="13">
        <v>0</v>
      </c>
      <c r="AM9" s="13">
        <v>104637</v>
      </c>
      <c r="AN9" s="13">
        <v>4553897</v>
      </c>
      <c r="AO9" s="13">
        <v>246290</v>
      </c>
      <c r="AP9" s="13">
        <v>12582</v>
      </c>
      <c r="AQ9" s="13">
        <v>123225</v>
      </c>
      <c r="AR9" s="13">
        <v>84988</v>
      </c>
      <c r="AS9" s="13">
        <v>2621578</v>
      </c>
      <c r="AT9" s="13">
        <v>0</v>
      </c>
      <c r="AU9" s="13">
        <v>95240</v>
      </c>
      <c r="AV9" s="13">
        <v>144087</v>
      </c>
      <c r="AW9" s="13">
        <v>1211535</v>
      </c>
      <c r="AX9" s="13">
        <v>1115058</v>
      </c>
      <c r="AY9" s="13">
        <v>162309</v>
      </c>
      <c r="AZ9" s="13">
        <v>23669364</v>
      </c>
      <c r="BA9" s="13">
        <v>17687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ACD7-5D07-4A69-B1E6-6C7F5297F3AA}">
  <sheetPr codeName="Sheet80"/>
  <dimension ref="A1:BC9"/>
  <sheetViews>
    <sheetView workbookViewId="0">
      <selection activeCell="BC4" sqref="H4:BC4"/>
    </sheetView>
  </sheetViews>
  <sheetFormatPr defaultColWidth="11.7109375" defaultRowHeight="15"/>
  <cols>
    <col min="7" max="7" width="3.28515625" customWidth="1"/>
  </cols>
  <sheetData>
    <row r="1" spans="1:55">
      <c r="A1" s="33" t="s">
        <v>134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23919359</v>
      </c>
      <c r="D4" s="13">
        <v>0</v>
      </c>
      <c r="E4" s="13">
        <v>4213963</v>
      </c>
      <c r="F4" s="13">
        <v>12849152</v>
      </c>
      <c r="G4" s="14"/>
      <c r="H4" s="13">
        <v>56236</v>
      </c>
      <c r="I4" s="13">
        <v>2541987</v>
      </c>
      <c r="J4" s="13">
        <v>4036310</v>
      </c>
      <c r="K4" s="13">
        <v>503163</v>
      </c>
      <c r="L4" s="13">
        <v>4293353</v>
      </c>
      <c r="M4" s="13">
        <v>39206</v>
      </c>
      <c r="N4" s="13">
        <v>57228</v>
      </c>
      <c r="O4" s="13">
        <v>673004</v>
      </c>
      <c r="P4" s="13">
        <v>1187133</v>
      </c>
      <c r="Q4" s="13">
        <v>4004620</v>
      </c>
      <c r="R4" s="13">
        <v>0</v>
      </c>
      <c r="S4" s="13">
        <v>606</v>
      </c>
      <c r="T4" s="13">
        <v>26522</v>
      </c>
      <c r="U4" s="13">
        <v>4454918</v>
      </c>
      <c r="V4" s="13">
        <v>427686</v>
      </c>
      <c r="W4" s="13">
        <v>61111</v>
      </c>
      <c r="X4" s="13">
        <v>29061</v>
      </c>
      <c r="Y4" s="13">
        <v>1</v>
      </c>
      <c r="Z4" s="13">
        <v>3575368</v>
      </c>
      <c r="AA4" s="13">
        <v>4313364</v>
      </c>
      <c r="AB4" s="13">
        <v>45</v>
      </c>
      <c r="AC4" s="13">
        <v>3274327</v>
      </c>
      <c r="AD4" s="13">
        <v>425172</v>
      </c>
      <c r="AE4" s="19"/>
      <c r="AF4" s="13">
        <v>10961</v>
      </c>
      <c r="AG4" s="13">
        <v>227675</v>
      </c>
      <c r="AH4" s="13">
        <v>122583</v>
      </c>
      <c r="AI4" s="13">
        <v>429570</v>
      </c>
      <c r="AJ4" s="13">
        <v>59335</v>
      </c>
      <c r="AK4" s="13">
        <v>51612</v>
      </c>
      <c r="AL4" s="13">
        <v>5315</v>
      </c>
      <c r="AM4" s="13">
        <v>56561</v>
      </c>
      <c r="AN4" s="13">
        <v>787223</v>
      </c>
      <c r="AO4" s="13">
        <v>105620</v>
      </c>
      <c r="AP4" s="13">
        <v>5084</v>
      </c>
      <c r="AQ4" s="13">
        <v>2407</v>
      </c>
      <c r="AR4" s="13">
        <v>82505</v>
      </c>
      <c r="AS4" s="13">
        <v>1240657</v>
      </c>
      <c r="AT4" s="13">
        <v>0</v>
      </c>
      <c r="AU4" s="13">
        <v>32039</v>
      </c>
      <c r="AV4" s="13">
        <v>30280</v>
      </c>
      <c r="AW4" s="13">
        <v>316921</v>
      </c>
      <c r="AX4" s="13">
        <v>184579</v>
      </c>
      <c r="AY4" s="13">
        <v>30092</v>
      </c>
      <c r="AZ4" s="13">
        <v>0</v>
      </c>
      <c r="BA4" s="13">
        <v>5110</v>
      </c>
      <c r="BB4" s="13">
        <v>353539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42922999</v>
      </c>
      <c r="D5" s="13">
        <v>0</v>
      </c>
      <c r="E5" s="13">
        <v>7515903</v>
      </c>
      <c r="F5" s="13">
        <v>23692229</v>
      </c>
      <c r="G5" s="14"/>
      <c r="H5" s="13">
        <v>94130</v>
      </c>
      <c r="I5" s="13">
        <v>4690084</v>
      </c>
      <c r="J5" s="13">
        <v>6575040</v>
      </c>
      <c r="K5" s="13">
        <v>931828</v>
      </c>
      <c r="L5" s="13">
        <v>7216150</v>
      </c>
      <c r="M5" s="13">
        <v>70209</v>
      </c>
      <c r="N5" s="13">
        <v>92502</v>
      </c>
      <c r="O5" s="13">
        <v>1223566</v>
      </c>
      <c r="P5" s="13">
        <v>2164021</v>
      </c>
      <c r="Q5" s="13">
        <v>6245965</v>
      </c>
      <c r="R5" s="13">
        <v>0</v>
      </c>
      <c r="S5" s="13">
        <v>606</v>
      </c>
      <c r="T5" s="13">
        <v>414288</v>
      </c>
      <c r="U5" s="13">
        <v>7341874</v>
      </c>
      <c r="V5" s="13">
        <v>781467</v>
      </c>
      <c r="W5" s="13">
        <v>112028</v>
      </c>
      <c r="X5" s="13">
        <v>53092</v>
      </c>
      <c r="Y5" s="13">
        <v>16441</v>
      </c>
      <c r="Z5" s="13">
        <v>6491913</v>
      </c>
      <c r="AA5" s="13">
        <v>7255404</v>
      </c>
      <c r="AB5" s="13">
        <v>193</v>
      </c>
      <c r="AC5" s="13">
        <v>6157029</v>
      </c>
      <c r="AD5" s="13">
        <v>2972536</v>
      </c>
      <c r="AE5" s="19"/>
      <c r="AF5" s="13">
        <v>28226</v>
      </c>
      <c r="AG5" s="13">
        <v>408197</v>
      </c>
      <c r="AH5" s="13">
        <v>226902</v>
      </c>
      <c r="AI5" s="13">
        <v>791607</v>
      </c>
      <c r="AJ5" s="13">
        <v>100104</v>
      </c>
      <c r="AK5" s="13">
        <v>98629</v>
      </c>
      <c r="AL5" s="13">
        <v>5315</v>
      </c>
      <c r="AM5" s="13">
        <v>102835</v>
      </c>
      <c r="AN5" s="13">
        <v>1393255</v>
      </c>
      <c r="AO5" s="13">
        <v>185691</v>
      </c>
      <c r="AP5" s="13">
        <v>33647</v>
      </c>
      <c r="AQ5" s="13">
        <v>645807</v>
      </c>
      <c r="AR5" s="13">
        <v>136891</v>
      </c>
      <c r="AS5" s="13">
        <v>2199721</v>
      </c>
      <c r="AT5" s="13">
        <v>0</v>
      </c>
      <c r="AU5" s="13">
        <v>60938</v>
      </c>
      <c r="AV5" s="13">
        <v>51560</v>
      </c>
      <c r="AW5" s="13">
        <v>440307</v>
      </c>
      <c r="AX5" s="13">
        <v>404951</v>
      </c>
      <c r="AY5" s="13">
        <v>49978</v>
      </c>
      <c r="AZ5" s="13">
        <v>0</v>
      </c>
      <c r="BA5" s="13">
        <v>10447</v>
      </c>
      <c r="BB5" s="13">
        <v>3274834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54347934</v>
      </c>
      <c r="D6" s="13">
        <v>0</v>
      </c>
      <c r="E6" s="13">
        <v>7515903</v>
      </c>
      <c r="F6" s="13">
        <v>30248855</v>
      </c>
      <c r="G6" s="14"/>
      <c r="H6" s="13">
        <v>102774</v>
      </c>
      <c r="I6" s="13">
        <v>5956504</v>
      </c>
      <c r="J6" s="13">
        <v>8300706</v>
      </c>
      <c r="K6" s="13">
        <v>1182321</v>
      </c>
      <c r="L6" s="13">
        <v>10910899</v>
      </c>
      <c r="M6" s="13">
        <v>87342</v>
      </c>
      <c r="N6" s="13">
        <v>107503</v>
      </c>
      <c r="O6" s="13">
        <v>1515033</v>
      </c>
      <c r="P6" s="13">
        <v>2750119</v>
      </c>
      <c r="Q6" s="13">
        <v>8501115</v>
      </c>
      <c r="R6" s="13">
        <v>0</v>
      </c>
      <c r="S6" s="13">
        <v>606</v>
      </c>
      <c r="T6" s="13">
        <v>2149839</v>
      </c>
      <c r="U6" s="13">
        <v>9486195</v>
      </c>
      <c r="V6" s="13">
        <v>992384</v>
      </c>
      <c r="W6" s="13">
        <v>142607</v>
      </c>
      <c r="X6" s="13">
        <v>54752</v>
      </c>
      <c r="Y6" s="13">
        <v>38149</v>
      </c>
      <c r="Z6" s="13">
        <v>8446181</v>
      </c>
      <c r="AA6" s="13">
        <v>9642005</v>
      </c>
      <c r="AB6" s="13">
        <v>193</v>
      </c>
      <c r="AC6" s="13">
        <v>8079936</v>
      </c>
      <c r="AD6" s="13">
        <v>5001671</v>
      </c>
      <c r="AE6" s="19"/>
      <c r="AF6" s="13">
        <v>42070</v>
      </c>
      <c r="AG6" s="13">
        <v>529193</v>
      </c>
      <c r="AH6" s="13">
        <v>289537</v>
      </c>
      <c r="AI6" s="13">
        <v>1019754</v>
      </c>
      <c r="AJ6" s="13">
        <v>130901</v>
      </c>
      <c r="AK6" s="13">
        <v>124446</v>
      </c>
      <c r="AL6" s="13">
        <v>5315</v>
      </c>
      <c r="AM6" s="13">
        <v>133139</v>
      </c>
      <c r="AN6" s="13">
        <v>1835433</v>
      </c>
      <c r="AO6" s="13">
        <v>231746</v>
      </c>
      <c r="AP6" s="13">
        <v>43012</v>
      </c>
      <c r="AQ6" s="13">
        <v>2718220</v>
      </c>
      <c r="AR6" s="13">
        <v>157493</v>
      </c>
      <c r="AS6" s="13">
        <v>2734645</v>
      </c>
      <c r="AT6" s="13">
        <v>0</v>
      </c>
      <c r="AU6" s="13">
        <v>86802</v>
      </c>
      <c r="AV6" s="13">
        <v>70315</v>
      </c>
      <c r="AW6" s="13">
        <v>556837</v>
      </c>
      <c r="AX6" s="26">
        <v>533634</v>
      </c>
      <c r="AY6" s="13">
        <v>63175</v>
      </c>
      <c r="AZ6" s="13">
        <v>0</v>
      </c>
      <c r="BA6" s="13">
        <v>14463</v>
      </c>
      <c r="BB6" s="13">
        <v>7012051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68288587</v>
      </c>
      <c r="D7" s="13">
        <v>2728125</v>
      </c>
      <c r="E7" s="13">
        <v>7515903</v>
      </c>
      <c r="F7" s="13">
        <v>39032358</v>
      </c>
      <c r="G7" s="14"/>
      <c r="H7" s="13">
        <v>117476</v>
      </c>
      <c r="I7" s="13">
        <v>7657665</v>
      </c>
      <c r="J7" s="13">
        <v>10928162</v>
      </c>
      <c r="K7" s="13">
        <v>1520869</v>
      </c>
      <c r="L7" s="13">
        <v>13601342</v>
      </c>
      <c r="M7" s="13">
        <v>106912</v>
      </c>
      <c r="N7" s="13">
        <v>127457</v>
      </c>
      <c r="O7" s="13">
        <v>1855994</v>
      </c>
      <c r="P7" s="13">
        <v>3530774</v>
      </c>
      <c r="Q7" s="13">
        <v>11064873</v>
      </c>
      <c r="R7" s="13">
        <v>0</v>
      </c>
      <c r="S7" s="13">
        <v>606</v>
      </c>
      <c r="T7" s="13">
        <v>4415458</v>
      </c>
      <c r="U7" s="13">
        <v>11826965</v>
      </c>
      <c r="V7" s="13">
        <v>1275112</v>
      </c>
      <c r="W7" s="13">
        <v>183697</v>
      </c>
      <c r="X7" s="13">
        <v>74133</v>
      </c>
      <c r="Y7" s="13">
        <v>110691</v>
      </c>
      <c r="Z7" s="13">
        <v>10753655</v>
      </c>
      <c r="AA7" s="13">
        <v>12857697</v>
      </c>
      <c r="AB7" s="13">
        <v>197</v>
      </c>
      <c r="AC7" s="13">
        <v>10009044</v>
      </c>
      <c r="AD7" s="13">
        <v>7440945</v>
      </c>
      <c r="AE7" s="19"/>
      <c r="AF7" s="13">
        <v>44212</v>
      </c>
      <c r="AG7" s="13">
        <v>668513</v>
      </c>
      <c r="AH7" s="13">
        <v>370707</v>
      </c>
      <c r="AI7" s="13">
        <v>1274480</v>
      </c>
      <c r="AJ7" s="13">
        <v>179021</v>
      </c>
      <c r="AK7" s="13">
        <v>160979</v>
      </c>
      <c r="AL7" s="13">
        <v>5315</v>
      </c>
      <c r="AM7" s="13">
        <v>166140</v>
      </c>
      <c r="AN7" s="13">
        <v>2239527</v>
      </c>
      <c r="AO7" s="13">
        <v>291299</v>
      </c>
      <c r="AP7" s="13">
        <v>50315</v>
      </c>
      <c r="AQ7" s="13">
        <v>4296330</v>
      </c>
      <c r="AR7" s="13">
        <v>178619</v>
      </c>
      <c r="AS7" s="13">
        <v>3466333</v>
      </c>
      <c r="AT7" s="13">
        <v>0</v>
      </c>
      <c r="AU7" s="13">
        <v>129398</v>
      </c>
      <c r="AV7" s="13">
        <v>146506</v>
      </c>
      <c r="AW7" s="13">
        <v>712171</v>
      </c>
      <c r="AX7" s="13">
        <v>663548</v>
      </c>
      <c r="AY7" s="13">
        <v>75472</v>
      </c>
      <c r="AZ7" s="13">
        <v>0</v>
      </c>
      <c r="BA7" s="13">
        <v>18348</v>
      </c>
      <c r="BB7" s="13">
        <v>9194206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85443155</v>
      </c>
      <c r="D9" s="13">
        <v>9553309</v>
      </c>
      <c r="E9" s="13">
        <v>7515903</v>
      </c>
      <c r="F9" s="13">
        <v>52274191</v>
      </c>
      <c r="G9" s="14"/>
      <c r="H9" s="13">
        <v>158233</v>
      </c>
      <c r="I9" s="13">
        <v>10209521</v>
      </c>
      <c r="J9" s="13">
        <v>14650111</v>
      </c>
      <c r="K9" s="13">
        <v>2025282</v>
      </c>
      <c r="L9" s="13">
        <v>15951324</v>
      </c>
      <c r="M9" s="13">
        <v>134447</v>
      </c>
      <c r="N9" s="13">
        <v>164650</v>
      </c>
      <c r="O9" s="13">
        <v>2291901</v>
      </c>
      <c r="P9" s="13">
        <v>4710136</v>
      </c>
      <c r="Q9" s="13">
        <v>14160151</v>
      </c>
      <c r="R9" s="13">
        <v>0</v>
      </c>
      <c r="S9" s="13">
        <v>606</v>
      </c>
      <c r="T9" s="13">
        <v>4824163</v>
      </c>
      <c r="U9" s="13">
        <v>15425878</v>
      </c>
      <c r="V9" s="13">
        <v>1697607</v>
      </c>
      <c r="W9" s="13">
        <v>245235</v>
      </c>
      <c r="X9" s="13">
        <v>120786</v>
      </c>
      <c r="Y9" s="13">
        <v>180989</v>
      </c>
      <c r="Z9" s="13">
        <v>11060277</v>
      </c>
      <c r="AA9" s="13">
        <v>16711611</v>
      </c>
      <c r="AB9" s="13">
        <v>197</v>
      </c>
      <c r="AC9" s="13">
        <v>12000066</v>
      </c>
      <c r="AD9" s="13">
        <v>8288383</v>
      </c>
      <c r="AE9" s="19"/>
      <c r="AF9" s="13">
        <v>44212</v>
      </c>
      <c r="AG9" s="13">
        <v>793208</v>
      </c>
      <c r="AH9" s="13">
        <v>492897</v>
      </c>
      <c r="AI9" s="13">
        <v>1625406</v>
      </c>
      <c r="AJ9" s="13">
        <v>230681</v>
      </c>
      <c r="AK9" s="13">
        <v>212287</v>
      </c>
      <c r="AL9" s="13">
        <v>5315</v>
      </c>
      <c r="AM9" s="13">
        <v>215666</v>
      </c>
      <c r="AN9" s="13">
        <v>2696787</v>
      </c>
      <c r="AO9" s="13">
        <v>384296</v>
      </c>
      <c r="AP9" s="13">
        <v>57110</v>
      </c>
      <c r="AQ9" s="13">
        <v>4296330</v>
      </c>
      <c r="AR9" s="13">
        <v>208858</v>
      </c>
      <c r="AS9" s="13">
        <v>4564865</v>
      </c>
      <c r="AT9" s="13">
        <v>0</v>
      </c>
      <c r="AU9" s="13">
        <v>141642</v>
      </c>
      <c r="AV9" s="13">
        <v>225201</v>
      </c>
      <c r="AW9" s="13">
        <v>933567</v>
      </c>
      <c r="AX9" s="13">
        <v>781317</v>
      </c>
      <c r="AY9" s="13">
        <v>92008</v>
      </c>
      <c r="AZ9" s="13">
        <v>0</v>
      </c>
      <c r="BA9" s="13">
        <v>22065</v>
      </c>
      <c r="BB9" s="13">
        <v>9194206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9BA7-F36E-4A99-8ACF-4628EC729374}">
  <sheetPr codeName="Sheet81"/>
  <dimension ref="A1:BC9"/>
  <sheetViews>
    <sheetView workbookViewId="0">
      <selection activeCell="E18" sqref="E18"/>
    </sheetView>
  </sheetViews>
  <sheetFormatPr defaultColWidth="11.7109375" defaultRowHeight="15"/>
  <cols>
    <col min="7" max="7" width="3.28515625" customWidth="1"/>
  </cols>
  <sheetData>
    <row r="1" spans="1:55">
      <c r="A1" s="33" t="s">
        <v>135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20856962</v>
      </c>
      <c r="D4" s="13">
        <v>0</v>
      </c>
      <c r="E4" s="13">
        <v>3713313</v>
      </c>
      <c r="F4" s="13">
        <v>12462052</v>
      </c>
      <c r="G4" s="14"/>
      <c r="H4" s="13">
        <v>42188</v>
      </c>
      <c r="I4" s="13">
        <v>2540117</v>
      </c>
      <c r="J4" s="13">
        <v>2841419</v>
      </c>
      <c r="K4" s="13">
        <v>516590</v>
      </c>
      <c r="L4" s="13">
        <v>3911911</v>
      </c>
      <c r="M4" s="13">
        <v>41227</v>
      </c>
      <c r="N4" s="13">
        <v>71258</v>
      </c>
      <c r="O4" s="13">
        <v>570832</v>
      </c>
      <c r="P4" s="13">
        <v>1176357</v>
      </c>
      <c r="Q4" s="13">
        <v>2260860</v>
      </c>
      <c r="R4" s="13">
        <v>0</v>
      </c>
      <c r="S4" s="13">
        <v>0</v>
      </c>
      <c r="T4" s="13">
        <v>51094</v>
      </c>
      <c r="U4" s="13">
        <v>3221297</v>
      </c>
      <c r="V4" s="13">
        <v>423449</v>
      </c>
      <c r="W4" s="13">
        <v>59784</v>
      </c>
      <c r="X4" s="13">
        <v>39186</v>
      </c>
      <c r="Y4" s="13">
        <v>0</v>
      </c>
      <c r="Z4" s="13">
        <v>0</v>
      </c>
      <c r="AA4" s="13">
        <v>2515859</v>
      </c>
      <c r="AB4" s="13">
        <v>0</v>
      </c>
      <c r="AC4" s="13">
        <v>3413452</v>
      </c>
      <c r="AD4" s="13">
        <v>2687978</v>
      </c>
      <c r="AE4" s="19"/>
      <c r="AF4" s="13">
        <v>24071</v>
      </c>
      <c r="AG4" s="13">
        <v>186996</v>
      </c>
      <c r="AH4" s="13">
        <v>127765</v>
      </c>
      <c r="AI4" s="13">
        <v>499256</v>
      </c>
      <c r="AJ4" s="13">
        <v>50469</v>
      </c>
      <c r="AK4" s="13">
        <v>58917</v>
      </c>
      <c r="AL4" s="13">
        <v>0</v>
      </c>
      <c r="AM4" s="13">
        <v>47718</v>
      </c>
      <c r="AN4" s="13">
        <v>721391</v>
      </c>
      <c r="AO4" s="13">
        <v>105752</v>
      </c>
      <c r="AP4" s="13">
        <v>59284</v>
      </c>
      <c r="AQ4" s="13">
        <v>1495</v>
      </c>
      <c r="AR4" s="13">
        <v>86497</v>
      </c>
      <c r="AS4" s="13">
        <v>1209744</v>
      </c>
      <c r="AT4" s="13">
        <v>0</v>
      </c>
      <c r="AU4" s="13">
        <v>29848</v>
      </c>
      <c r="AV4" s="13">
        <v>43392</v>
      </c>
      <c r="AW4" s="13">
        <v>206865</v>
      </c>
      <c r="AX4" s="13">
        <v>226325</v>
      </c>
      <c r="AY4" s="13">
        <v>28025</v>
      </c>
      <c r="AZ4" s="13">
        <v>0</v>
      </c>
      <c r="BA4" s="13">
        <v>3540</v>
      </c>
      <c r="BB4" s="13">
        <v>0</v>
      </c>
      <c r="BC4" s="13">
        <v>143</v>
      </c>
    </row>
    <row r="5" spans="1:55" ht="15.75" thickBot="1">
      <c r="A5" s="12">
        <v>44434.291666666664</v>
      </c>
      <c r="B5" s="12">
        <v>44434.75</v>
      </c>
      <c r="C5" s="13">
        <v>38955441</v>
      </c>
      <c r="D5" s="13">
        <v>0</v>
      </c>
      <c r="E5" s="13">
        <v>6941670</v>
      </c>
      <c r="F5" s="13">
        <v>22845106</v>
      </c>
      <c r="G5" s="14"/>
      <c r="H5" s="13">
        <v>86136</v>
      </c>
      <c r="I5" s="13">
        <v>4648381</v>
      </c>
      <c r="J5" s="13">
        <v>5442258</v>
      </c>
      <c r="K5" s="13">
        <v>932784</v>
      </c>
      <c r="L5" s="13">
        <v>6478200</v>
      </c>
      <c r="M5" s="13">
        <v>73692</v>
      </c>
      <c r="N5" s="13">
        <v>116947</v>
      </c>
      <c r="O5" s="13">
        <v>1005084</v>
      </c>
      <c r="P5" s="13">
        <v>2166219</v>
      </c>
      <c r="Q5" s="13">
        <v>4270766</v>
      </c>
      <c r="R5" s="13">
        <v>0</v>
      </c>
      <c r="S5" s="13">
        <v>0</v>
      </c>
      <c r="T5" s="13">
        <v>467443</v>
      </c>
      <c r="U5" s="13">
        <v>5541509</v>
      </c>
      <c r="V5" s="13">
        <v>803462</v>
      </c>
      <c r="W5" s="13">
        <v>110036</v>
      </c>
      <c r="X5" s="13">
        <v>66073</v>
      </c>
      <c r="Y5" s="13">
        <v>0</v>
      </c>
      <c r="Z5" s="13">
        <v>1121698</v>
      </c>
      <c r="AA5" s="13">
        <v>3455072</v>
      </c>
      <c r="AB5" s="13">
        <v>74</v>
      </c>
      <c r="AC5" s="13">
        <v>5721168</v>
      </c>
      <c r="AD5" s="13">
        <v>5039469</v>
      </c>
      <c r="AE5" s="19"/>
      <c r="AF5" s="13">
        <v>44735</v>
      </c>
      <c r="AG5" s="13">
        <v>317789</v>
      </c>
      <c r="AH5" s="13">
        <v>230725</v>
      </c>
      <c r="AI5" s="13">
        <v>886000</v>
      </c>
      <c r="AJ5" s="13">
        <v>86923</v>
      </c>
      <c r="AK5" s="13">
        <v>111484</v>
      </c>
      <c r="AL5" s="13">
        <v>0</v>
      </c>
      <c r="AM5" s="13">
        <v>92162</v>
      </c>
      <c r="AN5" s="13">
        <v>1167346</v>
      </c>
      <c r="AO5" s="13">
        <v>181187</v>
      </c>
      <c r="AP5" s="13">
        <v>67122</v>
      </c>
      <c r="AQ5" s="13">
        <v>612042</v>
      </c>
      <c r="AR5" s="13">
        <v>136031</v>
      </c>
      <c r="AS5" s="13">
        <v>2150758</v>
      </c>
      <c r="AT5" s="13">
        <v>0</v>
      </c>
      <c r="AU5" s="13">
        <v>53646</v>
      </c>
      <c r="AV5" s="13">
        <v>57082</v>
      </c>
      <c r="AW5" s="13">
        <v>355482</v>
      </c>
      <c r="AX5" s="13">
        <v>359160</v>
      </c>
      <c r="AY5" s="13">
        <v>40255</v>
      </c>
      <c r="AZ5" s="13">
        <v>0</v>
      </c>
      <c r="BA5" s="13">
        <v>5568</v>
      </c>
      <c r="BB5" s="13">
        <v>0</v>
      </c>
      <c r="BC5" s="13">
        <v>144</v>
      </c>
    </row>
    <row r="6" spans="1:55" ht="15.75" thickBot="1">
      <c r="A6" s="12">
        <v>44434.291666666664</v>
      </c>
      <c r="B6" s="12">
        <v>44434.875</v>
      </c>
      <c r="C6" s="13">
        <v>49836543</v>
      </c>
      <c r="D6" s="13">
        <v>0</v>
      </c>
      <c r="E6" s="13">
        <v>7513886</v>
      </c>
      <c r="F6" s="13">
        <v>29081585</v>
      </c>
      <c r="G6" s="14"/>
      <c r="H6" s="13">
        <v>115556</v>
      </c>
      <c r="I6" s="13">
        <v>5915553</v>
      </c>
      <c r="J6" s="13">
        <v>7602895</v>
      </c>
      <c r="K6" s="13">
        <v>1177699</v>
      </c>
      <c r="L6" s="13">
        <v>9532625</v>
      </c>
      <c r="M6" s="13">
        <v>88892</v>
      </c>
      <c r="N6" s="13">
        <v>139452</v>
      </c>
      <c r="O6" s="13">
        <v>1281771</v>
      </c>
      <c r="P6" s="13">
        <v>2753884</v>
      </c>
      <c r="Q6" s="13">
        <v>6028650</v>
      </c>
      <c r="R6" s="13">
        <v>0</v>
      </c>
      <c r="S6" s="13">
        <v>0</v>
      </c>
      <c r="T6" s="13">
        <v>1967236</v>
      </c>
      <c r="U6" s="13">
        <v>7467444</v>
      </c>
      <c r="V6" s="13">
        <v>1016233</v>
      </c>
      <c r="W6" s="13">
        <v>140493</v>
      </c>
      <c r="X6" s="13">
        <v>73717</v>
      </c>
      <c r="Y6" s="13">
        <v>19707</v>
      </c>
      <c r="Z6" s="13">
        <v>2761224</v>
      </c>
      <c r="AA6" s="13">
        <v>5679911</v>
      </c>
      <c r="AB6" s="13">
        <v>74</v>
      </c>
      <c r="AC6" s="13">
        <v>7498629</v>
      </c>
      <c r="AD6" s="13">
        <v>6439092</v>
      </c>
      <c r="AE6" s="19"/>
      <c r="AF6" s="13">
        <v>57818</v>
      </c>
      <c r="AG6" s="13">
        <v>425258</v>
      </c>
      <c r="AH6" s="13">
        <v>289910</v>
      </c>
      <c r="AI6" s="13">
        <v>1109316</v>
      </c>
      <c r="AJ6" s="13">
        <v>114067</v>
      </c>
      <c r="AK6" s="13">
        <v>143254</v>
      </c>
      <c r="AL6" s="13">
        <v>0</v>
      </c>
      <c r="AM6" s="13">
        <v>121512</v>
      </c>
      <c r="AN6" s="13">
        <v>1578051</v>
      </c>
      <c r="AO6" s="13">
        <v>222724</v>
      </c>
      <c r="AP6" s="13">
        <v>68293</v>
      </c>
      <c r="AQ6" s="13">
        <v>1916608</v>
      </c>
      <c r="AR6" s="13">
        <v>155610</v>
      </c>
      <c r="AS6" s="13">
        <v>2750694</v>
      </c>
      <c r="AT6" s="13">
        <v>0</v>
      </c>
      <c r="AU6" s="13">
        <v>66765</v>
      </c>
      <c r="AV6" s="13">
        <v>84521</v>
      </c>
      <c r="AW6" s="13">
        <v>446846</v>
      </c>
      <c r="AX6" s="26">
        <v>483595</v>
      </c>
      <c r="AY6" s="13">
        <v>51564</v>
      </c>
      <c r="AZ6" s="13">
        <v>0</v>
      </c>
      <c r="BA6" s="13">
        <v>9559</v>
      </c>
      <c r="BB6" s="13">
        <v>0</v>
      </c>
      <c r="BC6" s="13">
        <v>144</v>
      </c>
    </row>
    <row r="7" spans="1:55" ht="15.75" thickBot="1">
      <c r="A7" s="12">
        <v>44434.291666666664</v>
      </c>
      <c r="B7" s="12">
        <v>44434.041666666701</v>
      </c>
      <c r="C7" s="13">
        <v>59642846</v>
      </c>
      <c r="D7" s="13">
        <v>4329566</v>
      </c>
      <c r="E7" s="13">
        <v>7513886</v>
      </c>
      <c r="F7" s="13">
        <v>37395954</v>
      </c>
      <c r="G7" s="14"/>
      <c r="H7" s="13">
        <v>130612</v>
      </c>
      <c r="I7" s="13">
        <v>7607701</v>
      </c>
      <c r="J7" s="13">
        <v>9845316</v>
      </c>
      <c r="K7" s="13">
        <v>1506511</v>
      </c>
      <c r="L7" s="13">
        <v>12094904</v>
      </c>
      <c r="M7" s="13">
        <v>108358</v>
      </c>
      <c r="N7" s="13">
        <v>168507</v>
      </c>
      <c r="O7" s="13">
        <v>1615485</v>
      </c>
      <c r="P7" s="13">
        <v>3529044</v>
      </c>
      <c r="Q7" s="13">
        <v>7873166</v>
      </c>
      <c r="R7" s="13">
        <v>0</v>
      </c>
      <c r="S7" s="13">
        <v>0</v>
      </c>
      <c r="T7" s="13">
        <v>3961834</v>
      </c>
      <c r="U7" s="13">
        <v>9491758</v>
      </c>
      <c r="V7" s="13">
        <v>1299451</v>
      </c>
      <c r="W7" s="13">
        <v>181399</v>
      </c>
      <c r="X7" s="13">
        <v>100292</v>
      </c>
      <c r="Y7" s="13">
        <v>67024</v>
      </c>
      <c r="Z7" s="13">
        <v>4531802</v>
      </c>
      <c r="AA7" s="13">
        <v>8319154</v>
      </c>
      <c r="AB7" s="13">
        <v>74</v>
      </c>
      <c r="AC7" s="13">
        <v>9226051</v>
      </c>
      <c r="AD7" s="13">
        <v>8195937</v>
      </c>
      <c r="AE7" s="19"/>
      <c r="AF7" s="13">
        <v>58052</v>
      </c>
      <c r="AG7" s="13">
        <v>553436</v>
      </c>
      <c r="AH7" s="13">
        <v>359215</v>
      </c>
      <c r="AI7" s="13">
        <v>1350849</v>
      </c>
      <c r="AJ7" s="13">
        <v>152427</v>
      </c>
      <c r="AK7" s="13">
        <v>179648</v>
      </c>
      <c r="AL7" s="13">
        <v>0</v>
      </c>
      <c r="AM7" s="13">
        <v>175702</v>
      </c>
      <c r="AN7" s="13">
        <v>1959738</v>
      </c>
      <c r="AO7" s="13">
        <v>280874</v>
      </c>
      <c r="AP7" s="13">
        <v>68561</v>
      </c>
      <c r="AQ7" s="13">
        <v>3417525</v>
      </c>
      <c r="AR7" s="13">
        <v>174659</v>
      </c>
      <c r="AS7" s="13">
        <v>3499899</v>
      </c>
      <c r="AT7" s="13">
        <v>0</v>
      </c>
      <c r="AU7" s="13">
        <v>119304</v>
      </c>
      <c r="AV7" s="13">
        <v>150454</v>
      </c>
      <c r="AW7" s="13">
        <v>601204</v>
      </c>
      <c r="AX7" s="13">
        <v>580957</v>
      </c>
      <c r="AY7" s="13">
        <v>62502</v>
      </c>
      <c r="AZ7" s="13">
        <v>0</v>
      </c>
      <c r="BA7" s="13">
        <v>11871</v>
      </c>
      <c r="BB7" s="13">
        <v>0</v>
      </c>
      <c r="BC7" s="13">
        <v>144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71313150</v>
      </c>
      <c r="D9" s="13">
        <v>13334507</v>
      </c>
      <c r="E9" s="13">
        <v>7513886</v>
      </c>
      <c r="F9" s="13">
        <v>49866676</v>
      </c>
      <c r="G9" s="14"/>
      <c r="H9" s="13">
        <v>163560</v>
      </c>
      <c r="I9" s="13">
        <v>10153260</v>
      </c>
      <c r="J9" s="13">
        <v>12253046</v>
      </c>
      <c r="K9" s="13">
        <v>2006748</v>
      </c>
      <c r="L9" s="13">
        <v>14425981</v>
      </c>
      <c r="M9" s="13">
        <v>138982</v>
      </c>
      <c r="N9" s="13">
        <v>207943</v>
      </c>
      <c r="O9" s="13">
        <v>2003218</v>
      </c>
      <c r="P9" s="13">
        <v>4723991</v>
      </c>
      <c r="Q9" s="13">
        <v>9443578</v>
      </c>
      <c r="R9" s="13">
        <v>0</v>
      </c>
      <c r="S9" s="13">
        <v>0</v>
      </c>
      <c r="T9" s="13">
        <v>6115195</v>
      </c>
      <c r="U9" s="13">
        <v>12012260</v>
      </c>
      <c r="V9" s="13">
        <v>1723428</v>
      </c>
      <c r="W9" s="13">
        <v>242910</v>
      </c>
      <c r="X9" s="13">
        <v>143303</v>
      </c>
      <c r="Y9" s="13">
        <v>90578</v>
      </c>
      <c r="Z9" s="13">
        <v>6963461</v>
      </c>
      <c r="AA9" s="13">
        <v>8759421</v>
      </c>
      <c r="AB9" s="13">
        <v>74</v>
      </c>
      <c r="AC9" s="13">
        <v>11053829</v>
      </c>
      <c r="AD9" s="13">
        <v>8347738</v>
      </c>
      <c r="AE9" s="19"/>
      <c r="AF9" s="13">
        <v>58052</v>
      </c>
      <c r="AG9" s="13">
        <v>632937</v>
      </c>
      <c r="AH9" s="13">
        <v>479216</v>
      </c>
      <c r="AI9" s="13">
        <v>1693021</v>
      </c>
      <c r="AJ9" s="13">
        <v>212154</v>
      </c>
      <c r="AK9" s="13">
        <v>230100</v>
      </c>
      <c r="AL9" s="13">
        <v>0</v>
      </c>
      <c r="AM9" s="13">
        <v>255493</v>
      </c>
      <c r="AN9" s="13">
        <v>2377554</v>
      </c>
      <c r="AO9" s="13">
        <v>369723</v>
      </c>
      <c r="AP9" s="13">
        <v>72589</v>
      </c>
      <c r="AQ9" s="13">
        <v>3417525</v>
      </c>
      <c r="AR9" s="13">
        <v>202882</v>
      </c>
      <c r="AS9" s="13">
        <v>4582163</v>
      </c>
      <c r="AT9" s="13">
        <v>0</v>
      </c>
      <c r="AU9" s="13">
        <v>131832</v>
      </c>
      <c r="AV9" s="13">
        <v>240828</v>
      </c>
      <c r="AW9" s="13">
        <v>827706</v>
      </c>
      <c r="AX9" s="13">
        <v>693597</v>
      </c>
      <c r="AY9" s="13">
        <v>76263</v>
      </c>
      <c r="AZ9" s="13">
        <v>0</v>
      </c>
      <c r="BA9" s="13">
        <v>13929</v>
      </c>
      <c r="BB9" s="13">
        <v>1008</v>
      </c>
      <c r="BC9" s="13">
        <v>144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58A1-5DCC-4FE2-B4B6-F2FE3F5D9691}">
  <sheetPr codeName="Sheet82"/>
  <dimension ref="A1:BC9"/>
  <sheetViews>
    <sheetView topLeftCell="G1" workbookViewId="0">
      <selection activeCell="S43" sqref="S43"/>
    </sheetView>
  </sheetViews>
  <sheetFormatPr defaultColWidth="11.7109375" defaultRowHeight="15"/>
  <cols>
    <col min="7" max="7" width="3.28515625" customWidth="1"/>
  </cols>
  <sheetData>
    <row r="1" spans="1:55">
      <c r="A1" s="33" t="s">
        <v>136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15136704</v>
      </c>
      <c r="D4" s="13">
        <v>9001909</v>
      </c>
      <c r="E4" s="13">
        <v>0</v>
      </c>
      <c r="F4" s="13">
        <v>8274826</v>
      </c>
      <c r="G4" s="14"/>
      <c r="H4" s="13">
        <v>56454</v>
      </c>
      <c r="I4" s="13">
        <v>2540216</v>
      </c>
      <c r="J4" s="13">
        <v>2490530</v>
      </c>
      <c r="K4" s="13">
        <v>511358</v>
      </c>
      <c r="L4" s="13">
        <v>3843454</v>
      </c>
      <c r="M4" s="13">
        <v>43735</v>
      </c>
      <c r="N4" s="13">
        <v>66938</v>
      </c>
      <c r="O4" s="13">
        <v>542592</v>
      </c>
      <c r="P4" s="13">
        <v>1238899</v>
      </c>
      <c r="Q4" s="13">
        <v>1608167</v>
      </c>
      <c r="R4" s="13">
        <v>0</v>
      </c>
      <c r="S4" s="13">
        <v>0</v>
      </c>
      <c r="T4" s="13">
        <v>2162026</v>
      </c>
      <c r="U4" s="13">
        <v>2515951</v>
      </c>
      <c r="V4" s="13">
        <v>568236</v>
      </c>
      <c r="W4" s="13">
        <v>60605</v>
      </c>
      <c r="X4" s="13">
        <v>27065</v>
      </c>
      <c r="Y4" s="13">
        <v>0</v>
      </c>
      <c r="Z4" s="13">
        <v>102203</v>
      </c>
      <c r="AA4" s="13">
        <v>0</v>
      </c>
      <c r="AB4" s="13">
        <v>0</v>
      </c>
      <c r="AC4" s="13">
        <v>2881936</v>
      </c>
      <c r="AD4" s="13">
        <v>0</v>
      </c>
      <c r="AE4" s="19"/>
      <c r="AF4" s="13">
        <v>4095</v>
      </c>
      <c r="AG4" s="13">
        <v>176575</v>
      </c>
      <c r="AH4" s="13">
        <v>120019</v>
      </c>
      <c r="AI4" s="13">
        <v>465359</v>
      </c>
      <c r="AJ4" s="13">
        <v>61082</v>
      </c>
      <c r="AK4" s="13">
        <v>60237</v>
      </c>
      <c r="AL4" s="13">
        <v>9519</v>
      </c>
      <c r="AM4" s="13">
        <v>62525</v>
      </c>
      <c r="AN4" s="13">
        <v>651619</v>
      </c>
      <c r="AO4" s="13">
        <v>97463</v>
      </c>
      <c r="AP4" s="13">
        <v>183</v>
      </c>
      <c r="AQ4" s="13">
        <v>1553</v>
      </c>
      <c r="AR4" s="13">
        <v>72801</v>
      </c>
      <c r="AS4" s="13">
        <v>1121993</v>
      </c>
      <c r="AT4" s="13">
        <v>0</v>
      </c>
      <c r="AU4" s="13">
        <v>24466</v>
      </c>
      <c r="AV4" s="13">
        <v>38284</v>
      </c>
      <c r="AW4" s="13">
        <v>211589</v>
      </c>
      <c r="AX4" s="13">
        <v>178360</v>
      </c>
      <c r="AY4" s="13">
        <v>21398</v>
      </c>
      <c r="AZ4" s="13">
        <v>0</v>
      </c>
      <c r="BA4" s="13">
        <v>1972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29073324</v>
      </c>
      <c r="D5" s="13">
        <v>16606530</v>
      </c>
      <c r="E5" s="13">
        <v>0</v>
      </c>
      <c r="F5" s="13">
        <v>15119447</v>
      </c>
      <c r="G5" s="14"/>
      <c r="H5" s="13">
        <v>96238</v>
      </c>
      <c r="I5" s="13">
        <v>4660528</v>
      </c>
      <c r="J5" s="13">
        <v>5629147</v>
      </c>
      <c r="K5" s="13">
        <v>925030</v>
      </c>
      <c r="L5" s="13">
        <v>6099747</v>
      </c>
      <c r="M5" s="13">
        <v>75626</v>
      </c>
      <c r="N5" s="13">
        <v>109724</v>
      </c>
      <c r="O5" s="13">
        <v>955357</v>
      </c>
      <c r="P5" s="13">
        <v>2270617</v>
      </c>
      <c r="Q5" s="13">
        <v>3641990</v>
      </c>
      <c r="R5" s="13">
        <v>0</v>
      </c>
      <c r="S5" s="13">
        <v>0</v>
      </c>
      <c r="T5" s="13">
        <v>3948199</v>
      </c>
      <c r="U5" s="13">
        <v>4606050</v>
      </c>
      <c r="V5" s="13">
        <v>778523</v>
      </c>
      <c r="W5" s="13">
        <v>110333</v>
      </c>
      <c r="X5" s="13">
        <v>61025</v>
      </c>
      <c r="Y5" s="13">
        <v>0</v>
      </c>
      <c r="Z5" s="13">
        <v>1485728</v>
      </c>
      <c r="AA5" s="13">
        <v>1100266</v>
      </c>
      <c r="AB5" s="13">
        <v>166</v>
      </c>
      <c r="AC5" s="13">
        <v>4604817</v>
      </c>
      <c r="AD5" s="13">
        <v>1125499</v>
      </c>
      <c r="AE5" s="19"/>
      <c r="AF5" s="13">
        <v>7331</v>
      </c>
      <c r="AG5" s="13">
        <v>287423</v>
      </c>
      <c r="AH5" s="13">
        <v>219024</v>
      </c>
      <c r="AI5" s="13">
        <v>841015</v>
      </c>
      <c r="AJ5" s="13">
        <v>91420</v>
      </c>
      <c r="AK5" s="13">
        <v>112413</v>
      </c>
      <c r="AL5" s="13">
        <v>12604</v>
      </c>
      <c r="AM5" s="13">
        <v>106384</v>
      </c>
      <c r="AN5" s="13">
        <v>1015857</v>
      </c>
      <c r="AO5" s="13">
        <v>173411</v>
      </c>
      <c r="AP5" s="13">
        <v>1043</v>
      </c>
      <c r="AQ5" s="13">
        <v>643170</v>
      </c>
      <c r="AR5" s="13">
        <v>130712</v>
      </c>
      <c r="AS5" s="13">
        <v>2085882</v>
      </c>
      <c r="AT5" s="13">
        <v>0</v>
      </c>
      <c r="AU5" s="13">
        <v>43722</v>
      </c>
      <c r="AV5" s="13">
        <v>55183</v>
      </c>
      <c r="AW5" s="13">
        <v>350375</v>
      </c>
      <c r="AX5" s="13">
        <v>304286</v>
      </c>
      <c r="AY5" s="13">
        <v>30104</v>
      </c>
      <c r="AZ5" s="13">
        <v>0</v>
      </c>
      <c r="BA5" s="13">
        <v>4843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34704870</v>
      </c>
      <c r="D6" s="13">
        <v>20178837</v>
      </c>
      <c r="E6" s="13">
        <v>1527420</v>
      </c>
      <c r="F6" s="13">
        <v>19232998</v>
      </c>
      <c r="G6" s="14"/>
      <c r="H6" s="13">
        <v>124792</v>
      </c>
      <c r="I6" s="13">
        <v>5930104</v>
      </c>
      <c r="J6" s="13">
        <v>7805886</v>
      </c>
      <c r="K6" s="13">
        <v>1163984</v>
      </c>
      <c r="L6" s="13">
        <v>8977226</v>
      </c>
      <c r="M6" s="13">
        <v>90156</v>
      </c>
      <c r="N6" s="13">
        <v>130958</v>
      </c>
      <c r="O6" s="13">
        <v>1230185</v>
      </c>
      <c r="P6" s="13">
        <v>2868542</v>
      </c>
      <c r="Q6" s="13">
        <v>5652756</v>
      </c>
      <c r="R6" s="13">
        <v>0</v>
      </c>
      <c r="S6" s="13">
        <v>0</v>
      </c>
      <c r="T6" s="13">
        <v>5148779</v>
      </c>
      <c r="U6" s="13">
        <v>6574153</v>
      </c>
      <c r="V6" s="13">
        <v>984822</v>
      </c>
      <c r="W6" s="13">
        <v>140837</v>
      </c>
      <c r="X6" s="13">
        <v>73059</v>
      </c>
      <c r="Y6" s="13">
        <v>0</v>
      </c>
      <c r="Z6" s="13">
        <v>3417017</v>
      </c>
      <c r="AA6" s="13">
        <v>3387135</v>
      </c>
      <c r="AB6" s="13">
        <v>166</v>
      </c>
      <c r="AC6" s="13">
        <v>6055239</v>
      </c>
      <c r="AD6" s="13">
        <v>3031950</v>
      </c>
      <c r="AE6" s="19"/>
      <c r="AF6" s="13">
        <v>9768</v>
      </c>
      <c r="AG6" s="13">
        <v>386501</v>
      </c>
      <c r="AH6" s="13">
        <v>280100</v>
      </c>
      <c r="AI6" s="13">
        <v>1034548</v>
      </c>
      <c r="AJ6" s="13">
        <v>111805</v>
      </c>
      <c r="AK6" s="13">
        <v>145983</v>
      </c>
      <c r="AL6" s="13">
        <v>12604</v>
      </c>
      <c r="AM6" s="13">
        <v>137963</v>
      </c>
      <c r="AN6" s="13">
        <v>1404267</v>
      </c>
      <c r="AO6" s="13">
        <v>215930</v>
      </c>
      <c r="AP6" s="13">
        <v>2156</v>
      </c>
      <c r="AQ6" s="13">
        <v>1977716</v>
      </c>
      <c r="AR6" s="13">
        <v>151701</v>
      </c>
      <c r="AS6" s="13">
        <v>2679947</v>
      </c>
      <c r="AT6" s="13">
        <v>0</v>
      </c>
      <c r="AU6" s="13">
        <v>64040</v>
      </c>
      <c r="AV6" s="13">
        <v>76428</v>
      </c>
      <c r="AW6" s="13">
        <v>436778</v>
      </c>
      <c r="AX6" s="26">
        <v>384673</v>
      </c>
      <c r="AY6" s="13">
        <v>41283</v>
      </c>
      <c r="AZ6" s="13">
        <v>0</v>
      </c>
      <c r="BA6" s="13">
        <v>7832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43091866</v>
      </c>
      <c r="D7" s="13">
        <v>25388143</v>
      </c>
      <c r="E7" s="13">
        <v>3917902</v>
      </c>
      <c r="F7" s="13">
        <v>24722269</v>
      </c>
      <c r="G7" s="14"/>
      <c r="H7" s="13">
        <v>140808</v>
      </c>
      <c r="I7" s="13">
        <v>7627911</v>
      </c>
      <c r="J7" s="13">
        <v>10848959</v>
      </c>
      <c r="K7" s="13">
        <v>1501009</v>
      </c>
      <c r="L7" s="13">
        <v>11447222</v>
      </c>
      <c r="M7" s="13">
        <v>109603</v>
      </c>
      <c r="N7" s="13">
        <v>155855</v>
      </c>
      <c r="O7" s="13">
        <v>1532488</v>
      </c>
      <c r="P7" s="13">
        <v>3661155</v>
      </c>
      <c r="Q7" s="13">
        <v>8071776</v>
      </c>
      <c r="R7" s="13">
        <v>0</v>
      </c>
      <c r="S7" s="13">
        <v>0</v>
      </c>
      <c r="T7" s="13">
        <v>7269107</v>
      </c>
      <c r="U7" s="13">
        <v>9026359</v>
      </c>
      <c r="V7" s="13">
        <v>1262412</v>
      </c>
      <c r="W7" s="13">
        <v>181894</v>
      </c>
      <c r="X7" s="13">
        <v>91749</v>
      </c>
      <c r="Y7" s="13">
        <v>0</v>
      </c>
      <c r="Z7" s="13">
        <v>5445157</v>
      </c>
      <c r="AA7" s="13">
        <v>6424290</v>
      </c>
      <c r="AB7" s="13">
        <v>166</v>
      </c>
      <c r="AC7" s="13">
        <v>7587847</v>
      </c>
      <c r="AD7" s="13">
        <v>5138388</v>
      </c>
      <c r="AE7" s="19"/>
      <c r="AF7" s="13">
        <v>9808</v>
      </c>
      <c r="AG7" s="13">
        <v>502629</v>
      </c>
      <c r="AH7" s="13">
        <v>360899</v>
      </c>
      <c r="AI7" s="13">
        <v>1254152</v>
      </c>
      <c r="AJ7" s="13">
        <v>136621</v>
      </c>
      <c r="AK7" s="13">
        <v>183794</v>
      </c>
      <c r="AL7" s="13">
        <v>12604</v>
      </c>
      <c r="AM7" s="13">
        <v>173085</v>
      </c>
      <c r="AN7" s="13">
        <v>1749834</v>
      </c>
      <c r="AO7" s="13">
        <v>273105</v>
      </c>
      <c r="AP7" s="13">
        <v>4913</v>
      </c>
      <c r="AQ7" s="13">
        <v>3522391</v>
      </c>
      <c r="AR7" s="13">
        <v>171536</v>
      </c>
      <c r="AS7" s="13">
        <v>3418908</v>
      </c>
      <c r="AT7" s="13">
        <v>0</v>
      </c>
      <c r="AU7" s="13">
        <v>98993</v>
      </c>
      <c r="AV7" s="13">
        <v>146329</v>
      </c>
      <c r="AW7" s="13">
        <v>572508</v>
      </c>
      <c r="AX7" s="13">
        <v>472896</v>
      </c>
      <c r="AY7" s="13">
        <v>51784</v>
      </c>
      <c r="AZ7" s="13">
        <v>0</v>
      </c>
      <c r="BA7" s="13">
        <v>10464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56176742</v>
      </c>
      <c r="D9" s="13">
        <v>30165047</v>
      </c>
      <c r="E9" s="13">
        <v>7507857</v>
      </c>
      <c r="F9" s="13">
        <v>32828672</v>
      </c>
      <c r="G9" s="14"/>
      <c r="H9" s="13">
        <v>176564</v>
      </c>
      <c r="I9" s="13">
        <v>10168380</v>
      </c>
      <c r="J9" s="13">
        <v>13589442</v>
      </c>
      <c r="K9" s="13">
        <v>2002391</v>
      </c>
      <c r="L9" s="13">
        <v>13665305</v>
      </c>
      <c r="M9" s="13">
        <v>142249</v>
      </c>
      <c r="N9" s="13">
        <v>197391</v>
      </c>
      <c r="O9" s="13">
        <v>1993659</v>
      </c>
      <c r="P9" s="13">
        <v>4831837</v>
      </c>
      <c r="Q9" s="13">
        <v>9961331</v>
      </c>
      <c r="R9" s="13">
        <v>0</v>
      </c>
      <c r="S9" s="13">
        <v>0</v>
      </c>
      <c r="T9" s="13">
        <v>7674328</v>
      </c>
      <c r="U9" s="13">
        <v>11552395</v>
      </c>
      <c r="V9" s="13">
        <v>1680120</v>
      </c>
      <c r="W9" s="13">
        <v>243800</v>
      </c>
      <c r="X9" s="13">
        <v>121156</v>
      </c>
      <c r="Y9" s="13">
        <v>0</v>
      </c>
      <c r="Z9" s="13">
        <v>5750013</v>
      </c>
      <c r="AA9" s="13">
        <v>9263112</v>
      </c>
      <c r="AB9" s="13">
        <v>166</v>
      </c>
      <c r="AC9" s="13">
        <v>9313187</v>
      </c>
      <c r="AD9" s="13">
        <v>5537447</v>
      </c>
      <c r="AE9" s="19"/>
      <c r="AF9" s="13">
        <v>9808</v>
      </c>
      <c r="AG9" s="13">
        <v>633981</v>
      </c>
      <c r="AH9" s="13">
        <v>485122</v>
      </c>
      <c r="AI9" s="13">
        <v>1595020</v>
      </c>
      <c r="AJ9" s="13">
        <v>174088</v>
      </c>
      <c r="AK9" s="13">
        <v>238055</v>
      </c>
      <c r="AL9" s="13">
        <v>12604</v>
      </c>
      <c r="AM9" s="13">
        <v>222269</v>
      </c>
      <c r="AN9" s="13">
        <v>2161982</v>
      </c>
      <c r="AO9" s="13">
        <v>362255</v>
      </c>
      <c r="AP9" s="13">
        <v>7634</v>
      </c>
      <c r="AQ9" s="13">
        <v>3522391</v>
      </c>
      <c r="AR9" s="13">
        <v>204283</v>
      </c>
      <c r="AS9" s="13">
        <v>4484471</v>
      </c>
      <c r="AT9" s="13">
        <v>0</v>
      </c>
      <c r="AU9" s="13">
        <v>112361</v>
      </c>
      <c r="AV9" s="13">
        <v>224792</v>
      </c>
      <c r="AW9" s="13">
        <v>771755</v>
      </c>
      <c r="AX9" s="13">
        <v>582555</v>
      </c>
      <c r="AY9" s="13">
        <v>65762</v>
      </c>
      <c r="AZ9" s="13">
        <v>0</v>
      </c>
      <c r="BA9" s="13">
        <v>12919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AF54-4A7F-4559-9C9D-93B418A3F340}">
  <sheetPr codeName="Sheet83"/>
  <dimension ref="A1:BC9"/>
  <sheetViews>
    <sheetView topLeftCell="AI1" zoomScaleNormal="100" workbookViewId="0">
      <selection activeCell="H6" sqref="H6:BC6"/>
    </sheetView>
  </sheetViews>
  <sheetFormatPr defaultColWidth="11.7109375" defaultRowHeight="15"/>
  <cols>
    <col min="7" max="7" width="3.28515625" customWidth="1"/>
  </cols>
  <sheetData>
    <row r="1" spans="1:55">
      <c r="A1" s="33" t="s">
        <v>137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18423417</v>
      </c>
      <c r="D4" s="13">
        <v>0</v>
      </c>
      <c r="E4" s="13">
        <v>3889373</v>
      </c>
      <c r="F4" s="13">
        <v>7385061</v>
      </c>
      <c r="G4" s="14"/>
      <c r="H4" s="13">
        <v>51479</v>
      </c>
      <c r="I4" s="13">
        <v>2567019</v>
      </c>
      <c r="J4" s="13">
        <v>763899</v>
      </c>
      <c r="K4" s="13">
        <v>494415</v>
      </c>
      <c r="L4" s="13">
        <v>3473874</v>
      </c>
      <c r="M4" s="13">
        <v>41706</v>
      </c>
      <c r="N4" s="13">
        <v>47534</v>
      </c>
      <c r="O4" s="13">
        <v>540504</v>
      </c>
      <c r="P4" s="13">
        <v>1200493</v>
      </c>
      <c r="Q4" s="13">
        <v>1844840</v>
      </c>
      <c r="R4" s="13">
        <v>0</v>
      </c>
      <c r="S4" s="13">
        <v>0</v>
      </c>
      <c r="T4" s="13">
        <v>1977694</v>
      </c>
      <c r="U4" s="13">
        <v>2517417</v>
      </c>
      <c r="V4" s="13">
        <v>427876</v>
      </c>
      <c r="W4" s="13">
        <v>60677</v>
      </c>
      <c r="X4" s="13">
        <v>26756</v>
      </c>
      <c r="Y4" s="13">
        <v>0</v>
      </c>
      <c r="Z4" s="13">
        <v>0</v>
      </c>
      <c r="AA4" s="13">
        <v>899000</v>
      </c>
      <c r="AB4" s="13">
        <v>0</v>
      </c>
      <c r="AC4" s="13">
        <v>2664439</v>
      </c>
      <c r="AD4" s="13">
        <v>0</v>
      </c>
      <c r="AE4" s="19"/>
      <c r="AF4" s="13">
        <v>0</v>
      </c>
      <c r="AG4" s="13">
        <v>136131</v>
      </c>
      <c r="AH4" s="13">
        <v>108334</v>
      </c>
      <c r="AI4" s="13">
        <v>454598</v>
      </c>
      <c r="AJ4" s="13">
        <v>76396</v>
      </c>
      <c r="AK4" s="13">
        <v>46238</v>
      </c>
      <c r="AL4" s="13">
        <v>601</v>
      </c>
      <c r="AM4" s="13">
        <v>58519</v>
      </c>
      <c r="AN4" s="13">
        <v>620877</v>
      </c>
      <c r="AO4" s="13">
        <v>102629</v>
      </c>
      <c r="AP4" s="13">
        <v>108898</v>
      </c>
      <c r="AQ4" s="13">
        <v>1708</v>
      </c>
      <c r="AR4" s="13">
        <v>74478</v>
      </c>
      <c r="AS4" s="13">
        <v>1212368</v>
      </c>
      <c r="AT4" s="13">
        <v>0</v>
      </c>
      <c r="AU4" s="13">
        <v>35805</v>
      </c>
      <c r="AV4" s="13">
        <v>38358</v>
      </c>
      <c r="AW4" s="13">
        <v>172395</v>
      </c>
      <c r="AX4" s="13">
        <v>138036</v>
      </c>
      <c r="AY4" s="13">
        <v>18394</v>
      </c>
      <c r="AZ4" s="13">
        <v>0</v>
      </c>
      <c r="BA4" s="13">
        <v>2401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34727389</v>
      </c>
      <c r="D5" s="13">
        <v>0</v>
      </c>
      <c r="E5" s="13">
        <v>7128512</v>
      </c>
      <c r="F5" s="13">
        <v>13532898</v>
      </c>
      <c r="G5" s="14"/>
      <c r="H5" s="13">
        <v>96896</v>
      </c>
      <c r="I5" s="13">
        <v>4691114</v>
      </c>
      <c r="J5" s="13">
        <v>3016616</v>
      </c>
      <c r="K5" s="13">
        <v>898779</v>
      </c>
      <c r="L5" s="13">
        <v>5459993</v>
      </c>
      <c r="M5" s="13">
        <v>74134</v>
      </c>
      <c r="N5" s="13">
        <v>89799</v>
      </c>
      <c r="O5" s="13">
        <v>977818</v>
      </c>
      <c r="P5" s="13">
        <v>2169611</v>
      </c>
      <c r="Q5" s="13">
        <v>3340984</v>
      </c>
      <c r="R5" s="13">
        <v>0</v>
      </c>
      <c r="S5" s="13">
        <v>0</v>
      </c>
      <c r="T5" s="13">
        <v>3773896</v>
      </c>
      <c r="U5" s="13">
        <v>4605583</v>
      </c>
      <c r="V5" s="13">
        <v>772907</v>
      </c>
      <c r="W5" s="13">
        <v>110291</v>
      </c>
      <c r="X5" s="13">
        <v>54948</v>
      </c>
      <c r="Y5" s="13">
        <v>0</v>
      </c>
      <c r="Z5" s="13">
        <v>718213</v>
      </c>
      <c r="AA5" s="13">
        <v>1594190</v>
      </c>
      <c r="AB5" s="13">
        <v>81</v>
      </c>
      <c r="AC5" s="13">
        <v>4240608</v>
      </c>
      <c r="AD5" s="13">
        <v>665944</v>
      </c>
      <c r="AE5" s="19"/>
      <c r="AF5" s="13">
        <v>0</v>
      </c>
      <c r="AG5" s="13">
        <v>211326</v>
      </c>
      <c r="AH5" s="13">
        <v>202714</v>
      </c>
      <c r="AI5" s="13">
        <v>840464</v>
      </c>
      <c r="AJ5" s="13">
        <v>105159</v>
      </c>
      <c r="AK5" s="13">
        <v>90487</v>
      </c>
      <c r="AL5" s="13">
        <v>601</v>
      </c>
      <c r="AM5" s="13">
        <v>96278</v>
      </c>
      <c r="AN5" s="13">
        <v>967917</v>
      </c>
      <c r="AO5" s="13">
        <v>182069</v>
      </c>
      <c r="AP5" s="13">
        <v>132565</v>
      </c>
      <c r="AQ5" s="13">
        <v>207202</v>
      </c>
      <c r="AR5" s="13">
        <v>130498</v>
      </c>
      <c r="AS5" s="13">
        <v>2304420</v>
      </c>
      <c r="AT5" s="13">
        <v>0</v>
      </c>
      <c r="AU5" s="13">
        <v>58866</v>
      </c>
      <c r="AV5" s="13">
        <v>56127</v>
      </c>
      <c r="AW5" s="13">
        <v>300692</v>
      </c>
      <c r="AX5" s="13">
        <v>202899</v>
      </c>
      <c r="AY5" s="13">
        <v>25267</v>
      </c>
      <c r="AZ5" s="13">
        <v>0</v>
      </c>
      <c r="BA5" s="13">
        <v>3696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44979869</v>
      </c>
      <c r="D6" s="13">
        <v>0</v>
      </c>
      <c r="E6" s="13">
        <v>7522115</v>
      </c>
      <c r="F6" s="13">
        <v>17222668</v>
      </c>
      <c r="G6" s="14"/>
      <c r="H6" s="13">
        <v>129193</v>
      </c>
      <c r="I6" s="13">
        <v>5959817</v>
      </c>
      <c r="J6" s="13">
        <v>5308203</v>
      </c>
      <c r="K6" s="13">
        <v>1138004</v>
      </c>
      <c r="L6" s="13">
        <v>7732836</v>
      </c>
      <c r="M6" s="13">
        <v>89379</v>
      </c>
      <c r="N6" s="13">
        <v>110101</v>
      </c>
      <c r="O6" s="13">
        <v>1214546</v>
      </c>
      <c r="P6" s="13">
        <v>2735585</v>
      </c>
      <c r="Q6" s="13">
        <v>5603441</v>
      </c>
      <c r="R6" s="13">
        <v>0</v>
      </c>
      <c r="S6" s="13">
        <v>0</v>
      </c>
      <c r="T6" s="13">
        <v>5865446</v>
      </c>
      <c r="U6" s="13">
        <v>6364418</v>
      </c>
      <c r="V6" s="13">
        <v>980394</v>
      </c>
      <c r="W6" s="13">
        <v>140576</v>
      </c>
      <c r="X6" s="13">
        <v>61513</v>
      </c>
      <c r="Y6" s="13">
        <v>0</v>
      </c>
      <c r="Z6" s="13">
        <v>2396619</v>
      </c>
      <c r="AA6" s="13">
        <v>3846330</v>
      </c>
      <c r="AB6" s="13">
        <v>81</v>
      </c>
      <c r="AC6" s="13">
        <v>5515573</v>
      </c>
      <c r="AD6" s="13">
        <v>2474930</v>
      </c>
      <c r="AE6" s="19"/>
      <c r="AF6" s="13">
        <v>0</v>
      </c>
      <c r="AG6" s="13">
        <v>281037</v>
      </c>
      <c r="AH6" s="13">
        <v>263329</v>
      </c>
      <c r="AI6" s="13">
        <v>1057925</v>
      </c>
      <c r="AJ6" s="13">
        <v>127557</v>
      </c>
      <c r="AK6" s="13">
        <v>122499</v>
      </c>
      <c r="AL6" s="13">
        <v>601</v>
      </c>
      <c r="AM6" s="13">
        <v>121633</v>
      </c>
      <c r="AN6" s="13">
        <v>1292464</v>
      </c>
      <c r="AO6" s="13">
        <v>224912</v>
      </c>
      <c r="AP6" s="13">
        <v>134452</v>
      </c>
      <c r="AQ6" s="13">
        <v>1519362</v>
      </c>
      <c r="AR6" s="13">
        <v>155659</v>
      </c>
      <c r="AS6" s="13">
        <v>2894113</v>
      </c>
      <c r="AT6" s="13">
        <v>0</v>
      </c>
      <c r="AU6" s="13">
        <v>83055</v>
      </c>
      <c r="AV6" s="13">
        <v>70589</v>
      </c>
      <c r="AW6" s="13">
        <v>380339</v>
      </c>
      <c r="AX6" s="26">
        <v>294287</v>
      </c>
      <c r="AY6" s="13">
        <v>33976</v>
      </c>
      <c r="AZ6" s="13">
        <v>0</v>
      </c>
      <c r="BA6" s="13">
        <v>6297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60380554</v>
      </c>
      <c r="D7" s="13">
        <v>0</v>
      </c>
      <c r="E7" s="13">
        <v>7522115</v>
      </c>
      <c r="F7" s="13">
        <v>21984330</v>
      </c>
      <c r="G7" s="14"/>
      <c r="H7" s="13">
        <v>143615</v>
      </c>
      <c r="I7" s="13">
        <v>7650957</v>
      </c>
      <c r="J7" s="13">
        <v>8144670</v>
      </c>
      <c r="K7" s="13">
        <v>1464254</v>
      </c>
      <c r="L7" s="13">
        <v>9856144</v>
      </c>
      <c r="M7" s="13">
        <v>108244</v>
      </c>
      <c r="N7" s="13">
        <v>128163</v>
      </c>
      <c r="O7" s="13">
        <v>1564434</v>
      </c>
      <c r="P7" s="13">
        <v>3496148</v>
      </c>
      <c r="Q7" s="13">
        <v>8345085</v>
      </c>
      <c r="R7" s="13">
        <v>0</v>
      </c>
      <c r="S7" s="13">
        <v>0</v>
      </c>
      <c r="T7" s="13">
        <v>7852931</v>
      </c>
      <c r="U7" s="13">
        <v>8882112</v>
      </c>
      <c r="V7" s="13">
        <v>1253726</v>
      </c>
      <c r="W7" s="13">
        <v>181165</v>
      </c>
      <c r="X7" s="13">
        <v>77180</v>
      </c>
      <c r="Y7" s="13">
        <v>0</v>
      </c>
      <c r="Z7" s="13">
        <v>4652894</v>
      </c>
      <c r="AA7" s="13">
        <v>6988157</v>
      </c>
      <c r="AB7" s="13">
        <v>81</v>
      </c>
      <c r="AC7" s="13">
        <v>6976886</v>
      </c>
      <c r="AD7" s="13">
        <v>4687974</v>
      </c>
      <c r="AE7" s="19"/>
      <c r="AF7" s="13">
        <v>0</v>
      </c>
      <c r="AG7" s="13">
        <v>373933</v>
      </c>
      <c r="AH7" s="13">
        <v>342228</v>
      </c>
      <c r="AI7" s="13">
        <v>1273498</v>
      </c>
      <c r="AJ7" s="13">
        <v>159561</v>
      </c>
      <c r="AK7" s="13">
        <v>153847</v>
      </c>
      <c r="AL7" s="13">
        <v>601</v>
      </c>
      <c r="AM7" s="13">
        <v>137080</v>
      </c>
      <c r="AN7" s="13">
        <v>1634090</v>
      </c>
      <c r="AO7" s="13">
        <v>274063</v>
      </c>
      <c r="AP7" s="13">
        <v>134602</v>
      </c>
      <c r="AQ7" s="13">
        <v>3029814</v>
      </c>
      <c r="AR7" s="13">
        <v>178907</v>
      </c>
      <c r="AS7" s="13">
        <v>3608941</v>
      </c>
      <c r="AT7" s="13">
        <v>0</v>
      </c>
      <c r="AU7" s="13">
        <v>121699</v>
      </c>
      <c r="AV7" s="13">
        <v>132548</v>
      </c>
      <c r="AW7" s="13">
        <v>482044</v>
      </c>
      <c r="AX7" s="13">
        <v>386206</v>
      </c>
      <c r="AY7" s="13">
        <v>43266</v>
      </c>
      <c r="AZ7" s="13">
        <v>0</v>
      </c>
      <c r="BA7" s="13">
        <v>8799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82932089</v>
      </c>
      <c r="D9" s="13">
        <v>0</v>
      </c>
      <c r="E9" s="13">
        <v>7522115</v>
      </c>
      <c r="F9" s="13">
        <v>28946692</v>
      </c>
      <c r="G9" s="14"/>
      <c r="H9" s="13">
        <v>157935</v>
      </c>
      <c r="I9" s="13">
        <v>10199856</v>
      </c>
      <c r="J9" s="13">
        <v>12247348</v>
      </c>
      <c r="K9" s="13">
        <v>1962010</v>
      </c>
      <c r="L9" s="13">
        <v>11675564</v>
      </c>
      <c r="M9" s="13">
        <v>135085</v>
      </c>
      <c r="N9" s="13">
        <v>146822</v>
      </c>
      <c r="O9" s="13">
        <v>1934622</v>
      </c>
      <c r="P9" s="13">
        <v>4707655</v>
      </c>
      <c r="Q9" s="13">
        <v>9956487</v>
      </c>
      <c r="R9" s="13">
        <v>0</v>
      </c>
      <c r="S9" s="13">
        <v>0</v>
      </c>
      <c r="T9" s="13">
        <v>7919320</v>
      </c>
      <c r="U9" s="13">
        <v>11403891</v>
      </c>
      <c r="V9" s="13">
        <v>1665467</v>
      </c>
      <c r="W9" s="13">
        <v>242343</v>
      </c>
      <c r="X9" s="13">
        <v>120347</v>
      </c>
      <c r="Y9" s="13">
        <v>0</v>
      </c>
      <c r="Z9" s="13">
        <v>4956612</v>
      </c>
      <c r="AA9" s="13">
        <v>10556246</v>
      </c>
      <c r="AB9" s="13">
        <v>81</v>
      </c>
      <c r="AC9" s="13">
        <v>8323483</v>
      </c>
      <c r="AD9" s="13">
        <v>5360688</v>
      </c>
      <c r="AE9" s="19"/>
      <c r="AF9" s="13">
        <v>0</v>
      </c>
      <c r="AG9" s="13">
        <v>463252</v>
      </c>
      <c r="AH9" s="13">
        <v>458168</v>
      </c>
      <c r="AI9" s="13">
        <v>1591602</v>
      </c>
      <c r="AJ9" s="13">
        <v>208420</v>
      </c>
      <c r="AK9" s="13">
        <v>195006</v>
      </c>
      <c r="AL9" s="13">
        <v>601</v>
      </c>
      <c r="AM9" s="13">
        <v>153513</v>
      </c>
      <c r="AN9" s="13">
        <v>1964234</v>
      </c>
      <c r="AO9" s="13">
        <v>335115</v>
      </c>
      <c r="AP9" s="13">
        <v>134602</v>
      </c>
      <c r="AQ9" s="13">
        <v>3029814</v>
      </c>
      <c r="AR9" s="13">
        <v>204871</v>
      </c>
      <c r="AS9" s="13">
        <v>4546317</v>
      </c>
      <c r="AT9" s="13">
        <v>0</v>
      </c>
      <c r="AU9" s="13">
        <v>132187</v>
      </c>
      <c r="AV9" s="13">
        <v>198204</v>
      </c>
      <c r="AW9" s="13">
        <v>626738</v>
      </c>
      <c r="AX9" s="13">
        <v>455623</v>
      </c>
      <c r="AY9" s="13">
        <v>53212</v>
      </c>
      <c r="AZ9" s="13">
        <v>0</v>
      </c>
      <c r="BA9" s="13">
        <v>10807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E589-62C3-4405-BA64-B85C36A9E6E6}">
  <sheetPr codeName="Sheet84"/>
  <dimension ref="A1:BC9"/>
  <sheetViews>
    <sheetView workbookViewId="0">
      <selection activeCell="F14" sqref="F14"/>
    </sheetView>
  </sheetViews>
  <sheetFormatPr defaultColWidth="11.7109375" defaultRowHeight="15"/>
  <cols>
    <col min="7" max="7" width="3.28515625" customWidth="1"/>
  </cols>
  <sheetData>
    <row r="1" spans="1:55">
      <c r="A1" s="33" t="s">
        <v>138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20121922</v>
      </c>
      <c r="D4" s="13">
        <v>0</v>
      </c>
      <c r="E4" s="13">
        <v>3777359</v>
      </c>
      <c r="F4" s="13">
        <v>8425430</v>
      </c>
      <c r="G4" s="14"/>
      <c r="H4" s="13">
        <v>15697</v>
      </c>
      <c r="I4" s="13">
        <v>2572434</v>
      </c>
      <c r="J4" s="13">
        <v>3197326</v>
      </c>
      <c r="K4" s="13">
        <v>486847</v>
      </c>
      <c r="L4" s="13">
        <v>2150661</v>
      </c>
      <c r="M4" s="13">
        <v>25501</v>
      </c>
      <c r="N4" s="13">
        <v>14963</v>
      </c>
      <c r="O4" s="13">
        <v>304775</v>
      </c>
      <c r="P4" s="13">
        <v>1232747</v>
      </c>
      <c r="Q4" s="13">
        <v>1797455</v>
      </c>
      <c r="R4" s="13">
        <v>0</v>
      </c>
      <c r="S4" s="13">
        <v>0</v>
      </c>
      <c r="T4" s="13">
        <v>546525</v>
      </c>
      <c r="U4" s="13">
        <v>2512777</v>
      </c>
      <c r="V4" s="13">
        <v>412063</v>
      </c>
      <c r="W4" s="13">
        <v>59982</v>
      </c>
      <c r="X4" s="13">
        <v>20288</v>
      </c>
      <c r="Y4" s="13">
        <v>0</v>
      </c>
      <c r="Z4" s="13">
        <v>0</v>
      </c>
      <c r="AA4" s="13">
        <v>2738291</v>
      </c>
      <c r="AB4" s="13">
        <v>0</v>
      </c>
      <c r="AC4" s="13">
        <v>2059105</v>
      </c>
      <c r="AD4" s="13">
        <v>0</v>
      </c>
      <c r="AE4" s="19"/>
      <c r="AF4" s="13">
        <v>0</v>
      </c>
      <c r="AG4" s="13">
        <v>118402</v>
      </c>
      <c r="AH4" s="13">
        <v>119187</v>
      </c>
      <c r="AI4" s="13">
        <v>269356</v>
      </c>
      <c r="AJ4" s="13">
        <v>62429</v>
      </c>
      <c r="AK4" s="13">
        <v>40461</v>
      </c>
      <c r="AL4" s="13">
        <v>0</v>
      </c>
      <c r="AM4" s="13">
        <v>11905</v>
      </c>
      <c r="AN4" s="13">
        <v>437951</v>
      </c>
      <c r="AO4" s="13">
        <v>43606</v>
      </c>
      <c r="AP4" s="13">
        <v>1580</v>
      </c>
      <c r="AQ4" s="13">
        <v>2172</v>
      </c>
      <c r="AR4" s="13">
        <v>21834</v>
      </c>
      <c r="AS4" s="13">
        <v>851945</v>
      </c>
      <c r="AT4" s="13">
        <v>0</v>
      </c>
      <c r="AU4" s="13">
        <v>11403</v>
      </c>
      <c r="AV4" s="13">
        <v>33292</v>
      </c>
      <c r="AW4" s="13">
        <v>147285</v>
      </c>
      <c r="AX4" s="13">
        <v>89861</v>
      </c>
      <c r="AY4" s="13">
        <v>12971</v>
      </c>
      <c r="AZ4" s="13">
        <v>0</v>
      </c>
      <c r="BA4" s="13">
        <v>2042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36819204</v>
      </c>
      <c r="D5" s="13">
        <v>0</v>
      </c>
      <c r="E5" s="13">
        <v>7022819</v>
      </c>
      <c r="F5" s="13">
        <v>15458555</v>
      </c>
      <c r="G5" s="14"/>
      <c r="H5" s="13">
        <v>25999</v>
      </c>
      <c r="I5" s="13">
        <v>4719916</v>
      </c>
      <c r="J5" s="13">
        <v>5750656</v>
      </c>
      <c r="K5" s="13">
        <v>909243</v>
      </c>
      <c r="L5" s="13">
        <v>3513622</v>
      </c>
      <c r="M5" s="13">
        <v>46168</v>
      </c>
      <c r="N5" s="13">
        <v>29673</v>
      </c>
      <c r="O5" s="13">
        <v>494348</v>
      </c>
      <c r="P5" s="13">
        <v>2241957</v>
      </c>
      <c r="Q5" s="13">
        <v>3515657</v>
      </c>
      <c r="R5" s="13">
        <v>0</v>
      </c>
      <c r="S5" s="13">
        <v>0</v>
      </c>
      <c r="T5" s="13">
        <v>2750001</v>
      </c>
      <c r="U5" s="13">
        <v>4597665</v>
      </c>
      <c r="V5" s="13">
        <v>752858</v>
      </c>
      <c r="W5" s="13">
        <v>109144</v>
      </c>
      <c r="X5" s="13">
        <v>38549</v>
      </c>
      <c r="Y5" s="13">
        <v>0</v>
      </c>
      <c r="Z5" s="13">
        <v>1</v>
      </c>
      <c r="AA5" s="13">
        <v>3143615</v>
      </c>
      <c r="AB5" s="13">
        <v>37</v>
      </c>
      <c r="AC5" s="13">
        <v>3286271</v>
      </c>
      <c r="AD5" s="13">
        <v>0</v>
      </c>
      <c r="AE5" s="19"/>
      <c r="AF5" s="13">
        <v>0</v>
      </c>
      <c r="AG5" s="13">
        <v>168706</v>
      </c>
      <c r="AH5" s="13">
        <v>217436</v>
      </c>
      <c r="AI5" s="13">
        <v>470762</v>
      </c>
      <c r="AJ5" s="13">
        <v>108609</v>
      </c>
      <c r="AK5" s="13">
        <v>75627</v>
      </c>
      <c r="AL5" s="13">
        <v>0</v>
      </c>
      <c r="AM5" s="13">
        <v>20334</v>
      </c>
      <c r="AN5" s="13">
        <v>675878</v>
      </c>
      <c r="AO5" s="13">
        <v>73268</v>
      </c>
      <c r="AP5" s="13">
        <v>2066</v>
      </c>
      <c r="AQ5" s="13">
        <v>2172</v>
      </c>
      <c r="AR5" s="13">
        <v>37828</v>
      </c>
      <c r="AS5" s="13">
        <v>1529012</v>
      </c>
      <c r="AT5" s="13">
        <v>0</v>
      </c>
      <c r="AU5" s="13">
        <v>21096</v>
      </c>
      <c r="AV5" s="13">
        <v>43862</v>
      </c>
      <c r="AW5" s="13">
        <v>263222</v>
      </c>
      <c r="AX5" s="13">
        <v>122390</v>
      </c>
      <c r="AY5" s="13">
        <v>16709</v>
      </c>
      <c r="AZ5" s="13">
        <v>7298228</v>
      </c>
      <c r="BA5" s="13">
        <v>2756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46849858</v>
      </c>
      <c r="D6" s="13">
        <v>0</v>
      </c>
      <c r="E6" s="13">
        <v>7518329</v>
      </c>
      <c r="F6" s="13">
        <v>19679141</v>
      </c>
      <c r="G6" s="14"/>
      <c r="H6" s="13">
        <v>33239</v>
      </c>
      <c r="I6" s="13">
        <v>6015069</v>
      </c>
      <c r="J6" s="13">
        <v>7498302</v>
      </c>
      <c r="K6" s="13">
        <v>1161597</v>
      </c>
      <c r="L6" s="13">
        <v>5253435</v>
      </c>
      <c r="M6" s="13">
        <v>59572</v>
      </c>
      <c r="N6" s="13">
        <v>37738</v>
      </c>
      <c r="O6" s="13">
        <v>685063</v>
      </c>
      <c r="P6" s="13">
        <v>2843528</v>
      </c>
      <c r="Q6" s="13">
        <v>4834892</v>
      </c>
      <c r="R6" s="13">
        <v>0</v>
      </c>
      <c r="S6" s="13">
        <v>0</v>
      </c>
      <c r="T6" s="13">
        <v>4367589</v>
      </c>
      <c r="U6" s="13">
        <v>6168875</v>
      </c>
      <c r="V6" s="13">
        <v>961674</v>
      </c>
      <c r="W6" s="13">
        <v>139145</v>
      </c>
      <c r="X6" s="13">
        <v>46943</v>
      </c>
      <c r="Y6" s="13">
        <v>0</v>
      </c>
      <c r="Z6" s="13">
        <v>1</v>
      </c>
      <c r="AA6" s="13">
        <v>5140934</v>
      </c>
      <c r="AB6" s="13">
        <v>37</v>
      </c>
      <c r="AC6" s="13">
        <v>4373821</v>
      </c>
      <c r="AD6" s="13">
        <v>0</v>
      </c>
      <c r="AE6" s="19"/>
      <c r="AF6" s="13">
        <v>0</v>
      </c>
      <c r="AG6" s="13">
        <v>222195</v>
      </c>
      <c r="AH6" s="13">
        <v>277906</v>
      </c>
      <c r="AI6" s="13">
        <v>585751</v>
      </c>
      <c r="AJ6" s="13">
        <v>125901</v>
      </c>
      <c r="AK6" s="13">
        <v>96887</v>
      </c>
      <c r="AL6" s="13">
        <v>0</v>
      </c>
      <c r="AM6" s="13">
        <v>26829</v>
      </c>
      <c r="AN6" s="13">
        <v>937142</v>
      </c>
      <c r="AO6" s="13">
        <v>91043</v>
      </c>
      <c r="AP6" s="13">
        <v>3202</v>
      </c>
      <c r="AQ6" s="13">
        <v>2172</v>
      </c>
      <c r="AR6" s="13">
        <v>46731</v>
      </c>
      <c r="AS6" s="13">
        <v>1903670</v>
      </c>
      <c r="AT6" s="13">
        <v>0</v>
      </c>
      <c r="AU6" s="13">
        <v>29441</v>
      </c>
      <c r="AV6" s="13">
        <v>51033</v>
      </c>
      <c r="AW6" s="13">
        <v>333972</v>
      </c>
      <c r="AX6" s="26">
        <v>157257</v>
      </c>
      <c r="AY6" s="13">
        <v>22549</v>
      </c>
      <c r="AZ6" s="13">
        <v>11904424</v>
      </c>
      <c r="BA6" s="13">
        <v>4901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62674528</v>
      </c>
      <c r="D7" s="13">
        <v>0</v>
      </c>
      <c r="E7" s="13">
        <v>7518329</v>
      </c>
      <c r="F7" s="13">
        <v>25325474</v>
      </c>
      <c r="G7" s="14"/>
      <c r="H7" s="13">
        <v>47784</v>
      </c>
      <c r="I7" s="13">
        <v>7742110</v>
      </c>
      <c r="J7" s="13">
        <v>9541080</v>
      </c>
      <c r="K7" s="13">
        <v>1504402</v>
      </c>
      <c r="L7" s="13">
        <v>6755103</v>
      </c>
      <c r="M7" s="13">
        <v>77947</v>
      </c>
      <c r="N7" s="13">
        <v>46399</v>
      </c>
      <c r="O7" s="13">
        <v>892055</v>
      </c>
      <c r="P7" s="13">
        <v>3648259</v>
      </c>
      <c r="Q7" s="13">
        <v>6330822</v>
      </c>
      <c r="R7" s="13">
        <v>0</v>
      </c>
      <c r="S7" s="13">
        <v>0</v>
      </c>
      <c r="T7" s="13">
        <v>5600599</v>
      </c>
      <c r="U7" s="13">
        <v>8091060</v>
      </c>
      <c r="V7" s="13">
        <v>1238679</v>
      </c>
      <c r="W7" s="13">
        <v>179342</v>
      </c>
      <c r="X7" s="13">
        <v>79781</v>
      </c>
      <c r="Y7" s="13">
        <v>0</v>
      </c>
      <c r="Z7" s="13">
        <v>1</v>
      </c>
      <c r="AA7" s="13">
        <v>7456452</v>
      </c>
      <c r="AB7" s="13">
        <v>37</v>
      </c>
      <c r="AC7" s="13">
        <v>5436851</v>
      </c>
      <c r="AD7" s="13">
        <v>13</v>
      </c>
      <c r="AE7" s="19"/>
      <c r="AF7" s="13">
        <v>0</v>
      </c>
      <c r="AG7" s="13">
        <v>290329</v>
      </c>
      <c r="AH7" s="13">
        <v>357199</v>
      </c>
      <c r="AI7" s="13">
        <v>735383</v>
      </c>
      <c r="AJ7" s="13">
        <v>163406</v>
      </c>
      <c r="AK7" s="13">
        <v>120722</v>
      </c>
      <c r="AL7" s="13">
        <v>0</v>
      </c>
      <c r="AM7" s="13">
        <v>32734</v>
      </c>
      <c r="AN7" s="13">
        <v>1150268</v>
      </c>
      <c r="AO7" s="13">
        <v>115246</v>
      </c>
      <c r="AP7" s="13">
        <v>34514</v>
      </c>
      <c r="AQ7" s="13">
        <v>2172</v>
      </c>
      <c r="AR7" s="13">
        <v>59542</v>
      </c>
      <c r="AS7" s="13">
        <v>2406743</v>
      </c>
      <c r="AT7" s="13">
        <v>0</v>
      </c>
      <c r="AU7" s="13">
        <v>45269</v>
      </c>
      <c r="AV7" s="13">
        <v>84207</v>
      </c>
      <c r="AW7" s="13">
        <v>423159</v>
      </c>
      <c r="AX7" s="13">
        <v>196127</v>
      </c>
      <c r="AY7" s="13">
        <v>27078</v>
      </c>
      <c r="AZ7" s="13">
        <v>18121408</v>
      </c>
      <c r="BA7" s="13">
        <v>6910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82843026</v>
      </c>
      <c r="D9" s="13">
        <v>0</v>
      </c>
      <c r="E9" s="13">
        <v>7518329</v>
      </c>
      <c r="F9" s="13">
        <v>32417955</v>
      </c>
      <c r="G9" s="14"/>
      <c r="H9" s="13">
        <v>58736</v>
      </c>
      <c r="I9" s="13">
        <v>9896341</v>
      </c>
      <c r="J9" s="13">
        <v>12783184</v>
      </c>
      <c r="K9" s="13">
        <v>1917791</v>
      </c>
      <c r="L9" s="13">
        <v>7773459</v>
      </c>
      <c r="M9" s="13">
        <v>100349</v>
      </c>
      <c r="N9" s="13">
        <v>54513</v>
      </c>
      <c r="O9" s="13">
        <v>1093504</v>
      </c>
      <c r="P9" s="13">
        <v>4658973</v>
      </c>
      <c r="Q9" s="13">
        <v>8456521</v>
      </c>
      <c r="R9" s="13">
        <v>0</v>
      </c>
      <c r="S9" s="13">
        <v>0</v>
      </c>
      <c r="T9" s="13">
        <v>5719293</v>
      </c>
      <c r="U9" s="13">
        <v>10801832</v>
      </c>
      <c r="V9" s="13">
        <v>1582053</v>
      </c>
      <c r="W9" s="13">
        <v>230064</v>
      </c>
      <c r="X9" s="13">
        <v>113562</v>
      </c>
      <c r="Y9" s="13">
        <v>0</v>
      </c>
      <c r="Z9" s="13">
        <v>1</v>
      </c>
      <c r="AA9" s="13">
        <v>10281018</v>
      </c>
      <c r="AB9" s="13">
        <v>37</v>
      </c>
      <c r="AC9" s="13">
        <v>6301338</v>
      </c>
      <c r="AD9" s="13">
        <v>13</v>
      </c>
      <c r="AE9" s="19"/>
      <c r="AF9" s="13">
        <v>0</v>
      </c>
      <c r="AG9" s="13">
        <v>346993</v>
      </c>
      <c r="AH9" s="13">
        <v>454764</v>
      </c>
      <c r="AI9" s="13">
        <v>921836</v>
      </c>
      <c r="AJ9" s="13">
        <v>209969</v>
      </c>
      <c r="AK9" s="13">
        <v>150828</v>
      </c>
      <c r="AL9" s="13">
        <v>0</v>
      </c>
      <c r="AM9" s="13">
        <v>37022</v>
      </c>
      <c r="AN9" s="13">
        <v>1330609</v>
      </c>
      <c r="AO9" s="13">
        <v>148413</v>
      </c>
      <c r="AP9" s="13">
        <v>78438</v>
      </c>
      <c r="AQ9" s="13">
        <v>4646</v>
      </c>
      <c r="AR9" s="13">
        <v>74458</v>
      </c>
      <c r="AS9" s="13">
        <v>3027983</v>
      </c>
      <c r="AT9" s="13">
        <v>0</v>
      </c>
      <c r="AU9" s="13">
        <v>50548</v>
      </c>
      <c r="AV9" s="13">
        <v>122406</v>
      </c>
      <c r="AW9" s="13">
        <v>503196</v>
      </c>
      <c r="AX9" s="13">
        <v>230273</v>
      </c>
      <c r="AY9" s="13">
        <v>30743</v>
      </c>
      <c r="AZ9" s="13">
        <v>27167009</v>
      </c>
      <c r="BA9" s="13">
        <v>8072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0595-7434-4F17-BF60-2ACF6C5B88A5}">
  <sheetPr codeName="Sheet85"/>
  <dimension ref="A1:BC9"/>
  <sheetViews>
    <sheetView workbookViewId="0">
      <selection activeCell="K32" sqref="K32"/>
    </sheetView>
  </sheetViews>
  <sheetFormatPr defaultColWidth="11.7109375" defaultRowHeight="15"/>
  <cols>
    <col min="7" max="7" width="3.28515625" customWidth="1"/>
  </cols>
  <sheetData>
    <row r="1" spans="1:55">
      <c r="A1" s="33" t="s">
        <v>139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17262653</v>
      </c>
      <c r="D4" s="13">
        <v>0</v>
      </c>
      <c r="E4" s="13">
        <v>3751643</v>
      </c>
      <c r="F4" s="13">
        <v>9546132</v>
      </c>
      <c r="G4" s="14"/>
      <c r="H4" s="13">
        <v>9469</v>
      </c>
      <c r="I4" s="13">
        <v>2587982</v>
      </c>
      <c r="J4" s="13">
        <v>2796610</v>
      </c>
      <c r="K4" s="13">
        <v>487209</v>
      </c>
      <c r="L4" s="13">
        <v>1829017</v>
      </c>
      <c r="M4" s="13">
        <v>28020</v>
      </c>
      <c r="N4" s="13">
        <v>13857</v>
      </c>
      <c r="O4" s="13">
        <v>428827</v>
      </c>
      <c r="P4" s="13">
        <v>1210231</v>
      </c>
      <c r="Q4" s="13">
        <v>1826762</v>
      </c>
      <c r="R4" s="13">
        <v>0</v>
      </c>
      <c r="S4" s="13">
        <v>0</v>
      </c>
      <c r="T4" s="13">
        <v>1536602</v>
      </c>
      <c r="U4" s="13">
        <v>2515278</v>
      </c>
      <c r="V4" s="13">
        <v>412841</v>
      </c>
      <c r="W4" s="13">
        <v>59866</v>
      </c>
      <c r="X4" s="13">
        <v>14932</v>
      </c>
      <c r="Y4" s="13">
        <v>0</v>
      </c>
      <c r="Z4" s="13">
        <v>0</v>
      </c>
      <c r="AA4" s="13">
        <v>2215693</v>
      </c>
      <c r="AB4" s="13">
        <v>0</v>
      </c>
      <c r="AC4" s="13">
        <v>1648794</v>
      </c>
      <c r="AD4" s="13">
        <v>0</v>
      </c>
      <c r="AE4" s="19"/>
      <c r="AF4" s="13">
        <v>0</v>
      </c>
      <c r="AG4" s="13">
        <v>78238</v>
      </c>
      <c r="AH4" s="13">
        <v>119108</v>
      </c>
      <c r="AI4" s="13">
        <v>228084</v>
      </c>
      <c r="AJ4" s="13">
        <v>61621</v>
      </c>
      <c r="AK4" s="13">
        <v>35328</v>
      </c>
      <c r="AL4" s="13">
        <v>0</v>
      </c>
      <c r="AM4" s="13">
        <v>9851</v>
      </c>
      <c r="AN4" s="13">
        <v>333317</v>
      </c>
      <c r="AO4" s="13">
        <v>43513</v>
      </c>
      <c r="AP4" s="13">
        <v>149</v>
      </c>
      <c r="AQ4" s="13">
        <v>0</v>
      </c>
      <c r="AR4" s="13">
        <v>18501</v>
      </c>
      <c r="AS4" s="13">
        <v>768008</v>
      </c>
      <c r="AT4" s="13">
        <v>0</v>
      </c>
      <c r="AU4" s="13">
        <v>16117</v>
      </c>
      <c r="AV4" s="13">
        <v>30627</v>
      </c>
      <c r="AW4" s="13">
        <v>143601</v>
      </c>
      <c r="AX4" s="13">
        <v>69706</v>
      </c>
      <c r="AY4" s="13">
        <v>7123</v>
      </c>
      <c r="AZ4" s="13">
        <v>9285219</v>
      </c>
      <c r="BA4" s="13">
        <v>1898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32945998</v>
      </c>
      <c r="D5" s="13">
        <v>0</v>
      </c>
      <c r="E5" s="13">
        <v>6980760</v>
      </c>
      <c r="F5" s="13">
        <v>17521061</v>
      </c>
      <c r="G5" s="14"/>
      <c r="H5" s="13">
        <v>19139</v>
      </c>
      <c r="I5" s="13">
        <v>4738603</v>
      </c>
      <c r="J5" s="13">
        <v>4903637</v>
      </c>
      <c r="K5" s="13">
        <v>911324</v>
      </c>
      <c r="L5" s="13">
        <v>3082889</v>
      </c>
      <c r="M5" s="13">
        <v>46908</v>
      </c>
      <c r="N5" s="13">
        <v>30332</v>
      </c>
      <c r="O5" s="13">
        <v>737619</v>
      </c>
      <c r="P5" s="13">
        <v>2198783</v>
      </c>
      <c r="Q5" s="13">
        <v>2118155</v>
      </c>
      <c r="R5" s="13">
        <v>0</v>
      </c>
      <c r="S5" s="13">
        <v>0</v>
      </c>
      <c r="T5" s="13">
        <v>3029620</v>
      </c>
      <c r="U5" s="13">
        <v>4603177</v>
      </c>
      <c r="V5" s="13">
        <v>723009</v>
      </c>
      <c r="W5" s="13">
        <v>109123</v>
      </c>
      <c r="X5" s="13">
        <v>49018</v>
      </c>
      <c r="Y5" s="13">
        <v>0</v>
      </c>
      <c r="Z5" s="13">
        <v>0</v>
      </c>
      <c r="AA5" s="13">
        <v>2394068</v>
      </c>
      <c r="AB5" s="13">
        <v>56</v>
      </c>
      <c r="AC5" s="13">
        <v>2601466</v>
      </c>
      <c r="AD5" s="13">
        <v>0</v>
      </c>
      <c r="AE5" s="19"/>
      <c r="AF5" s="13">
        <v>0</v>
      </c>
      <c r="AG5" s="13">
        <v>123546</v>
      </c>
      <c r="AH5" s="13">
        <v>216839</v>
      </c>
      <c r="AI5" s="13">
        <v>419313</v>
      </c>
      <c r="AJ5" s="13">
        <v>98184</v>
      </c>
      <c r="AK5" s="13">
        <v>70230</v>
      </c>
      <c r="AL5" s="13">
        <v>0</v>
      </c>
      <c r="AM5" s="13">
        <v>22069</v>
      </c>
      <c r="AN5" s="13">
        <v>550825</v>
      </c>
      <c r="AO5" s="13">
        <v>72327</v>
      </c>
      <c r="AP5" s="13">
        <v>40017</v>
      </c>
      <c r="AQ5" s="13">
        <v>0</v>
      </c>
      <c r="AR5" s="13">
        <v>36640</v>
      </c>
      <c r="AS5" s="13">
        <v>1408916</v>
      </c>
      <c r="AT5" s="13">
        <v>0</v>
      </c>
      <c r="AU5" s="13">
        <v>30410</v>
      </c>
      <c r="AV5" s="13">
        <v>42432</v>
      </c>
      <c r="AW5" s="13">
        <v>230826</v>
      </c>
      <c r="AX5" s="13">
        <v>112649</v>
      </c>
      <c r="AY5" s="13">
        <v>9458</v>
      </c>
      <c r="AZ5" s="13">
        <v>16739886</v>
      </c>
      <c r="BA5" s="13">
        <v>2438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42746072</v>
      </c>
      <c r="D6" s="13">
        <v>0</v>
      </c>
      <c r="E6" s="13">
        <v>7531086</v>
      </c>
      <c r="F6" s="13">
        <v>22306242</v>
      </c>
      <c r="G6" s="14"/>
      <c r="H6" s="13">
        <v>28985</v>
      </c>
      <c r="I6" s="13">
        <v>6026035</v>
      </c>
      <c r="J6" s="13">
        <v>6628445</v>
      </c>
      <c r="K6" s="13">
        <v>1163047</v>
      </c>
      <c r="L6" s="13">
        <v>4232728</v>
      </c>
      <c r="M6" s="13">
        <v>58686</v>
      </c>
      <c r="N6" s="13">
        <v>39909</v>
      </c>
      <c r="O6" s="13">
        <v>946578</v>
      </c>
      <c r="P6" s="13">
        <v>2788663</v>
      </c>
      <c r="Q6" s="13">
        <v>2497000</v>
      </c>
      <c r="R6" s="13">
        <v>0</v>
      </c>
      <c r="S6" s="13">
        <v>0</v>
      </c>
      <c r="T6" s="13">
        <v>3912528</v>
      </c>
      <c r="U6" s="13">
        <v>6100357</v>
      </c>
      <c r="V6" s="13">
        <v>929621</v>
      </c>
      <c r="W6" s="13">
        <v>139005</v>
      </c>
      <c r="X6" s="13">
        <v>60623</v>
      </c>
      <c r="Y6" s="13">
        <v>0</v>
      </c>
      <c r="Z6" s="13">
        <v>0</v>
      </c>
      <c r="AA6" s="13">
        <v>3956481</v>
      </c>
      <c r="AB6" s="13">
        <v>56</v>
      </c>
      <c r="AC6" s="13">
        <v>3328739</v>
      </c>
      <c r="AD6" s="13">
        <v>884179</v>
      </c>
      <c r="AE6" s="19"/>
      <c r="AF6" s="13">
        <v>0</v>
      </c>
      <c r="AG6" s="13">
        <v>167171</v>
      </c>
      <c r="AH6" s="13">
        <v>276456</v>
      </c>
      <c r="AI6" s="13">
        <v>539636</v>
      </c>
      <c r="AJ6" s="13">
        <v>114526</v>
      </c>
      <c r="AK6" s="13">
        <v>89882</v>
      </c>
      <c r="AL6" s="13">
        <v>0</v>
      </c>
      <c r="AM6" s="13">
        <v>31296</v>
      </c>
      <c r="AN6" s="13">
        <v>760298</v>
      </c>
      <c r="AO6" s="13">
        <v>98603</v>
      </c>
      <c r="AP6" s="13">
        <v>76517</v>
      </c>
      <c r="AQ6" s="13">
        <v>2303</v>
      </c>
      <c r="AR6" s="13">
        <v>48302</v>
      </c>
      <c r="AS6" s="13">
        <v>1851134</v>
      </c>
      <c r="AT6" s="13">
        <v>0</v>
      </c>
      <c r="AU6" s="13">
        <v>38316</v>
      </c>
      <c r="AV6" s="13">
        <v>49065</v>
      </c>
      <c r="AW6" s="13">
        <v>279990</v>
      </c>
      <c r="AX6" s="26">
        <v>146852</v>
      </c>
      <c r="AY6" s="13">
        <v>12728</v>
      </c>
      <c r="AZ6" s="13">
        <v>20894904</v>
      </c>
      <c r="BA6" s="13">
        <v>3885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57426041</v>
      </c>
      <c r="D7" s="13">
        <v>0</v>
      </c>
      <c r="E7" s="13">
        <v>7531086</v>
      </c>
      <c r="F7" s="13">
        <v>28665492</v>
      </c>
      <c r="G7" s="14"/>
      <c r="H7" s="13">
        <v>40750</v>
      </c>
      <c r="I7" s="13">
        <v>7746277</v>
      </c>
      <c r="J7" s="13">
        <v>8526581</v>
      </c>
      <c r="K7" s="13">
        <v>1505947</v>
      </c>
      <c r="L7" s="13">
        <v>5732086</v>
      </c>
      <c r="M7" s="13">
        <v>75206</v>
      </c>
      <c r="N7" s="13">
        <v>52261</v>
      </c>
      <c r="O7" s="13">
        <v>1175732</v>
      </c>
      <c r="P7" s="13">
        <v>3589792</v>
      </c>
      <c r="Q7" s="13">
        <v>3776919</v>
      </c>
      <c r="R7" s="13">
        <v>0</v>
      </c>
      <c r="S7" s="13">
        <v>0</v>
      </c>
      <c r="T7" s="13">
        <v>5091561</v>
      </c>
      <c r="U7" s="13">
        <v>7991453</v>
      </c>
      <c r="V7" s="13">
        <v>1205734</v>
      </c>
      <c r="W7" s="13">
        <v>179340</v>
      </c>
      <c r="X7" s="13">
        <v>92021</v>
      </c>
      <c r="Y7" s="13">
        <v>30834</v>
      </c>
      <c r="Z7" s="13">
        <v>0</v>
      </c>
      <c r="AA7" s="13">
        <v>5873346</v>
      </c>
      <c r="AB7" s="13">
        <v>56</v>
      </c>
      <c r="AC7" s="13">
        <v>4329238</v>
      </c>
      <c r="AD7" s="13">
        <v>2604527</v>
      </c>
      <c r="AE7" s="19"/>
      <c r="AF7" s="13">
        <v>0</v>
      </c>
      <c r="AG7" s="13">
        <v>229352</v>
      </c>
      <c r="AH7" s="13">
        <v>356223</v>
      </c>
      <c r="AI7" s="13">
        <v>684446</v>
      </c>
      <c r="AJ7" s="13">
        <v>142550</v>
      </c>
      <c r="AK7" s="13">
        <v>112967</v>
      </c>
      <c r="AL7" s="13">
        <v>0</v>
      </c>
      <c r="AM7" s="13">
        <v>42991</v>
      </c>
      <c r="AN7" s="13">
        <v>995984</v>
      </c>
      <c r="AO7" s="13">
        <v>140563</v>
      </c>
      <c r="AP7" s="13">
        <v>124895</v>
      </c>
      <c r="AQ7" s="13">
        <v>2303</v>
      </c>
      <c r="AR7" s="13">
        <v>62899</v>
      </c>
      <c r="AS7" s="13">
        <v>2371799</v>
      </c>
      <c r="AT7" s="13">
        <v>0</v>
      </c>
      <c r="AU7" s="13">
        <v>60272</v>
      </c>
      <c r="AV7" s="13">
        <v>85363</v>
      </c>
      <c r="AW7" s="13">
        <v>345050</v>
      </c>
      <c r="AX7" s="13">
        <v>200148</v>
      </c>
      <c r="AY7" s="13">
        <v>16809</v>
      </c>
      <c r="AZ7" s="13">
        <v>26833058</v>
      </c>
      <c r="BA7" s="13">
        <v>5621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78668526</v>
      </c>
      <c r="D9" s="13">
        <v>0</v>
      </c>
      <c r="E9" s="13">
        <v>7531086</v>
      </c>
      <c r="F9" s="13">
        <v>38198855</v>
      </c>
      <c r="G9" s="14"/>
      <c r="H9" s="13">
        <v>56518</v>
      </c>
      <c r="I9" s="13">
        <v>10321748</v>
      </c>
      <c r="J9" s="13">
        <v>11006543</v>
      </c>
      <c r="K9" s="13">
        <v>2010867</v>
      </c>
      <c r="L9" s="13">
        <v>7133995</v>
      </c>
      <c r="M9" s="13">
        <v>102848</v>
      </c>
      <c r="N9" s="13">
        <v>78190</v>
      </c>
      <c r="O9" s="13">
        <v>1522036</v>
      </c>
      <c r="P9" s="13">
        <v>4803264</v>
      </c>
      <c r="Q9" s="13">
        <v>5439961</v>
      </c>
      <c r="R9" s="13">
        <v>0</v>
      </c>
      <c r="S9" s="13">
        <v>0</v>
      </c>
      <c r="T9" s="13">
        <v>6860102</v>
      </c>
      <c r="U9" s="13">
        <v>10508265</v>
      </c>
      <c r="V9" s="13">
        <v>1616353</v>
      </c>
      <c r="W9" s="13">
        <v>240486</v>
      </c>
      <c r="X9" s="13">
        <v>131394</v>
      </c>
      <c r="Y9" s="13">
        <v>90556</v>
      </c>
      <c r="Z9" s="13">
        <v>0</v>
      </c>
      <c r="AA9" s="13">
        <v>6976726</v>
      </c>
      <c r="AB9" s="13">
        <v>56</v>
      </c>
      <c r="AC9" s="13">
        <v>5250106</v>
      </c>
      <c r="AD9" s="13">
        <v>3638945</v>
      </c>
      <c r="AE9" s="19"/>
      <c r="AF9" s="13">
        <v>0</v>
      </c>
      <c r="AG9" s="13">
        <v>295409</v>
      </c>
      <c r="AH9" s="13">
        <v>474300</v>
      </c>
      <c r="AI9" s="13">
        <v>927161</v>
      </c>
      <c r="AJ9" s="13">
        <v>200033</v>
      </c>
      <c r="AK9" s="13">
        <v>155796</v>
      </c>
      <c r="AL9" s="13">
        <v>0</v>
      </c>
      <c r="AM9" s="13">
        <v>63810</v>
      </c>
      <c r="AN9" s="13">
        <v>1254734</v>
      </c>
      <c r="AO9" s="13">
        <v>214475</v>
      </c>
      <c r="AP9" s="13">
        <v>133639</v>
      </c>
      <c r="AQ9" s="13">
        <v>2303</v>
      </c>
      <c r="AR9" s="13">
        <v>97542</v>
      </c>
      <c r="AS9" s="13">
        <v>3202607</v>
      </c>
      <c r="AT9" s="13">
        <v>0</v>
      </c>
      <c r="AU9" s="13">
        <v>74197</v>
      </c>
      <c r="AV9" s="13">
        <v>149125</v>
      </c>
      <c r="AW9" s="13">
        <v>472947</v>
      </c>
      <c r="AX9" s="13">
        <v>260331</v>
      </c>
      <c r="AY9" s="13">
        <v>21076</v>
      </c>
      <c r="AZ9" s="13">
        <v>35966782</v>
      </c>
      <c r="BA9" s="13">
        <v>6830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69862-0494-43BD-ABAA-C300579DF9A8}">
  <sheetPr codeName="Sheet86"/>
  <dimension ref="A1:BC9"/>
  <sheetViews>
    <sheetView workbookViewId="0">
      <selection activeCell="H6" sqref="H6:AY6"/>
    </sheetView>
  </sheetViews>
  <sheetFormatPr defaultColWidth="11.7109375" defaultRowHeight="15"/>
  <cols>
    <col min="7" max="7" width="3.28515625" customWidth="1"/>
  </cols>
  <sheetData>
    <row r="1" spans="1:55">
      <c r="A1" s="33" t="s">
        <v>140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16378688</v>
      </c>
      <c r="D4" s="13">
        <v>0</v>
      </c>
      <c r="E4" s="13">
        <v>3786385</v>
      </c>
      <c r="F4" s="13">
        <v>9979404</v>
      </c>
      <c r="G4" s="14"/>
      <c r="H4" s="13">
        <v>13997</v>
      </c>
      <c r="I4" s="13">
        <v>2582531</v>
      </c>
      <c r="J4" s="13">
        <v>2333908</v>
      </c>
      <c r="K4" s="13">
        <v>509224</v>
      </c>
      <c r="L4" s="13">
        <v>2931238</v>
      </c>
      <c r="M4" s="13">
        <v>38650</v>
      </c>
      <c r="N4" s="13">
        <v>55369</v>
      </c>
      <c r="O4" s="13">
        <v>392320</v>
      </c>
      <c r="P4" s="13">
        <v>1216371</v>
      </c>
      <c r="Q4" s="13">
        <v>1713719</v>
      </c>
      <c r="R4" s="13">
        <v>0</v>
      </c>
      <c r="S4" s="13">
        <v>0</v>
      </c>
      <c r="T4" s="13">
        <v>1767186</v>
      </c>
      <c r="U4" s="13">
        <v>2542898</v>
      </c>
      <c r="V4" s="13">
        <v>421165</v>
      </c>
      <c r="W4" s="13">
        <v>59979</v>
      </c>
      <c r="X4" s="13">
        <v>9902</v>
      </c>
      <c r="Y4" s="13">
        <v>0</v>
      </c>
      <c r="Z4" s="13">
        <v>0</v>
      </c>
      <c r="AA4" s="13">
        <v>0</v>
      </c>
      <c r="AB4" s="13">
        <v>0</v>
      </c>
      <c r="AC4" s="13">
        <v>2085090</v>
      </c>
      <c r="AD4" s="13">
        <v>0</v>
      </c>
      <c r="AE4" s="19"/>
      <c r="AF4" s="13">
        <v>289</v>
      </c>
      <c r="AG4" s="13">
        <v>95751</v>
      </c>
      <c r="AH4" s="13">
        <v>118851</v>
      </c>
      <c r="AI4" s="13">
        <v>370829</v>
      </c>
      <c r="AJ4" s="13">
        <v>51267</v>
      </c>
      <c r="AK4" s="13">
        <v>55393</v>
      </c>
      <c r="AL4" s="13">
        <v>9870</v>
      </c>
      <c r="AM4" s="13">
        <v>48947</v>
      </c>
      <c r="AN4" s="13">
        <v>499273</v>
      </c>
      <c r="AO4" s="13">
        <v>91860</v>
      </c>
      <c r="AP4" s="13">
        <v>36330</v>
      </c>
      <c r="AQ4" s="13">
        <v>1708</v>
      </c>
      <c r="AR4" s="13">
        <v>89135</v>
      </c>
      <c r="AS4" s="13">
        <v>1114586</v>
      </c>
      <c r="AT4" s="13">
        <v>0</v>
      </c>
      <c r="AU4" s="13">
        <v>38142</v>
      </c>
      <c r="AV4" s="13">
        <v>39351</v>
      </c>
      <c r="AW4" s="13">
        <v>204830</v>
      </c>
      <c r="AX4" s="13">
        <v>125866</v>
      </c>
      <c r="AY4" s="13">
        <v>10168</v>
      </c>
      <c r="AZ4" s="13">
        <v>9153938</v>
      </c>
      <c r="BA4" s="13">
        <v>1981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30511518</v>
      </c>
      <c r="D5" s="13">
        <v>0</v>
      </c>
      <c r="E5" s="13">
        <v>7042533</v>
      </c>
      <c r="F5" s="13">
        <v>17004946</v>
      </c>
      <c r="G5" s="14"/>
      <c r="H5" s="13">
        <v>23968</v>
      </c>
      <c r="I5" s="13">
        <v>4747888</v>
      </c>
      <c r="J5" s="13">
        <v>2333908</v>
      </c>
      <c r="K5" s="13">
        <v>928769</v>
      </c>
      <c r="L5" s="13">
        <v>4526614</v>
      </c>
      <c r="M5" s="13">
        <v>68759</v>
      </c>
      <c r="N5" s="13">
        <v>99398</v>
      </c>
      <c r="O5" s="13">
        <v>678733</v>
      </c>
      <c r="P5" s="13">
        <v>2207540</v>
      </c>
      <c r="Q5" s="13">
        <v>2901589</v>
      </c>
      <c r="R5" s="13">
        <v>0</v>
      </c>
      <c r="S5" s="13">
        <v>0</v>
      </c>
      <c r="T5" s="13">
        <v>3196543</v>
      </c>
      <c r="U5" s="13">
        <v>4651498</v>
      </c>
      <c r="V5" s="13">
        <v>759298</v>
      </c>
      <c r="W5" s="13">
        <v>109530</v>
      </c>
      <c r="X5" s="13">
        <v>31016</v>
      </c>
      <c r="Y5" s="13">
        <v>0</v>
      </c>
      <c r="Z5" s="13">
        <v>0</v>
      </c>
      <c r="AA5" s="13">
        <v>0</v>
      </c>
      <c r="AB5" s="13">
        <v>0</v>
      </c>
      <c r="AC5" s="13">
        <v>3549016</v>
      </c>
      <c r="AD5" s="13">
        <v>0</v>
      </c>
      <c r="AE5" s="19"/>
      <c r="AF5" s="13">
        <v>2369</v>
      </c>
      <c r="AG5" s="13">
        <v>146786</v>
      </c>
      <c r="AH5" s="13">
        <v>215981</v>
      </c>
      <c r="AI5" s="13">
        <v>697963</v>
      </c>
      <c r="AJ5" s="13">
        <v>89904</v>
      </c>
      <c r="AK5" s="13">
        <v>98214</v>
      </c>
      <c r="AL5" s="13">
        <v>14002</v>
      </c>
      <c r="AM5" s="13">
        <v>87773</v>
      </c>
      <c r="AN5" s="13">
        <v>801412</v>
      </c>
      <c r="AO5" s="13">
        <v>157948</v>
      </c>
      <c r="AP5" s="13">
        <v>135814</v>
      </c>
      <c r="AQ5" s="13">
        <v>1708</v>
      </c>
      <c r="AR5" s="13">
        <v>131749</v>
      </c>
      <c r="AS5" s="13">
        <v>2098609</v>
      </c>
      <c r="AT5" s="13">
        <v>0</v>
      </c>
      <c r="AU5" s="13">
        <v>62105</v>
      </c>
      <c r="AV5" s="13">
        <v>56729</v>
      </c>
      <c r="AW5" s="13">
        <v>347070</v>
      </c>
      <c r="AX5" s="13">
        <v>188608</v>
      </c>
      <c r="AY5" s="13">
        <v>13820</v>
      </c>
      <c r="AZ5" s="13">
        <v>17181951</v>
      </c>
      <c r="BA5" s="13">
        <v>3489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41358797</v>
      </c>
      <c r="D6" s="13">
        <v>0</v>
      </c>
      <c r="E6" s="13">
        <v>7513309</v>
      </c>
      <c r="F6" s="13">
        <v>21228639</v>
      </c>
      <c r="G6" s="14"/>
      <c r="H6" s="13">
        <v>31928</v>
      </c>
      <c r="I6" s="13">
        <v>6054500</v>
      </c>
      <c r="J6" s="13">
        <v>3463093</v>
      </c>
      <c r="K6" s="13">
        <v>1183989</v>
      </c>
      <c r="L6" s="13">
        <v>5750467</v>
      </c>
      <c r="M6" s="13">
        <v>83471</v>
      </c>
      <c r="N6" s="13">
        <v>120018</v>
      </c>
      <c r="O6" s="13">
        <v>870484</v>
      </c>
      <c r="P6" s="13">
        <v>2797544</v>
      </c>
      <c r="Q6" s="13">
        <v>3689477</v>
      </c>
      <c r="R6" s="13">
        <v>0</v>
      </c>
      <c r="S6" s="13">
        <v>0</v>
      </c>
      <c r="T6" s="13">
        <v>4065828</v>
      </c>
      <c r="U6" s="13">
        <v>5905687</v>
      </c>
      <c r="V6" s="13">
        <v>962638</v>
      </c>
      <c r="W6" s="13">
        <v>139964</v>
      </c>
      <c r="X6" s="13">
        <v>43899</v>
      </c>
      <c r="Y6" s="13">
        <v>3621</v>
      </c>
      <c r="Z6" s="13">
        <v>0</v>
      </c>
      <c r="AA6" s="13">
        <v>1303838</v>
      </c>
      <c r="AB6" s="13">
        <v>129</v>
      </c>
      <c r="AC6" s="13">
        <v>4667845</v>
      </c>
      <c r="AD6" s="13">
        <v>0</v>
      </c>
      <c r="AE6" s="19"/>
      <c r="AF6" s="13">
        <v>2369</v>
      </c>
      <c r="AG6" s="13">
        <v>199196</v>
      </c>
      <c r="AH6" s="13">
        <v>276349</v>
      </c>
      <c r="AI6" s="13">
        <v>884723</v>
      </c>
      <c r="AJ6" s="13">
        <v>108011</v>
      </c>
      <c r="AK6" s="13">
        <v>117599</v>
      </c>
      <c r="AL6" s="13">
        <v>14002</v>
      </c>
      <c r="AM6" s="13">
        <v>143955</v>
      </c>
      <c r="AN6" s="13">
        <v>1042552</v>
      </c>
      <c r="AO6" s="13">
        <v>196930</v>
      </c>
      <c r="AP6" s="13">
        <v>223374</v>
      </c>
      <c r="AQ6" s="13">
        <v>1708</v>
      </c>
      <c r="AR6" s="13">
        <v>151635</v>
      </c>
      <c r="AS6" s="13">
        <v>2692157</v>
      </c>
      <c r="AT6" s="13">
        <v>0</v>
      </c>
      <c r="AU6" s="13">
        <v>84602</v>
      </c>
      <c r="AV6" s="13">
        <v>76340</v>
      </c>
      <c r="AW6" s="13">
        <v>429843</v>
      </c>
      <c r="AX6" s="26">
        <v>236613</v>
      </c>
      <c r="AY6" s="13">
        <v>18060</v>
      </c>
      <c r="AZ6" s="13">
        <v>21913590</v>
      </c>
      <c r="BA6" s="13">
        <v>5645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54632253</v>
      </c>
      <c r="D7" s="13">
        <v>0</v>
      </c>
      <c r="E7" s="13">
        <v>7513309</v>
      </c>
      <c r="F7" s="13">
        <v>26925861</v>
      </c>
      <c r="G7" s="14"/>
      <c r="H7" s="13">
        <v>41136</v>
      </c>
      <c r="I7" s="13">
        <v>7783328</v>
      </c>
      <c r="J7" s="13">
        <v>5770037</v>
      </c>
      <c r="K7" s="13">
        <v>1538384</v>
      </c>
      <c r="L7" s="13">
        <v>7359727</v>
      </c>
      <c r="M7" s="13">
        <v>100907</v>
      </c>
      <c r="N7" s="13">
        <v>143940</v>
      </c>
      <c r="O7" s="13">
        <v>1147494</v>
      </c>
      <c r="P7" s="13">
        <v>3588047</v>
      </c>
      <c r="Q7" s="13">
        <v>4829301</v>
      </c>
      <c r="R7" s="13">
        <v>0</v>
      </c>
      <c r="S7" s="13">
        <v>0</v>
      </c>
      <c r="T7" s="13">
        <v>4938043</v>
      </c>
      <c r="U7" s="13">
        <v>7713952</v>
      </c>
      <c r="V7" s="13">
        <v>1229513</v>
      </c>
      <c r="W7" s="13">
        <v>180567</v>
      </c>
      <c r="X7" s="13">
        <v>73800</v>
      </c>
      <c r="Y7" s="13">
        <v>80500</v>
      </c>
      <c r="Z7" s="13">
        <v>0</v>
      </c>
      <c r="AA7" s="13">
        <v>3465812</v>
      </c>
      <c r="AB7" s="13">
        <v>129</v>
      </c>
      <c r="AC7" s="13">
        <v>5923783</v>
      </c>
      <c r="AD7" s="13">
        <v>0</v>
      </c>
      <c r="AE7" s="19"/>
      <c r="AF7" s="13">
        <v>2369</v>
      </c>
      <c r="AG7" s="13">
        <v>275321</v>
      </c>
      <c r="AH7" s="13">
        <v>356099</v>
      </c>
      <c r="AI7" s="13">
        <v>1102026</v>
      </c>
      <c r="AJ7" s="13">
        <v>143446</v>
      </c>
      <c r="AK7" s="13">
        <v>150393</v>
      </c>
      <c r="AL7" s="13">
        <v>14002</v>
      </c>
      <c r="AM7" s="13">
        <v>191736</v>
      </c>
      <c r="AN7" s="13">
        <v>1290826</v>
      </c>
      <c r="AO7" s="13">
        <v>248335</v>
      </c>
      <c r="AP7" s="13">
        <v>334521</v>
      </c>
      <c r="AQ7" s="13">
        <v>3737</v>
      </c>
      <c r="AR7" s="13">
        <v>171169</v>
      </c>
      <c r="AS7" s="13">
        <v>3426550</v>
      </c>
      <c r="AT7" s="13">
        <v>0</v>
      </c>
      <c r="AU7" s="13">
        <v>133104</v>
      </c>
      <c r="AV7" s="13">
        <v>144522</v>
      </c>
      <c r="AW7" s="13">
        <v>538146</v>
      </c>
      <c r="AX7" s="13">
        <v>295026</v>
      </c>
      <c r="AY7" s="13">
        <v>24338</v>
      </c>
      <c r="AZ7" s="13">
        <v>28103173</v>
      </c>
      <c r="BA7" s="13">
        <v>7621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74588999</v>
      </c>
      <c r="D9" s="13">
        <v>0</v>
      </c>
      <c r="E9" s="13">
        <v>7513309</v>
      </c>
      <c r="F9" s="13">
        <v>35522384</v>
      </c>
      <c r="G9" s="14"/>
      <c r="H9" s="13">
        <v>49100</v>
      </c>
      <c r="I9" s="13">
        <v>10357773</v>
      </c>
      <c r="J9" s="13">
        <v>6136803</v>
      </c>
      <c r="K9" s="13">
        <v>2036738</v>
      </c>
      <c r="L9" s="13">
        <v>8928318</v>
      </c>
      <c r="M9" s="13">
        <v>126051</v>
      </c>
      <c r="N9" s="13">
        <v>182098</v>
      </c>
      <c r="O9" s="13">
        <v>1521020</v>
      </c>
      <c r="P9" s="13">
        <v>4765123</v>
      </c>
      <c r="Q9" s="13">
        <v>7026155</v>
      </c>
      <c r="R9" s="13">
        <v>0</v>
      </c>
      <c r="S9" s="13">
        <v>0</v>
      </c>
      <c r="T9" s="13">
        <v>6972618</v>
      </c>
      <c r="U9" s="13">
        <v>10276782</v>
      </c>
      <c r="V9" s="13">
        <v>1636117</v>
      </c>
      <c r="W9" s="13">
        <v>242243</v>
      </c>
      <c r="X9" s="13">
        <v>104602</v>
      </c>
      <c r="Y9" s="13">
        <v>211989</v>
      </c>
      <c r="Z9" s="13">
        <v>0</v>
      </c>
      <c r="AA9" s="13">
        <v>5413948</v>
      </c>
      <c r="AB9" s="13">
        <v>129</v>
      </c>
      <c r="AC9" s="13">
        <v>7590624</v>
      </c>
      <c r="AD9" s="13">
        <v>0</v>
      </c>
      <c r="AE9" s="19"/>
      <c r="AF9" s="13">
        <v>2369</v>
      </c>
      <c r="AG9" s="13">
        <v>347840</v>
      </c>
      <c r="AH9" s="13">
        <v>477735</v>
      </c>
      <c r="AI9" s="13">
        <v>1411471</v>
      </c>
      <c r="AJ9" s="13">
        <v>205589</v>
      </c>
      <c r="AK9" s="13">
        <v>195475</v>
      </c>
      <c r="AL9" s="13">
        <v>14002</v>
      </c>
      <c r="AM9" s="13">
        <v>244507</v>
      </c>
      <c r="AN9" s="13">
        <v>1550596</v>
      </c>
      <c r="AO9" s="13">
        <v>325001</v>
      </c>
      <c r="AP9" s="13">
        <v>535746</v>
      </c>
      <c r="AQ9" s="13">
        <v>3746</v>
      </c>
      <c r="AR9" s="13">
        <v>202481</v>
      </c>
      <c r="AS9" s="13">
        <v>4470828</v>
      </c>
      <c r="AT9" s="13">
        <v>0</v>
      </c>
      <c r="AU9" s="13">
        <v>144300</v>
      </c>
      <c r="AV9" s="13">
        <v>228131</v>
      </c>
      <c r="AW9" s="13">
        <v>719954</v>
      </c>
      <c r="AX9" s="13">
        <v>355698</v>
      </c>
      <c r="AY9" s="13">
        <v>30560</v>
      </c>
      <c r="AZ9" s="13">
        <v>37716591</v>
      </c>
      <c r="BA9" s="13">
        <v>9005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DE28-F5D7-4190-BF10-652A396B088B}">
  <sheetPr codeName="Sheet87"/>
  <dimension ref="A1:BC9"/>
  <sheetViews>
    <sheetView workbookViewId="0">
      <selection activeCell="A3" sqref="A3"/>
    </sheetView>
  </sheetViews>
  <sheetFormatPr defaultColWidth="11.7109375" defaultRowHeight="15"/>
  <cols>
    <col min="7" max="7" width="3.28515625" customWidth="1"/>
  </cols>
  <sheetData>
    <row r="1" spans="1:55">
      <c r="A1" s="33" t="s">
        <v>141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22218723</v>
      </c>
      <c r="D4" s="13">
        <v>0</v>
      </c>
      <c r="E4" s="13">
        <v>3791575</v>
      </c>
      <c r="F4" s="13">
        <v>5046498</v>
      </c>
      <c r="G4" s="14"/>
      <c r="H4" s="13">
        <v>6817</v>
      </c>
      <c r="I4" s="13">
        <v>2527431</v>
      </c>
      <c r="J4" s="13">
        <v>0</v>
      </c>
      <c r="K4" s="13">
        <v>513730</v>
      </c>
      <c r="L4" s="13">
        <v>3195653</v>
      </c>
      <c r="M4" s="13">
        <v>41218</v>
      </c>
      <c r="N4" s="13">
        <v>68785</v>
      </c>
      <c r="O4" s="13">
        <v>634245</v>
      </c>
      <c r="P4" s="13">
        <v>1177902</v>
      </c>
      <c r="Q4" s="13">
        <v>3668840</v>
      </c>
      <c r="R4" s="13">
        <v>0</v>
      </c>
      <c r="S4" s="13">
        <v>0</v>
      </c>
      <c r="T4" s="13">
        <v>1748875</v>
      </c>
      <c r="U4" s="13">
        <v>2458729</v>
      </c>
      <c r="V4" s="13">
        <v>409497</v>
      </c>
      <c r="W4" s="13">
        <v>61683</v>
      </c>
      <c r="X4" s="13">
        <v>25746</v>
      </c>
      <c r="Y4" s="13">
        <v>0</v>
      </c>
      <c r="Z4" s="13">
        <v>0</v>
      </c>
      <c r="AA4" s="13">
        <v>0</v>
      </c>
      <c r="AB4" s="13">
        <v>0</v>
      </c>
      <c r="AC4" s="13">
        <v>3961704</v>
      </c>
      <c r="AD4" s="13">
        <v>0</v>
      </c>
      <c r="AE4" s="19"/>
      <c r="AF4" s="13">
        <v>0</v>
      </c>
      <c r="AG4" s="13">
        <v>103673</v>
      </c>
      <c r="AH4" s="13">
        <v>128684</v>
      </c>
      <c r="AI4" s="13">
        <v>462796</v>
      </c>
      <c r="AJ4" s="13">
        <v>62763</v>
      </c>
      <c r="AK4" s="13">
        <v>54620</v>
      </c>
      <c r="AL4" s="13">
        <v>0</v>
      </c>
      <c r="AM4" s="13">
        <v>58027</v>
      </c>
      <c r="AN4" s="13">
        <v>547724</v>
      </c>
      <c r="AO4" s="13">
        <v>98341</v>
      </c>
      <c r="AP4" s="13">
        <v>162134</v>
      </c>
      <c r="AQ4" s="13">
        <v>17664</v>
      </c>
      <c r="AR4" s="13">
        <v>90827</v>
      </c>
      <c r="AS4" s="13">
        <v>1312726</v>
      </c>
      <c r="AT4" s="13">
        <v>0</v>
      </c>
      <c r="AU4" s="13">
        <v>31357</v>
      </c>
      <c r="AV4" s="13">
        <v>42948</v>
      </c>
      <c r="AW4" s="13">
        <v>245017</v>
      </c>
      <c r="AX4" s="13">
        <v>199119</v>
      </c>
      <c r="AY4" s="13">
        <v>17024</v>
      </c>
      <c r="AZ4" s="13">
        <v>8258097</v>
      </c>
      <c r="BA4" s="13">
        <v>3567</v>
      </c>
      <c r="BB4" s="13">
        <v>0</v>
      </c>
      <c r="BC4" s="13">
        <v>267</v>
      </c>
    </row>
    <row r="5" spans="1:55" ht="15.75" thickBot="1">
      <c r="A5" s="12">
        <v>44434.291666666664</v>
      </c>
      <c r="B5" s="12">
        <v>44434.75</v>
      </c>
      <c r="C5" s="13">
        <v>43923057</v>
      </c>
      <c r="D5" s="13">
        <v>0</v>
      </c>
      <c r="E5" s="13">
        <v>7020819</v>
      </c>
      <c r="F5" s="13">
        <v>9212691</v>
      </c>
      <c r="G5" s="14"/>
      <c r="H5" s="13">
        <v>18437</v>
      </c>
      <c r="I5" s="13">
        <v>4629496</v>
      </c>
      <c r="J5" s="13">
        <v>116</v>
      </c>
      <c r="K5" s="13">
        <v>935551</v>
      </c>
      <c r="L5" s="13">
        <v>5452349</v>
      </c>
      <c r="M5" s="13">
        <v>76075</v>
      </c>
      <c r="N5" s="13">
        <v>112832</v>
      </c>
      <c r="O5" s="13">
        <v>1268586</v>
      </c>
      <c r="P5" s="13">
        <v>2160824</v>
      </c>
      <c r="Q5" s="13">
        <v>4887014</v>
      </c>
      <c r="R5" s="13">
        <v>0</v>
      </c>
      <c r="S5" s="13">
        <v>0</v>
      </c>
      <c r="T5" s="13">
        <v>3262407</v>
      </c>
      <c r="U5" s="13">
        <v>4614977</v>
      </c>
      <c r="V5" s="13">
        <v>750284</v>
      </c>
      <c r="W5" s="13">
        <v>112426</v>
      </c>
      <c r="X5" s="13">
        <v>53759</v>
      </c>
      <c r="Y5" s="13">
        <v>3768</v>
      </c>
      <c r="Z5" s="13">
        <v>0</v>
      </c>
      <c r="AA5" s="13">
        <v>0</v>
      </c>
      <c r="AB5" s="13">
        <v>0</v>
      </c>
      <c r="AC5" s="13">
        <v>6978647</v>
      </c>
      <c r="AD5" s="13">
        <v>567047</v>
      </c>
      <c r="AE5" s="19"/>
      <c r="AF5" s="13">
        <v>0</v>
      </c>
      <c r="AG5" s="13">
        <v>184483</v>
      </c>
      <c r="AH5" s="13">
        <v>234112</v>
      </c>
      <c r="AI5" s="13">
        <v>853139</v>
      </c>
      <c r="AJ5" s="13">
        <v>101467</v>
      </c>
      <c r="AK5" s="13">
        <v>103961</v>
      </c>
      <c r="AL5" s="13">
        <v>0</v>
      </c>
      <c r="AM5" s="13">
        <v>109360</v>
      </c>
      <c r="AN5" s="13">
        <v>1091629</v>
      </c>
      <c r="AO5" s="13">
        <v>178285</v>
      </c>
      <c r="AP5" s="13">
        <v>232557</v>
      </c>
      <c r="AQ5" s="13">
        <v>721545</v>
      </c>
      <c r="AR5" s="13">
        <v>155857</v>
      </c>
      <c r="AS5" s="13">
        <v>2287181</v>
      </c>
      <c r="AT5" s="13">
        <v>0</v>
      </c>
      <c r="AU5" s="13">
        <v>59284</v>
      </c>
      <c r="AV5" s="13">
        <v>66433</v>
      </c>
      <c r="AW5" s="13">
        <v>442724</v>
      </c>
      <c r="AX5" s="13">
        <v>397241</v>
      </c>
      <c r="AY5" s="13">
        <v>33580</v>
      </c>
      <c r="AZ5" s="13">
        <v>15789612</v>
      </c>
      <c r="BA5" s="13">
        <v>7494</v>
      </c>
      <c r="BB5" s="13">
        <v>631382</v>
      </c>
      <c r="BC5" s="13">
        <v>267</v>
      </c>
    </row>
    <row r="6" spans="1:55" ht="15.75" thickBot="1">
      <c r="A6" s="12">
        <v>44434.291666666664</v>
      </c>
      <c r="B6" s="12">
        <v>44434.875</v>
      </c>
      <c r="C6" s="13">
        <v>57764085</v>
      </c>
      <c r="D6" s="13">
        <v>0</v>
      </c>
      <c r="E6" s="13">
        <v>7515661</v>
      </c>
      <c r="F6" s="13">
        <v>11712476</v>
      </c>
      <c r="G6" s="14"/>
      <c r="H6" s="13">
        <v>22927</v>
      </c>
      <c r="I6" s="13">
        <v>5890321</v>
      </c>
      <c r="J6" s="13">
        <v>116</v>
      </c>
      <c r="K6" s="13">
        <v>1190453</v>
      </c>
      <c r="L6" s="13">
        <v>8274555</v>
      </c>
      <c r="M6" s="13">
        <v>94710</v>
      </c>
      <c r="N6" s="13">
        <v>131233</v>
      </c>
      <c r="O6" s="13">
        <v>1587518</v>
      </c>
      <c r="P6" s="13">
        <v>2736477</v>
      </c>
      <c r="Q6" s="13">
        <v>6129196</v>
      </c>
      <c r="R6" s="13">
        <v>0</v>
      </c>
      <c r="S6" s="13">
        <v>0</v>
      </c>
      <c r="T6" s="13">
        <v>4147950</v>
      </c>
      <c r="U6" s="13">
        <v>6358692</v>
      </c>
      <c r="V6" s="13">
        <v>955973</v>
      </c>
      <c r="W6" s="13">
        <v>143197</v>
      </c>
      <c r="X6" s="13">
        <v>63121</v>
      </c>
      <c r="Y6" s="13">
        <v>22787</v>
      </c>
      <c r="Z6" s="13">
        <v>0</v>
      </c>
      <c r="AA6" s="13">
        <v>0</v>
      </c>
      <c r="AB6" s="13">
        <v>0</v>
      </c>
      <c r="AC6" s="13">
        <v>9222029</v>
      </c>
      <c r="AD6" s="13">
        <v>2105695</v>
      </c>
      <c r="AE6" s="19"/>
      <c r="AF6" s="13">
        <v>0</v>
      </c>
      <c r="AG6" s="13">
        <v>286133</v>
      </c>
      <c r="AH6" s="13">
        <v>297438</v>
      </c>
      <c r="AI6" s="13">
        <v>1074408</v>
      </c>
      <c r="AJ6" s="13">
        <v>122766</v>
      </c>
      <c r="AK6" s="13">
        <v>137210</v>
      </c>
      <c r="AL6" s="13">
        <v>0</v>
      </c>
      <c r="AM6" s="13">
        <v>172743</v>
      </c>
      <c r="AN6" s="13">
        <v>1519177</v>
      </c>
      <c r="AO6" s="13">
        <v>225946</v>
      </c>
      <c r="AP6" s="13">
        <v>277468</v>
      </c>
      <c r="AQ6" s="13">
        <v>2678885</v>
      </c>
      <c r="AR6" s="13">
        <v>180195</v>
      </c>
      <c r="AS6" s="13">
        <v>2868078</v>
      </c>
      <c r="AT6" s="13">
        <v>0</v>
      </c>
      <c r="AU6" s="13">
        <v>80337</v>
      </c>
      <c r="AV6" s="13">
        <v>83430</v>
      </c>
      <c r="AW6" s="13">
        <v>584200</v>
      </c>
      <c r="AX6" s="26">
        <v>518259</v>
      </c>
      <c r="AY6" s="13">
        <v>47533</v>
      </c>
      <c r="AZ6" s="13">
        <v>20076099</v>
      </c>
      <c r="BA6" s="13">
        <v>11317</v>
      </c>
      <c r="BB6" s="13">
        <v>631382</v>
      </c>
      <c r="BC6" s="13">
        <v>267</v>
      </c>
    </row>
    <row r="7" spans="1:55" ht="15.75" thickBot="1">
      <c r="A7" s="12">
        <v>44434.291666666664</v>
      </c>
      <c r="B7" s="12">
        <v>44434.041666666701</v>
      </c>
      <c r="C7" s="13">
        <v>76943126</v>
      </c>
      <c r="D7" s="13">
        <v>0</v>
      </c>
      <c r="E7" s="13">
        <v>7515661</v>
      </c>
      <c r="F7" s="13">
        <v>15044906</v>
      </c>
      <c r="G7" s="14"/>
      <c r="H7" s="13">
        <v>37341</v>
      </c>
      <c r="I7" s="13">
        <v>7578105</v>
      </c>
      <c r="J7" s="13">
        <v>116</v>
      </c>
      <c r="K7" s="13">
        <v>1526335</v>
      </c>
      <c r="L7" s="13">
        <v>11178335</v>
      </c>
      <c r="M7" s="13">
        <v>115693</v>
      </c>
      <c r="N7" s="13">
        <v>153496</v>
      </c>
      <c r="O7" s="13">
        <v>1966243</v>
      </c>
      <c r="P7" s="13">
        <v>3510837</v>
      </c>
      <c r="Q7" s="13">
        <v>8841445</v>
      </c>
      <c r="R7" s="13">
        <v>0</v>
      </c>
      <c r="S7" s="13">
        <v>0</v>
      </c>
      <c r="T7" s="13">
        <v>5324906</v>
      </c>
      <c r="U7" s="13">
        <v>8844886</v>
      </c>
      <c r="V7" s="13">
        <v>1229377</v>
      </c>
      <c r="W7" s="13">
        <v>184691</v>
      </c>
      <c r="X7" s="13">
        <v>79886</v>
      </c>
      <c r="Y7" s="13">
        <v>78119</v>
      </c>
      <c r="Z7" s="13">
        <v>0</v>
      </c>
      <c r="AA7" s="13">
        <v>0</v>
      </c>
      <c r="AB7" s="13">
        <v>0</v>
      </c>
      <c r="AC7" s="13">
        <v>11834043</v>
      </c>
      <c r="AD7" s="13">
        <v>3971665</v>
      </c>
      <c r="AE7" s="19"/>
      <c r="AF7" s="13">
        <v>0</v>
      </c>
      <c r="AG7" s="13">
        <v>417746</v>
      </c>
      <c r="AH7" s="13">
        <v>380490</v>
      </c>
      <c r="AI7" s="13">
        <v>1320617</v>
      </c>
      <c r="AJ7" s="13">
        <v>163256</v>
      </c>
      <c r="AK7" s="13">
        <v>168984</v>
      </c>
      <c r="AL7" s="13">
        <v>0</v>
      </c>
      <c r="AM7" s="13">
        <v>215293</v>
      </c>
      <c r="AN7" s="13">
        <v>1953251</v>
      </c>
      <c r="AO7" s="13">
        <v>288901</v>
      </c>
      <c r="AP7" s="13">
        <v>339286</v>
      </c>
      <c r="AQ7" s="13">
        <v>5117599</v>
      </c>
      <c r="AR7" s="13">
        <v>204514</v>
      </c>
      <c r="AS7" s="13">
        <v>3587700</v>
      </c>
      <c r="AT7" s="13">
        <v>0</v>
      </c>
      <c r="AU7" s="13">
        <v>130027</v>
      </c>
      <c r="AV7" s="13">
        <v>165682</v>
      </c>
      <c r="AW7" s="13">
        <v>768090</v>
      </c>
      <c r="AX7" s="13">
        <v>624277</v>
      </c>
      <c r="AY7" s="13">
        <v>62929</v>
      </c>
      <c r="AZ7" s="13">
        <v>25277576</v>
      </c>
      <c r="BA7" s="13">
        <v>15549</v>
      </c>
      <c r="BB7" s="13">
        <v>631382</v>
      </c>
      <c r="BC7" s="13">
        <v>267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105885666</v>
      </c>
      <c r="D9" s="13">
        <v>0</v>
      </c>
      <c r="E9" s="13">
        <v>7515661</v>
      </c>
      <c r="F9" s="13">
        <v>20044215</v>
      </c>
      <c r="G9" s="14"/>
      <c r="H9" s="13">
        <v>74163</v>
      </c>
      <c r="I9" s="13">
        <v>10246812</v>
      </c>
      <c r="J9" s="13">
        <v>290498</v>
      </c>
      <c r="K9" s="13">
        <v>2034399</v>
      </c>
      <c r="L9" s="13">
        <v>13726698</v>
      </c>
      <c r="M9" s="13">
        <v>144104</v>
      </c>
      <c r="N9" s="13">
        <v>198935</v>
      </c>
      <c r="O9" s="13">
        <v>2514330</v>
      </c>
      <c r="P9" s="13">
        <v>4682392</v>
      </c>
      <c r="Q9" s="13">
        <v>10953241</v>
      </c>
      <c r="R9" s="13">
        <v>0</v>
      </c>
      <c r="S9" s="13">
        <v>0</v>
      </c>
      <c r="T9" s="13">
        <v>7086730</v>
      </c>
      <c r="U9" s="13">
        <v>9515805</v>
      </c>
      <c r="V9" s="13">
        <v>1640276</v>
      </c>
      <c r="W9" s="13">
        <v>247435</v>
      </c>
      <c r="X9" s="13">
        <v>99449</v>
      </c>
      <c r="Y9" s="13">
        <v>161885</v>
      </c>
      <c r="Z9" s="13">
        <v>0</v>
      </c>
      <c r="AA9" s="13">
        <v>0</v>
      </c>
      <c r="AB9" s="13">
        <v>0</v>
      </c>
      <c r="AC9" s="13">
        <v>14879962</v>
      </c>
      <c r="AD9" s="13">
        <v>4379308</v>
      </c>
      <c r="AE9" s="19"/>
      <c r="AF9" s="13">
        <v>0</v>
      </c>
      <c r="AG9" s="13">
        <v>576266</v>
      </c>
      <c r="AH9" s="13">
        <v>503049</v>
      </c>
      <c r="AI9" s="13">
        <v>1673560</v>
      </c>
      <c r="AJ9" s="13">
        <v>216924</v>
      </c>
      <c r="AK9" s="13">
        <v>222985</v>
      </c>
      <c r="AL9" s="13">
        <v>0</v>
      </c>
      <c r="AM9" s="13">
        <v>269114</v>
      </c>
      <c r="AN9" s="13">
        <v>2466521</v>
      </c>
      <c r="AO9" s="13">
        <v>386128</v>
      </c>
      <c r="AP9" s="13">
        <v>406000</v>
      </c>
      <c r="AQ9" s="13">
        <v>8781098</v>
      </c>
      <c r="AR9" s="13">
        <v>240971</v>
      </c>
      <c r="AS9" s="13">
        <v>4670664</v>
      </c>
      <c r="AT9" s="13">
        <v>0</v>
      </c>
      <c r="AU9" s="13">
        <v>144472</v>
      </c>
      <c r="AV9" s="13">
        <v>253715</v>
      </c>
      <c r="AW9" s="13">
        <v>997818</v>
      </c>
      <c r="AX9" s="13">
        <v>747986</v>
      </c>
      <c r="AY9" s="13">
        <v>84181</v>
      </c>
      <c r="AZ9" s="13">
        <v>32784052</v>
      </c>
      <c r="BA9" s="13">
        <v>19266</v>
      </c>
      <c r="BB9" s="13">
        <v>631382</v>
      </c>
      <c r="BC9" s="13">
        <v>564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8043-6DA7-41AD-B5F1-DB87EEF6C792}">
  <sheetPr codeName="Sheet88"/>
  <dimension ref="A1:BC9"/>
  <sheetViews>
    <sheetView topLeftCell="AI1" workbookViewId="0">
      <selection activeCell="H6" sqref="H6:AY6"/>
    </sheetView>
  </sheetViews>
  <sheetFormatPr defaultColWidth="11.7109375" defaultRowHeight="15"/>
  <cols>
    <col min="7" max="7" width="3.28515625" customWidth="1"/>
  </cols>
  <sheetData>
    <row r="1" spans="1:55">
      <c r="A1" s="33" t="s">
        <v>142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32144230</v>
      </c>
      <c r="D4" s="13">
        <v>0</v>
      </c>
      <c r="E4" s="13">
        <v>3789585</v>
      </c>
      <c r="F4" s="13">
        <v>4997266</v>
      </c>
      <c r="G4" s="14"/>
      <c r="H4" s="13">
        <v>50512</v>
      </c>
      <c r="I4" s="13">
        <v>2658648</v>
      </c>
      <c r="J4" s="13">
        <v>3412652</v>
      </c>
      <c r="K4" s="13">
        <v>506299</v>
      </c>
      <c r="L4" s="13">
        <v>5098452</v>
      </c>
      <c r="M4" s="13">
        <v>46932</v>
      </c>
      <c r="N4" s="13">
        <v>69589</v>
      </c>
      <c r="O4" s="13">
        <v>760842</v>
      </c>
      <c r="P4" s="13">
        <v>1171635</v>
      </c>
      <c r="Q4" s="13">
        <v>3058869</v>
      </c>
      <c r="R4" s="13">
        <v>0</v>
      </c>
      <c r="S4" s="13">
        <v>0</v>
      </c>
      <c r="T4" s="13">
        <v>1779675</v>
      </c>
      <c r="U4" s="13">
        <v>7308</v>
      </c>
      <c r="V4" s="13">
        <v>415029</v>
      </c>
      <c r="W4" s="13">
        <v>62417</v>
      </c>
      <c r="X4" s="13">
        <v>19713</v>
      </c>
      <c r="Y4" s="13">
        <v>65453</v>
      </c>
      <c r="Z4" s="13">
        <v>0</v>
      </c>
      <c r="AA4" s="13">
        <v>6</v>
      </c>
      <c r="AB4" s="13">
        <v>0</v>
      </c>
      <c r="AC4" s="13">
        <v>5248384</v>
      </c>
      <c r="AD4" s="13">
        <v>0</v>
      </c>
      <c r="AE4" s="19"/>
      <c r="AF4" s="13">
        <v>0</v>
      </c>
      <c r="AG4" s="13">
        <v>231196</v>
      </c>
      <c r="AH4" s="13">
        <v>128138</v>
      </c>
      <c r="AI4" s="13">
        <v>549460</v>
      </c>
      <c r="AJ4" s="13">
        <v>57538</v>
      </c>
      <c r="AK4" s="13">
        <v>57895</v>
      </c>
      <c r="AL4" s="13">
        <v>0</v>
      </c>
      <c r="AM4" s="13">
        <v>61854</v>
      </c>
      <c r="AN4" s="13">
        <v>886827</v>
      </c>
      <c r="AO4" s="13">
        <v>120856</v>
      </c>
      <c r="AP4" s="13">
        <v>35834</v>
      </c>
      <c r="AQ4" s="13">
        <v>3834126</v>
      </c>
      <c r="AR4" s="13">
        <v>93156</v>
      </c>
      <c r="AS4" s="13">
        <v>1322228</v>
      </c>
      <c r="AT4" s="13">
        <v>0</v>
      </c>
      <c r="AU4" s="13">
        <v>36325</v>
      </c>
      <c r="AV4" s="13">
        <v>41122</v>
      </c>
      <c r="AW4" s="13">
        <v>275663</v>
      </c>
      <c r="AX4" s="13">
        <v>227926</v>
      </c>
      <c r="AY4" s="13">
        <v>38207</v>
      </c>
      <c r="AZ4" s="13">
        <v>10191816</v>
      </c>
      <c r="BA4" s="13">
        <v>5050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60481660</v>
      </c>
      <c r="D5" s="13">
        <v>0</v>
      </c>
      <c r="E5" s="13">
        <v>7028316</v>
      </c>
      <c r="F5" s="13">
        <v>9163266</v>
      </c>
      <c r="G5" s="14"/>
      <c r="H5" s="13">
        <v>97082</v>
      </c>
      <c r="I5" s="13">
        <v>4821738</v>
      </c>
      <c r="J5" s="13">
        <v>5934880</v>
      </c>
      <c r="K5" s="13">
        <v>938935</v>
      </c>
      <c r="L5" s="13">
        <v>8243911</v>
      </c>
      <c r="M5" s="13">
        <v>83251</v>
      </c>
      <c r="N5" s="13">
        <v>111115</v>
      </c>
      <c r="O5" s="13">
        <v>1307733</v>
      </c>
      <c r="P5" s="13">
        <v>2143819</v>
      </c>
      <c r="Q5" s="13">
        <v>5213556</v>
      </c>
      <c r="R5" s="13">
        <v>0</v>
      </c>
      <c r="S5" s="13">
        <v>0</v>
      </c>
      <c r="T5" s="13">
        <v>3628318</v>
      </c>
      <c r="U5" s="13">
        <v>127715</v>
      </c>
      <c r="V5" s="13">
        <v>757345</v>
      </c>
      <c r="W5" s="13">
        <v>112769</v>
      </c>
      <c r="X5" s="13">
        <v>38272</v>
      </c>
      <c r="Y5" s="13">
        <v>65453</v>
      </c>
      <c r="Z5" s="13">
        <v>584098</v>
      </c>
      <c r="AA5" s="13">
        <v>484336</v>
      </c>
      <c r="AB5" s="13">
        <v>217</v>
      </c>
      <c r="AC5" s="13">
        <v>8426076</v>
      </c>
      <c r="AD5" s="13">
        <v>883797</v>
      </c>
      <c r="AE5" s="19"/>
      <c r="AF5" s="13">
        <v>0</v>
      </c>
      <c r="AG5" s="13">
        <v>369381</v>
      </c>
      <c r="AH5" s="13">
        <v>234783</v>
      </c>
      <c r="AI5" s="13">
        <v>947041</v>
      </c>
      <c r="AJ5" s="13">
        <v>101811</v>
      </c>
      <c r="AK5" s="13">
        <v>109319</v>
      </c>
      <c r="AL5" s="13">
        <v>0</v>
      </c>
      <c r="AM5" s="13">
        <v>108215</v>
      </c>
      <c r="AN5" s="13">
        <v>1449516</v>
      </c>
      <c r="AO5" s="13">
        <v>207036</v>
      </c>
      <c r="AP5" s="13">
        <v>36870</v>
      </c>
      <c r="AQ5" s="13">
        <v>6308400</v>
      </c>
      <c r="AR5" s="13">
        <v>156160</v>
      </c>
      <c r="AS5" s="13">
        <v>2304333</v>
      </c>
      <c r="AT5" s="13">
        <v>0</v>
      </c>
      <c r="AU5" s="13">
        <v>60667</v>
      </c>
      <c r="AV5" s="13">
        <v>60885</v>
      </c>
      <c r="AW5" s="13">
        <v>511330</v>
      </c>
      <c r="AX5" s="13">
        <v>407401</v>
      </c>
      <c r="AY5" s="13">
        <v>59498</v>
      </c>
      <c r="AZ5" s="13">
        <v>19573204</v>
      </c>
      <c r="BA5" s="13">
        <v>9002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77500097</v>
      </c>
      <c r="D6" s="13">
        <v>0</v>
      </c>
      <c r="E6" s="13">
        <v>7511889</v>
      </c>
      <c r="F6" s="13">
        <v>11663172</v>
      </c>
      <c r="G6" s="14"/>
      <c r="H6" s="13">
        <v>126061</v>
      </c>
      <c r="I6" s="13">
        <v>6146307</v>
      </c>
      <c r="J6" s="13">
        <v>8259891</v>
      </c>
      <c r="K6" s="13">
        <v>1193407</v>
      </c>
      <c r="L6" s="13">
        <v>11408134</v>
      </c>
      <c r="M6" s="13">
        <v>100615</v>
      </c>
      <c r="N6" s="13">
        <v>133045</v>
      </c>
      <c r="O6" s="13">
        <v>1652157</v>
      </c>
      <c r="P6" s="13">
        <v>2721478</v>
      </c>
      <c r="Q6" s="13">
        <v>7428917</v>
      </c>
      <c r="R6" s="13">
        <v>0</v>
      </c>
      <c r="S6" s="13">
        <v>0</v>
      </c>
      <c r="T6" s="13">
        <v>4916426</v>
      </c>
      <c r="U6" s="13">
        <v>1720672</v>
      </c>
      <c r="V6" s="13">
        <v>965709</v>
      </c>
      <c r="W6" s="13">
        <v>143258</v>
      </c>
      <c r="X6" s="13">
        <v>46659</v>
      </c>
      <c r="Y6" s="13">
        <v>68435</v>
      </c>
      <c r="Z6" s="13">
        <v>2460069</v>
      </c>
      <c r="AA6" s="13">
        <v>2585820</v>
      </c>
      <c r="AB6" s="13">
        <v>217</v>
      </c>
      <c r="AC6" s="13">
        <v>10670807</v>
      </c>
      <c r="AD6" s="13">
        <v>2669936</v>
      </c>
      <c r="AE6" s="19"/>
      <c r="AF6" s="13">
        <v>0</v>
      </c>
      <c r="AG6" s="13">
        <v>474744</v>
      </c>
      <c r="AH6" s="13">
        <v>299620</v>
      </c>
      <c r="AI6" s="13">
        <v>1181797</v>
      </c>
      <c r="AJ6" s="13">
        <v>123253</v>
      </c>
      <c r="AK6" s="13">
        <v>138156</v>
      </c>
      <c r="AL6" s="13">
        <v>0</v>
      </c>
      <c r="AM6" s="13">
        <v>137854</v>
      </c>
      <c r="AN6" s="13">
        <v>1882392</v>
      </c>
      <c r="AO6" s="13">
        <v>254333</v>
      </c>
      <c r="AP6" s="13">
        <v>37071</v>
      </c>
      <c r="AQ6" s="13">
        <v>8575112</v>
      </c>
      <c r="AR6" s="13">
        <v>179386</v>
      </c>
      <c r="AS6" s="13">
        <v>2908328</v>
      </c>
      <c r="AT6" s="13">
        <v>0</v>
      </c>
      <c r="AU6" s="13">
        <v>89002</v>
      </c>
      <c r="AV6" s="13">
        <v>75490</v>
      </c>
      <c r="AW6" s="13">
        <v>642315</v>
      </c>
      <c r="AX6" s="26">
        <v>497544</v>
      </c>
      <c r="AY6" s="13">
        <v>72745</v>
      </c>
      <c r="AZ6" s="13">
        <v>24018774</v>
      </c>
      <c r="BA6" s="13">
        <v>12731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101964009</v>
      </c>
      <c r="D7" s="13">
        <v>0</v>
      </c>
      <c r="E7" s="13">
        <v>7511889</v>
      </c>
      <c r="F7" s="13">
        <v>14996698</v>
      </c>
      <c r="G7" s="14"/>
      <c r="H7" s="13">
        <v>141255</v>
      </c>
      <c r="I7" s="13">
        <v>7915505</v>
      </c>
      <c r="J7" s="13">
        <v>11100138</v>
      </c>
      <c r="K7" s="13">
        <v>1538497</v>
      </c>
      <c r="L7" s="13">
        <v>14711458</v>
      </c>
      <c r="M7" s="13">
        <v>123096</v>
      </c>
      <c r="N7" s="13">
        <v>162965</v>
      </c>
      <c r="O7" s="13">
        <v>2021217</v>
      </c>
      <c r="P7" s="13">
        <v>3480835</v>
      </c>
      <c r="Q7" s="13">
        <v>9164135</v>
      </c>
      <c r="R7" s="13">
        <v>0</v>
      </c>
      <c r="S7" s="13">
        <v>0</v>
      </c>
      <c r="T7" s="13">
        <v>7346637</v>
      </c>
      <c r="U7" s="13">
        <v>4344989</v>
      </c>
      <c r="V7" s="13">
        <v>1239390</v>
      </c>
      <c r="W7" s="13">
        <v>184450</v>
      </c>
      <c r="X7" s="13">
        <v>69068</v>
      </c>
      <c r="Y7" s="13">
        <v>110224</v>
      </c>
      <c r="Z7" s="13">
        <v>4859373</v>
      </c>
      <c r="AA7" s="13">
        <v>5208183</v>
      </c>
      <c r="AB7" s="13">
        <v>217</v>
      </c>
      <c r="AC7" s="13">
        <v>13014582</v>
      </c>
      <c r="AD7" s="13">
        <v>4927707</v>
      </c>
      <c r="AE7" s="19"/>
      <c r="AF7" s="13">
        <v>0</v>
      </c>
      <c r="AG7" s="13">
        <v>617304</v>
      </c>
      <c r="AH7" s="13">
        <v>384409</v>
      </c>
      <c r="AI7" s="13">
        <v>1449238</v>
      </c>
      <c r="AJ7" s="13">
        <v>152074</v>
      </c>
      <c r="AK7" s="13">
        <v>174189</v>
      </c>
      <c r="AL7" s="13">
        <v>0</v>
      </c>
      <c r="AM7" s="13">
        <v>190236</v>
      </c>
      <c r="AN7" s="13">
        <v>2374164</v>
      </c>
      <c r="AO7" s="13">
        <v>319537</v>
      </c>
      <c r="AP7" s="13">
        <v>40020</v>
      </c>
      <c r="AQ7" s="13">
        <v>10595603</v>
      </c>
      <c r="AR7" s="13">
        <v>203466</v>
      </c>
      <c r="AS7" s="13">
        <v>3683172</v>
      </c>
      <c r="AT7" s="13">
        <v>0</v>
      </c>
      <c r="AU7" s="13">
        <v>132642</v>
      </c>
      <c r="AV7" s="13">
        <v>143798</v>
      </c>
      <c r="AW7" s="13">
        <v>810193</v>
      </c>
      <c r="AX7" s="13">
        <v>608098</v>
      </c>
      <c r="AY7" s="13">
        <v>88986</v>
      </c>
      <c r="AZ7" s="13">
        <v>29788635</v>
      </c>
      <c r="BA7" s="13">
        <v>17195</v>
      </c>
      <c r="BB7" s="13">
        <v>0</v>
      </c>
      <c r="BC7" s="13">
        <v>5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139669962</v>
      </c>
      <c r="D9" s="13">
        <v>0</v>
      </c>
      <c r="E9" s="13">
        <v>7511889</v>
      </c>
      <c r="F9" s="13">
        <v>19787530</v>
      </c>
      <c r="G9" s="14"/>
      <c r="H9" s="13">
        <v>178597</v>
      </c>
      <c r="I9" s="13">
        <v>10565864</v>
      </c>
      <c r="J9" s="13">
        <v>14377314</v>
      </c>
      <c r="K9" s="13">
        <v>2063676</v>
      </c>
      <c r="L9" s="13">
        <v>17397548</v>
      </c>
      <c r="M9" s="13">
        <v>158856</v>
      </c>
      <c r="N9" s="13">
        <v>208336</v>
      </c>
      <c r="O9" s="13">
        <v>2606788</v>
      </c>
      <c r="P9" s="13">
        <v>4644742</v>
      </c>
      <c r="Q9" s="13">
        <v>9164135</v>
      </c>
      <c r="R9" s="13">
        <v>0</v>
      </c>
      <c r="S9" s="13">
        <v>0</v>
      </c>
      <c r="T9" s="13">
        <v>10111372</v>
      </c>
      <c r="U9" s="13">
        <v>7267867</v>
      </c>
      <c r="V9" s="13">
        <v>1648835</v>
      </c>
      <c r="W9" s="13">
        <v>247245</v>
      </c>
      <c r="X9" s="13">
        <v>107842</v>
      </c>
      <c r="Y9" s="13">
        <v>217678</v>
      </c>
      <c r="Z9" s="13">
        <v>7437077</v>
      </c>
      <c r="AA9" s="13">
        <v>8059749</v>
      </c>
      <c r="AB9" s="13">
        <v>217</v>
      </c>
      <c r="AC9" s="13">
        <v>15628723</v>
      </c>
      <c r="AD9" s="13">
        <v>5521023</v>
      </c>
      <c r="AE9" s="19"/>
      <c r="AF9" s="13">
        <v>0</v>
      </c>
      <c r="AG9" s="13">
        <v>778490</v>
      </c>
      <c r="AH9" s="13">
        <v>512526</v>
      </c>
      <c r="AI9" s="13">
        <v>1809667</v>
      </c>
      <c r="AJ9" s="13">
        <v>194095</v>
      </c>
      <c r="AK9" s="13">
        <v>223083</v>
      </c>
      <c r="AL9" s="13">
        <v>0</v>
      </c>
      <c r="AM9" s="13">
        <v>245525</v>
      </c>
      <c r="AN9" s="13">
        <v>2918776</v>
      </c>
      <c r="AO9" s="13">
        <v>417939</v>
      </c>
      <c r="AP9" s="13">
        <v>43396</v>
      </c>
      <c r="AQ9" s="13">
        <v>10595603</v>
      </c>
      <c r="AR9" s="13">
        <v>241868</v>
      </c>
      <c r="AS9" s="13">
        <v>4800883</v>
      </c>
      <c r="AT9" s="13">
        <v>0</v>
      </c>
      <c r="AU9" s="13">
        <v>144017</v>
      </c>
      <c r="AV9" s="13">
        <v>229734</v>
      </c>
      <c r="AW9" s="13">
        <v>1034523</v>
      </c>
      <c r="AX9" s="13">
        <v>736659</v>
      </c>
      <c r="AY9" s="13">
        <v>109180</v>
      </c>
      <c r="AZ9" s="13">
        <v>38124414</v>
      </c>
      <c r="BA9" s="13">
        <v>20873</v>
      </c>
      <c r="BB9" s="13">
        <v>0</v>
      </c>
      <c r="BC9" s="13">
        <v>5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5CED-16D4-4871-B14A-7AD4DAB1AD5A}">
  <sheetPr codeName="Sheet89"/>
  <dimension ref="A1:BC9"/>
  <sheetViews>
    <sheetView workbookViewId="0">
      <selection sqref="A1:XFD1048576"/>
    </sheetView>
  </sheetViews>
  <sheetFormatPr defaultColWidth="11.7109375" defaultRowHeight="15"/>
  <cols>
    <col min="7" max="7" width="3.28515625" customWidth="1"/>
  </cols>
  <sheetData>
    <row r="1" spans="1:55">
      <c r="A1" s="33" t="s">
        <v>143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45847131</v>
      </c>
      <c r="D4" s="13">
        <v>0</v>
      </c>
      <c r="E4" s="13">
        <v>3884738</v>
      </c>
      <c r="F4" s="13">
        <v>4237525</v>
      </c>
      <c r="G4" s="14"/>
      <c r="H4" s="13">
        <v>55761</v>
      </c>
      <c r="I4" s="13">
        <v>2640343</v>
      </c>
      <c r="J4" s="13">
        <v>3433219</v>
      </c>
      <c r="K4" s="13">
        <v>519411</v>
      </c>
      <c r="L4" s="13">
        <v>4450691</v>
      </c>
      <c r="M4" s="13">
        <v>43702</v>
      </c>
      <c r="N4" s="13">
        <v>65521</v>
      </c>
      <c r="O4" s="13">
        <v>705561</v>
      </c>
      <c r="P4" s="13">
        <v>1171926</v>
      </c>
      <c r="Q4" s="13">
        <v>0</v>
      </c>
      <c r="R4" s="13">
        <v>0</v>
      </c>
      <c r="S4" s="13">
        <v>0</v>
      </c>
      <c r="T4" s="13">
        <v>3493109</v>
      </c>
      <c r="U4" s="13">
        <v>3646415</v>
      </c>
      <c r="V4" s="13">
        <v>408075</v>
      </c>
      <c r="W4" s="13">
        <v>224292</v>
      </c>
      <c r="X4" s="13">
        <v>29599</v>
      </c>
      <c r="Y4" s="13">
        <v>47778</v>
      </c>
      <c r="Z4" s="13">
        <v>3757955</v>
      </c>
      <c r="AA4" s="13">
        <v>2857867</v>
      </c>
      <c r="AB4" s="13">
        <v>0</v>
      </c>
      <c r="AC4" s="13">
        <v>4205611</v>
      </c>
      <c r="AD4" s="13">
        <v>2739715</v>
      </c>
      <c r="AE4" s="19"/>
      <c r="AF4" s="13">
        <v>0</v>
      </c>
      <c r="AG4" s="13">
        <v>215243</v>
      </c>
      <c r="AH4" s="13">
        <v>134364</v>
      </c>
      <c r="AI4" s="13">
        <v>420136</v>
      </c>
      <c r="AJ4" s="13">
        <v>68174</v>
      </c>
      <c r="AK4" s="13">
        <v>54428</v>
      </c>
      <c r="AL4" s="13">
        <v>5443</v>
      </c>
      <c r="AM4" s="13">
        <v>58608</v>
      </c>
      <c r="AN4" s="13">
        <v>915268</v>
      </c>
      <c r="AO4" s="13">
        <v>106894</v>
      </c>
      <c r="AP4" s="13">
        <v>57242</v>
      </c>
      <c r="AQ4" s="13">
        <v>1485</v>
      </c>
      <c r="AR4" s="13">
        <v>79917</v>
      </c>
      <c r="AS4" s="13">
        <v>1209144</v>
      </c>
      <c r="AT4" s="13">
        <v>0</v>
      </c>
      <c r="AU4" s="13">
        <v>31868</v>
      </c>
      <c r="AV4" s="13">
        <v>38363</v>
      </c>
      <c r="AW4" s="13">
        <v>247723</v>
      </c>
      <c r="AX4" s="13">
        <v>185630</v>
      </c>
      <c r="AY4" s="13">
        <v>32703</v>
      </c>
      <c r="AZ4" s="13">
        <v>9065114</v>
      </c>
      <c r="BA4" s="13">
        <v>5489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85010785</v>
      </c>
      <c r="D5" s="13">
        <v>0</v>
      </c>
      <c r="E5" s="13">
        <v>7418228</v>
      </c>
      <c r="F5" s="13">
        <v>7780607</v>
      </c>
      <c r="G5" s="14"/>
      <c r="H5" s="13">
        <v>97271</v>
      </c>
      <c r="I5" s="13">
        <v>4904480</v>
      </c>
      <c r="J5" s="13">
        <v>5481976</v>
      </c>
      <c r="K5" s="13">
        <v>949693</v>
      </c>
      <c r="L5" s="13">
        <v>6696694</v>
      </c>
      <c r="M5" s="13">
        <v>76292</v>
      </c>
      <c r="N5" s="13">
        <v>112289</v>
      </c>
      <c r="O5" s="13">
        <v>1136750</v>
      </c>
      <c r="P5" s="13">
        <v>2140798</v>
      </c>
      <c r="Q5" s="13">
        <v>0</v>
      </c>
      <c r="R5" s="13">
        <v>0</v>
      </c>
      <c r="S5" s="13">
        <v>0</v>
      </c>
      <c r="T5" s="13">
        <v>5340738</v>
      </c>
      <c r="U5" s="13">
        <v>6072883</v>
      </c>
      <c r="V5" s="13">
        <v>745977</v>
      </c>
      <c r="W5" s="13">
        <v>436171</v>
      </c>
      <c r="X5" s="13">
        <v>59728</v>
      </c>
      <c r="Y5" s="13">
        <v>85900</v>
      </c>
      <c r="Z5" s="13">
        <v>4069783</v>
      </c>
      <c r="AA5" s="13">
        <v>3256028</v>
      </c>
      <c r="AB5" s="13">
        <v>100</v>
      </c>
      <c r="AC5" s="13">
        <v>6386308</v>
      </c>
      <c r="AD5" s="13">
        <v>4009511</v>
      </c>
      <c r="AE5" s="19"/>
      <c r="AF5" s="13">
        <v>1357</v>
      </c>
      <c r="AG5" s="13">
        <v>328325</v>
      </c>
      <c r="AH5" s="13">
        <v>242615</v>
      </c>
      <c r="AI5" s="13">
        <v>739134</v>
      </c>
      <c r="AJ5" s="13">
        <v>104613</v>
      </c>
      <c r="AK5" s="13">
        <v>103396</v>
      </c>
      <c r="AL5" s="13">
        <v>8098</v>
      </c>
      <c r="AM5" s="13">
        <v>119494</v>
      </c>
      <c r="AN5" s="13">
        <v>1346926</v>
      </c>
      <c r="AO5" s="13">
        <v>180214</v>
      </c>
      <c r="AP5" s="13">
        <v>57494</v>
      </c>
      <c r="AQ5" s="13">
        <v>406859</v>
      </c>
      <c r="AR5" s="13">
        <v>132034</v>
      </c>
      <c r="AS5" s="13">
        <v>2202037</v>
      </c>
      <c r="AT5" s="13">
        <v>0</v>
      </c>
      <c r="AU5" s="13">
        <v>56202</v>
      </c>
      <c r="AV5" s="13">
        <v>54444</v>
      </c>
      <c r="AW5" s="13">
        <v>430700</v>
      </c>
      <c r="AX5" s="13">
        <v>270380</v>
      </c>
      <c r="AY5" s="13">
        <v>44404</v>
      </c>
      <c r="AZ5" s="13">
        <v>17842564</v>
      </c>
      <c r="BA5" s="13">
        <v>8842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105899148</v>
      </c>
      <c r="D6" s="13">
        <v>0</v>
      </c>
      <c r="E6" s="13">
        <v>7520379</v>
      </c>
      <c r="F6" s="13">
        <v>9907076</v>
      </c>
      <c r="G6" s="14"/>
      <c r="H6" s="13">
        <v>122949</v>
      </c>
      <c r="I6" s="13">
        <v>6237912</v>
      </c>
      <c r="J6" s="13">
        <v>7503633</v>
      </c>
      <c r="K6" s="13">
        <v>1196794</v>
      </c>
      <c r="L6" s="13">
        <v>9035755</v>
      </c>
      <c r="M6" s="13">
        <v>91836</v>
      </c>
      <c r="N6" s="13">
        <v>137672</v>
      </c>
      <c r="O6" s="13">
        <v>1391091</v>
      </c>
      <c r="P6" s="13">
        <v>2720252</v>
      </c>
      <c r="Q6" s="13">
        <v>0</v>
      </c>
      <c r="R6" s="13">
        <v>0</v>
      </c>
      <c r="S6" s="13">
        <v>0</v>
      </c>
      <c r="T6" s="13">
        <v>6912980</v>
      </c>
      <c r="U6" s="13">
        <v>9282330</v>
      </c>
      <c r="V6" s="13">
        <v>953036</v>
      </c>
      <c r="W6" s="13">
        <v>604627</v>
      </c>
      <c r="X6" s="13">
        <v>69340</v>
      </c>
      <c r="Y6" s="13">
        <v>194095</v>
      </c>
      <c r="Z6" s="13">
        <v>5522676</v>
      </c>
      <c r="AA6" s="13">
        <v>5232065</v>
      </c>
      <c r="AB6" s="13">
        <v>100</v>
      </c>
      <c r="AC6" s="13">
        <v>8008285</v>
      </c>
      <c r="AD6" s="13">
        <v>4009511</v>
      </c>
      <c r="AE6" s="19"/>
      <c r="AF6" s="13">
        <v>3734</v>
      </c>
      <c r="AG6" s="13">
        <v>411082</v>
      </c>
      <c r="AH6" s="13">
        <v>306211</v>
      </c>
      <c r="AI6" s="13">
        <v>941916</v>
      </c>
      <c r="AJ6" s="13">
        <v>127327</v>
      </c>
      <c r="AK6" s="13">
        <v>133615</v>
      </c>
      <c r="AL6" s="13">
        <v>8098</v>
      </c>
      <c r="AM6" s="13">
        <v>152043</v>
      </c>
      <c r="AN6" s="13">
        <v>1682927</v>
      </c>
      <c r="AO6" s="13">
        <v>222064</v>
      </c>
      <c r="AP6" s="13">
        <v>136292</v>
      </c>
      <c r="AQ6" s="13">
        <v>2235397</v>
      </c>
      <c r="AR6" s="13">
        <v>152380</v>
      </c>
      <c r="AS6" s="13">
        <v>2777871</v>
      </c>
      <c r="AT6" s="13">
        <v>0</v>
      </c>
      <c r="AU6" s="13">
        <v>77964</v>
      </c>
      <c r="AV6" s="13">
        <v>58951</v>
      </c>
      <c r="AW6" s="13">
        <v>539696</v>
      </c>
      <c r="AX6" s="26">
        <v>375846</v>
      </c>
      <c r="AY6" s="13">
        <v>53793</v>
      </c>
      <c r="AZ6" s="13">
        <v>22756004</v>
      </c>
      <c r="BA6" s="13">
        <v>12310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127285203</v>
      </c>
      <c r="D7" s="13">
        <v>0</v>
      </c>
      <c r="E7" s="13">
        <v>7520379</v>
      </c>
      <c r="F7" s="13">
        <v>12741741</v>
      </c>
      <c r="G7" s="14"/>
      <c r="H7" s="13">
        <v>142805</v>
      </c>
      <c r="I7" s="13">
        <v>7964448</v>
      </c>
      <c r="J7" s="13">
        <v>9842095</v>
      </c>
      <c r="K7" s="13">
        <v>1550156</v>
      </c>
      <c r="L7" s="13">
        <v>11713388</v>
      </c>
      <c r="M7" s="13">
        <v>112428</v>
      </c>
      <c r="N7" s="13">
        <v>168311</v>
      </c>
      <c r="O7" s="13">
        <v>1728521</v>
      </c>
      <c r="P7" s="13">
        <v>3493070</v>
      </c>
      <c r="Q7" s="13">
        <v>0</v>
      </c>
      <c r="R7" s="13">
        <v>0</v>
      </c>
      <c r="S7" s="13">
        <v>0</v>
      </c>
      <c r="T7" s="13">
        <v>8721933</v>
      </c>
      <c r="U7" s="13">
        <v>13313535</v>
      </c>
      <c r="V7" s="13">
        <v>1223399</v>
      </c>
      <c r="W7" s="13">
        <v>811382</v>
      </c>
      <c r="X7" s="13">
        <v>73778</v>
      </c>
      <c r="Y7" s="13">
        <v>325370</v>
      </c>
      <c r="Z7" s="13">
        <v>7401857</v>
      </c>
      <c r="AA7" s="13">
        <v>7208330</v>
      </c>
      <c r="AB7" s="13">
        <v>100</v>
      </c>
      <c r="AC7" s="13">
        <v>9974306</v>
      </c>
      <c r="AD7" s="13">
        <v>4009511</v>
      </c>
      <c r="AE7" s="19"/>
      <c r="AF7" s="13">
        <v>4073</v>
      </c>
      <c r="AG7" s="13">
        <v>527660</v>
      </c>
      <c r="AH7" s="13">
        <v>390293</v>
      </c>
      <c r="AI7" s="13">
        <v>1165565</v>
      </c>
      <c r="AJ7" s="13">
        <v>168974</v>
      </c>
      <c r="AK7" s="13">
        <v>169733</v>
      </c>
      <c r="AL7" s="13">
        <v>8098</v>
      </c>
      <c r="AM7" s="13">
        <v>187825</v>
      </c>
      <c r="AN7" s="13">
        <v>2090047</v>
      </c>
      <c r="AO7" s="13">
        <v>279848</v>
      </c>
      <c r="AP7" s="13">
        <v>195396</v>
      </c>
      <c r="AQ7" s="13">
        <v>4289051</v>
      </c>
      <c r="AR7" s="13">
        <v>174723</v>
      </c>
      <c r="AS7" s="13">
        <v>3435693</v>
      </c>
      <c r="AT7" s="13">
        <v>0</v>
      </c>
      <c r="AU7" s="13">
        <v>126836</v>
      </c>
      <c r="AV7" s="13">
        <v>109507</v>
      </c>
      <c r="AW7" s="13">
        <v>686838</v>
      </c>
      <c r="AX7" s="13">
        <v>459639</v>
      </c>
      <c r="AY7" s="13">
        <v>64972</v>
      </c>
      <c r="AZ7" s="13">
        <v>29638718</v>
      </c>
      <c r="BA7" s="13">
        <v>16271</v>
      </c>
      <c r="BB7" s="13">
        <v>0</v>
      </c>
      <c r="BC7" s="13">
        <v>167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154816378</v>
      </c>
      <c r="D9" s="13">
        <v>0</v>
      </c>
      <c r="E9" s="13">
        <v>7520379</v>
      </c>
      <c r="F9" s="13">
        <v>17007569</v>
      </c>
      <c r="G9" s="14"/>
      <c r="H9" s="13">
        <v>181162</v>
      </c>
      <c r="I9" s="13">
        <v>10604451</v>
      </c>
      <c r="J9" s="13">
        <v>12979003</v>
      </c>
      <c r="K9" s="13">
        <v>2051930</v>
      </c>
      <c r="L9" s="13">
        <v>13857765</v>
      </c>
      <c r="M9" s="13">
        <v>143924</v>
      </c>
      <c r="N9" s="13">
        <v>215014</v>
      </c>
      <c r="O9" s="13">
        <v>2240389</v>
      </c>
      <c r="P9" s="13">
        <v>4651616</v>
      </c>
      <c r="Q9" s="13">
        <v>0</v>
      </c>
      <c r="R9" s="13">
        <v>0</v>
      </c>
      <c r="S9" s="13">
        <v>0</v>
      </c>
      <c r="T9" s="13">
        <v>11501395</v>
      </c>
      <c r="U9" s="13">
        <v>17327546</v>
      </c>
      <c r="V9" s="13">
        <v>1628771</v>
      </c>
      <c r="W9" s="13">
        <v>1156761</v>
      </c>
      <c r="X9" s="13">
        <v>100842</v>
      </c>
      <c r="Y9" s="13">
        <v>516439</v>
      </c>
      <c r="Z9" s="13">
        <v>8924757</v>
      </c>
      <c r="AA9" s="13">
        <v>7672539</v>
      </c>
      <c r="AB9" s="13">
        <v>100</v>
      </c>
      <c r="AC9" s="13">
        <v>12001415</v>
      </c>
      <c r="AD9" s="13">
        <v>4009511</v>
      </c>
      <c r="AE9" s="19"/>
      <c r="AF9" s="13">
        <v>4103</v>
      </c>
      <c r="AG9" s="13">
        <v>654186</v>
      </c>
      <c r="AH9" s="13">
        <v>514336</v>
      </c>
      <c r="AI9" s="13">
        <v>1467718</v>
      </c>
      <c r="AJ9" s="13">
        <v>220588</v>
      </c>
      <c r="AK9" s="13">
        <v>225060</v>
      </c>
      <c r="AL9" s="13">
        <v>8098</v>
      </c>
      <c r="AM9" s="13">
        <v>236847</v>
      </c>
      <c r="AN9" s="13">
        <v>2505982</v>
      </c>
      <c r="AO9" s="13">
        <v>369060</v>
      </c>
      <c r="AP9" s="13">
        <v>250174</v>
      </c>
      <c r="AQ9" s="13">
        <v>5102522</v>
      </c>
      <c r="AR9" s="13">
        <v>209614</v>
      </c>
      <c r="AS9" s="13">
        <v>4461912</v>
      </c>
      <c r="AT9" s="13">
        <v>0</v>
      </c>
      <c r="AU9" s="13">
        <v>140477</v>
      </c>
      <c r="AV9" s="13">
        <v>206959</v>
      </c>
      <c r="AW9" s="13">
        <v>892916</v>
      </c>
      <c r="AX9" s="13">
        <v>549367</v>
      </c>
      <c r="AY9" s="13">
        <v>76965</v>
      </c>
      <c r="AZ9" s="13">
        <v>39084650</v>
      </c>
      <c r="BA9" s="13">
        <v>18897</v>
      </c>
      <c r="BB9" s="13">
        <v>0</v>
      </c>
      <c r="BC9" s="13">
        <v>167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BA86-A7CA-4C56-8A18-A4F0DC452FF3}">
  <sheetPr codeName="Sheet9"/>
  <dimension ref="A1:BC9"/>
  <sheetViews>
    <sheetView workbookViewId="0">
      <selection activeCell="L40" sqref="L40"/>
    </sheetView>
  </sheetViews>
  <sheetFormatPr defaultRowHeight="15"/>
  <cols>
    <col min="2" max="2" width="11.5703125" customWidth="1"/>
    <col min="7" max="7" width="3.28515625" customWidth="1"/>
  </cols>
  <sheetData>
    <row r="1" spans="1:55">
      <c r="A1" s="33" t="s">
        <v>68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30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26905431</v>
      </c>
      <c r="D4" s="13">
        <v>0</v>
      </c>
      <c r="E4" s="13">
        <v>0</v>
      </c>
      <c r="F4" s="13">
        <v>10971651</v>
      </c>
      <c r="G4" s="14"/>
      <c r="H4" s="13">
        <v>60070</v>
      </c>
      <c r="I4" s="13">
        <v>2641400</v>
      </c>
      <c r="J4" s="13">
        <v>0</v>
      </c>
      <c r="K4" s="13">
        <v>274519</v>
      </c>
      <c r="L4" s="13">
        <v>5130887</v>
      </c>
      <c r="M4" s="13">
        <v>48178</v>
      </c>
      <c r="N4" s="13">
        <v>28001</v>
      </c>
      <c r="O4" s="13">
        <v>727537</v>
      </c>
      <c r="P4" s="13">
        <v>1251865</v>
      </c>
      <c r="Q4" s="13">
        <v>0</v>
      </c>
      <c r="R4" s="13">
        <v>0</v>
      </c>
      <c r="S4" s="13">
        <v>0</v>
      </c>
      <c r="T4" s="13">
        <v>3459287</v>
      </c>
      <c r="U4" s="13">
        <v>3319204</v>
      </c>
      <c r="V4" s="13">
        <v>363091</v>
      </c>
      <c r="W4" s="13">
        <v>0</v>
      </c>
      <c r="X4" s="13">
        <v>38680</v>
      </c>
      <c r="Y4" s="13">
        <v>0</v>
      </c>
      <c r="Z4" s="13">
        <v>0</v>
      </c>
      <c r="AA4" s="13">
        <v>1723054</v>
      </c>
      <c r="AB4" s="13">
        <v>0</v>
      </c>
      <c r="AC4" s="13">
        <v>4696280</v>
      </c>
      <c r="AD4" s="13">
        <v>2794703</v>
      </c>
      <c r="AE4" s="19"/>
      <c r="AF4" s="13">
        <v>4091</v>
      </c>
      <c r="AG4" s="13">
        <v>384613</v>
      </c>
      <c r="AH4" s="13">
        <v>133147</v>
      </c>
      <c r="AI4" s="13">
        <v>151218</v>
      </c>
      <c r="AJ4" s="13">
        <v>23904</v>
      </c>
      <c r="AK4" s="13">
        <v>38596</v>
      </c>
      <c r="AL4" s="13">
        <v>0</v>
      </c>
      <c r="AM4" s="13">
        <v>64330</v>
      </c>
      <c r="AN4" s="13">
        <v>1495251</v>
      </c>
      <c r="AO4" s="13">
        <v>100328</v>
      </c>
      <c r="AP4" s="13">
        <v>53064</v>
      </c>
      <c r="AQ4" s="13">
        <v>26939</v>
      </c>
      <c r="AR4" s="13">
        <v>73766</v>
      </c>
      <c r="AS4" s="13">
        <v>1083655</v>
      </c>
      <c r="AT4" s="13">
        <v>0</v>
      </c>
      <c r="AU4" s="13">
        <v>41851</v>
      </c>
      <c r="AV4" s="13">
        <v>41067</v>
      </c>
      <c r="AW4" s="13">
        <v>353091</v>
      </c>
      <c r="AX4" s="13">
        <v>396193</v>
      </c>
      <c r="AY4" s="13">
        <v>57984</v>
      </c>
      <c r="AZ4" s="13">
        <v>6501841</v>
      </c>
      <c r="BA4" s="13">
        <v>5319</v>
      </c>
      <c r="BB4" s="13">
        <v>1855631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52200019</v>
      </c>
      <c r="D5" s="13">
        <v>0</v>
      </c>
      <c r="E5" s="13">
        <v>0</v>
      </c>
      <c r="F5" s="13">
        <v>20109922</v>
      </c>
      <c r="G5" s="14"/>
      <c r="H5" s="13">
        <v>92005</v>
      </c>
      <c r="I5" s="13">
        <v>4933711</v>
      </c>
      <c r="J5" s="13">
        <v>0</v>
      </c>
      <c r="K5" s="13">
        <v>512474</v>
      </c>
      <c r="L5" s="13">
        <v>8498823</v>
      </c>
      <c r="M5" s="13">
        <v>85536</v>
      </c>
      <c r="N5" s="13">
        <v>55613</v>
      </c>
      <c r="O5" s="13">
        <v>1243402</v>
      </c>
      <c r="P5" s="13">
        <v>2291720</v>
      </c>
      <c r="Q5" s="13">
        <v>557642</v>
      </c>
      <c r="R5" s="13">
        <v>0</v>
      </c>
      <c r="S5" s="13">
        <v>0</v>
      </c>
      <c r="T5" s="13">
        <v>6035357</v>
      </c>
      <c r="U5" s="13">
        <v>5584719</v>
      </c>
      <c r="V5" s="13">
        <v>659312</v>
      </c>
      <c r="W5" s="13">
        <v>0</v>
      </c>
      <c r="X5" s="13">
        <v>78540</v>
      </c>
      <c r="Y5" s="13">
        <v>0</v>
      </c>
      <c r="Z5" s="13">
        <v>0</v>
      </c>
      <c r="AA5" s="13">
        <v>1723054</v>
      </c>
      <c r="AB5" s="13">
        <v>0</v>
      </c>
      <c r="AC5" s="13">
        <v>8183680</v>
      </c>
      <c r="AD5" s="13">
        <v>5296878</v>
      </c>
      <c r="AE5" s="19"/>
      <c r="AF5" s="13">
        <v>10084</v>
      </c>
      <c r="AG5" s="13">
        <v>675095</v>
      </c>
      <c r="AH5" s="13">
        <v>240350</v>
      </c>
      <c r="AI5" s="13">
        <v>248848</v>
      </c>
      <c r="AJ5" s="13">
        <v>38298</v>
      </c>
      <c r="AK5" s="13">
        <v>71475</v>
      </c>
      <c r="AL5" s="13">
        <v>58</v>
      </c>
      <c r="AM5" s="13">
        <v>120492</v>
      </c>
      <c r="AN5" s="13">
        <v>2583848</v>
      </c>
      <c r="AO5" s="13">
        <v>168664</v>
      </c>
      <c r="AP5" s="13">
        <v>53415</v>
      </c>
      <c r="AQ5" s="13">
        <v>51919</v>
      </c>
      <c r="AR5" s="13">
        <v>124833</v>
      </c>
      <c r="AS5" s="13">
        <v>1934262</v>
      </c>
      <c r="AT5" s="13">
        <v>0</v>
      </c>
      <c r="AU5" s="13">
        <v>72735</v>
      </c>
      <c r="AV5" s="13">
        <v>60741</v>
      </c>
      <c r="AW5" s="13">
        <v>640184</v>
      </c>
      <c r="AX5" s="13">
        <v>686195</v>
      </c>
      <c r="AY5" s="13">
        <v>93550</v>
      </c>
      <c r="AZ5" s="13">
        <v>12138855</v>
      </c>
      <c r="BA5" s="13">
        <v>9176</v>
      </c>
      <c r="BB5" s="13">
        <v>8490713</v>
      </c>
      <c r="BC5" s="13">
        <v>464</v>
      </c>
    </row>
    <row r="6" spans="1:55" ht="15.75" thickBot="1">
      <c r="A6" s="12">
        <v>44434.291666666664</v>
      </c>
      <c r="B6" s="12">
        <v>44434.875</v>
      </c>
      <c r="C6" s="13">
        <v>68685294</v>
      </c>
      <c r="D6" s="13">
        <v>0</v>
      </c>
      <c r="E6" s="13">
        <v>0</v>
      </c>
      <c r="F6" s="13">
        <v>25593316</v>
      </c>
      <c r="G6" s="14"/>
      <c r="H6" s="13">
        <v>123323</v>
      </c>
      <c r="I6" s="13">
        <v>6312328</v>
      </c>
      <c r="J6" s="13">
        <v>0</v>
      </c>
      <c r="K6" s="13">
        <v>657312</v>
      </c>
      <c r="L6" s="13">
        <v>13112301</v>
      </c>
      <c r="M6" s="13">
        <v>103877</v>
      </c>
      <c r="N6" s="13">
        <v>70340</v>
      </c>
      <c r="O6" s="13">
        <v>1660760</v>
      </c>
      <c r="P6" s="13">
        <v>2921097</v>
      </c>
      <c r="Q6" s="13">
        <v>1298229</v>
      </c>
      <c r="R6" s="13">
        <v>0</v>
      </c>
      <c r="S6" s="13">
        <v>113</v>
      </c>
      <c r="T6" s="13">
        <v>7552637</v>
      </c>
      <c r="U6" s="13">
        <v>6791978</v>
      </c>
      <c r="V6" s="13">
        <v>842793</v>
      </c>
      <c r="W6" s="13">
        <v>0</v>
      </c>
      <c r="X6" s="13">
        <v>94229</v>
      </c>
      <c r="Y6" s="13">
        <v>0</v>
      </c>
      <c r="Z6" s="13">
        <v>0</v>
      </c>
      <c r="AA6" s="13">
        <v>1723054</v>
      </c>
      <c r="AB6" s="13">
        <v>0</v>
      </c>
      <c r="AC6" s="13">
        <v>10659483</v>
      </c>
      <c r="AD6" s="13">
        <v>6739750</v>
      </c>
      <c r="AE6" s="19"/>
      <c r="AF6" s="13">
        <v>12218</v>
      </c>
      <c r="AG6" s="13">
        <v>867265</v>
      </c>
      <c r="AH6" s="13">
        <v>303829</v>
      </c>
      <c r="AI6" s="13">
        <v>292337</v>
      </c>
      <c r="AJ6" s="13">
        <v>48365</v>
      </c>
      <c r="AK6" s="13">
        <v>95948</v>
      </c>
      <c r="AL6" s="13">
        <v>131</v>
      </c>
      <c r="AM6" s="13">
        <v>150746</v>
      </c>
      <c r="AN6" s="13">
        <v>3275888</v>
      </c>
      <c r="AO6" s="13">
        <v>210023</v>
      </c>
      <c r="AP6" s="13">
        <v>53811</v>
      </c>
      <c r="AQ6" s="13">
        <v>51919</v>
      </c>
      <c r="AR6" s="13">
        <v>141081</v>
      </c>
      <c r="AS6" s="13">
        <v>2386756</v>
      </c>
      <c r="AT6" s="13">
        <v>0</v>
      </c>
      <c r="AU6" s="13">
        <v>101375</v>
      </c>
      <c r="AV6" s="13">
        <v>81255</v>
      </c>
      <c r="AW6" s="13">
        <v>820571</v>
      </c>
      <c r="AX6" s="13">
        <v>833053</v>
      </c>
      <c r="AY6" s="13">
        <v>116077</v>
      </c>
      <c r="AZ6" s="13">
        <v>15330271</v>
      </c>
      <c r="BA6" s="13">
        <v>12561</v>
      </c>
      <c r="BB6" s="13">
        <v>12671440</v>
      </c>
      <c r="BC6" s="13">
        <v>464</v>
      </c>
    </row>
    <row r="7" spans="1:55" ht="15.75" thickBot="1">
      <c r="A7" s="12">
        <v>44434.291666666664</v>
      </c>
      <c r="B7" s="12">
        <v>44434.041666666701</v>
      </c>
      <c r="C7" s="13">
        <v>86507998</v>
      </c>
      <c r="D7" s="13">
        <v>0</v>
      </c>
      <c r="E7" s="13">
        <v>0</v>
      </c>
      <c r="F7" s="13">
        <v>32906523</v>
      </c>
      <c r="G7" s="14"/>
      <c r="H7" s="13">
        <v>136693</v>
      </c>
      <c r="I7" s="13">
        <v>8159666</v>
      </c>
      <c r="J7" s="13">
        <v>0</v>
      </c>
      <c r="K7" s="13">
        <v>844301</v>
      </c>
      <c r="L7" s="13">
        <v>16243654</v>
      </c>
      <c r="M7" s="13">
        <v>124829</v>
      </c>
      <c r="N7" s="13">
        <v>87135</v>
      </c>
      <c r="O7" s="13">
        <v>2035995</v>
      </c>
      <c r="P7" s="13">
        <v>3752673</v>
      </c>
      <c r="Q7" s="13">
        <v>1964221</v>
      </c>
      <c r="R7" s="13">
        <v>0</v>
      </c>
      <c r="S7" s="13">
        <v>113</v>
      </c>
      <c r="T7" s="13">
        <v>9658723</v>
      </c>
      <c r="U7" s="13">
        <v>6800558</v>
      </c>
      <c r="V7" s="13">
        <v>1093558</v>
      </c>
      <c r="W7" s="13">
        <v>0</v>
      </c>
      <c r="X7" s="13">
        <v>124046</v>
      </c>
      <c r="Y7" s="13">
        <v>0</v>
      </c>
      <c r="Z7" s="13">
        <v>0</v>
      </c>
      <c r="AA7" s="13">
        <v>1723054</v>
      </c>
      <c r="AB7" s="13">
        <v>0</v>
      </c>
      <c r="AC7" s="13">
        <v>12835157</v>
      </c>
      <c r="AD7" s="13">
        <v>8547682</v>
      </c>
      <c r="AE7" s="19"/>
      <c r="AF7" s="13">
        <v>12218</v>
      </c>
      <c r="AG7" s="13">
        <v>1065051</v>
      </c>
      <c r="AH7" s="13">
        <v>385884</v>
      </c>
      <c r="AI7" s="13">
        <v>341124</v>
      </c>
      <c r="AJ7" s="13">
        <v>56164</v>
      </c>
      <c r="AK7" s="13">
        <v>122622</v>
      </c>
      <c r="AL7" s="13">
        <v>131</v>
      </c>
      <c r="AM7" s="13">
        <v>187975</v>
      </c>
      <c r="AN7" s="13">
        <v>3965195</v>
      </c>
      <c r="AO7" s="13">
        <v>263817</v>
      </c>
      <c r="AP7" s="13">
        <v>54075</v>
      </c>
      <c r="AQ7" s="13">
        <v>51919</v>
      </c>
      <c r="AR7" s="13">
        <v>159083</v>
      </c>
      <c r="AS7" s="13">
        <v>2923795</v>
      </c>
      <c r="AT7" s="13">
        <v>0</v>
      </c>
      <c r="AU7" s="13">
        <v>140417</v>
      </c>
      <c r="AV7" s="13">
        <v>143931</v>
      </c>
      <c r="AW7" s="13">
        <v>1021823</v>
      </c>
      <c r="AX7" s="13">
        <v>979286</v>
      </c>
      <c r="AY7" s="13">
        <v>134457</v>
      </c>
      <c r="AZ7" s="13">
        <v>19890066</v>
      </c>
      <c r="BA7" s="13">
        <v>15362</v>
      </c>
      <c r="BB7" s="13">
        <v>14303722</v>
      </c>
      <c r="BC7" s="13">
        <v>464</v>
      </c>
    </row>
    <row r="8" spans="1:55" ht="9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114519627</v>
      </c>
      <c r="D9" s="13">
        <v>0</v>
      </c>
      <c r="E9" s="13">
        <v>0</v>
      </c>
      <c r="F9" s="13">
        <v>44020780</v>
      </c>
      <c r="G9" s="14"/>
      <c r="H9" s="13">
        <v>172333</v>
      </c>
      <c r="I9" s="13">
        <v>10879714</v>
      </c>
      <c r="J9" s="13">
        <v>0</v>
      </c>
      <c r="K9" s="13">
        <v>1122420</v>
      </c>
      <c r="L9" s="13">
        <v>18691805</v>
      </c>
      <c r="M9" s="13">
        <v>155170</v>
      </c>
      <c r="N9" s="13">
        <v>118937</v>
      </c>
      <c r="O9" s="13">
        <v>2328618</v>
      </c>
      <c r="P9" s="13">
        <v>5000981</v>
      </c>
      <c r="Q9" s="13">
        <v>2372600</v>
      </c>
      <c r="R9" s="13">
        <v>0</v>
      </c>
      <c r="S9" s="13">
        <v>113</v>
      </c>
      <c r="T9" s="13">
        <v>12903206</v>
      </c>
      <c r="U9" s="13">
        <v>6810395</v>
      </c>
      <c r="V9" s="13">
        <v>1469715</v>
      </c>
      <c r="W9" s="13">
        <v>0</v>
      </c>
      <c r="X9" s="13">
        <v>168325</v>
      </c>
      <c r="Y9" s="13">
        <v>0</v>
      </c>
      <c r="Z9" s="13">
        <v>0</v>
      </c>
      <c r="AA9" s="13">
        <v>1723054</v>
      </c>
      <c r="AB9" s="13">
        <v>0</v>
      </c>
      <c r="AC9" s="13">
        <v>14878468</v>
      </c>
      <c r="AD9" s="13">
        <v>8722844</v>
      </c>
      <c r="AE9" s="19"/>
      <c r="AF9" s="13">
        <v>12218</v>
      </c>
      <c r="AG9" s="13">
        <v>1289501</v>
      </c>
      <c r="AH9" s="13">
        <v>504882</v>
      </c>
      <c r="AI9" s="13">
        <v>414283</v>
      </c>
      <c r="AJ9" s="13">
        <v>62245</v>
      </c>
      <c r="AK9" s="13">
        <v>162602</v>
      </c>
      <c r="AL9" s="13">
        <v>131</v>
      </c>
      <c r="AM9" s="13">
        <v>239874</v>
      </c>
      <c r="AN9" s="13">
        <v>4683267</v>
      </c>
      <c r="AO9" s="13">
        <v>337938</v>
      </c>
      <c r="AP9" s="13">
        <v>54701</v>
      </c>
      <c r="AQ9" s="13">
        <v>53649</v>
      </c>
      <c r="AR9" s="13">
        <v>186813</v>
      </c>
      <c r="AS9" s="13">
        <v>3797141</v>
      </c>
      <c r="AT9" s="13">
        <v>0</v>
      </c>
      <c r="AU9" s="13">
        <v>154946</v>
      </c>
      <c r="AV9" s="13">
        <v>204789</v>
      </c>
      <c r="AW9" s="13">
        <v>1240755</v>
      </c>
      <c r="AX9" s="13">
        <v>1153456</v>
      </c>
      <c r="AY9" s="13">
        <v>154456</v>
      </c>
      <c r="AZ9" s="13">
        <v>27099630</v>
      </c>
      <c r="BA9" s="13">
        <v>18130</v>
      </c>
      <c r="BB9" s="13">
        <v>14303722</v>
      </c>
      <c r="BC9" s="13">
        <v>464</v>
      </c>
    </row>
  </sheetData>
  <mergeCells count="6">
    <mergeCell ref="A9:B9"/>
    <mergeCell ref="C1:F2"/>
    <mergeCell ref="H1:BA2"/>
    <mergeCell ref="BB1:BB2"/>
    <mergeCell ref="BC1:BC2"/>
    <mergeCell ref="A1:B2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D4B7-4E88-4CA4-BEC6-B23FDE721BF4}">
  <sheetPr codeName="Sheet90"/>
  <dimension ref="A1:BC9"/>
  <sheetViews>
    <sheetView workbookViewId="0">
      <selection sqref="A1:XFD1048576"/>
    </sheetView>
  </sheetViews>
  <sheetFormatPr defaultColWidth="11.7109375" defaultRowHeight="15"/>
  <cols>
    <col min="7" max="7" width="3.28515625" customWidth="1"/>
  </cols>
  <sheetData>
    <row r="1" spans="1:55">
      <c r="A1" s="33" t="s">
        <v>144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29146443</v>
      </c>
      <c r="D4" s="13">
        <v>0</v>
      </c>
      <c r="E4" s="13">
        <v>3740063</v>
      </c>
      <c r="F4" s="13">
        <v>4720327</v>
      </c>
      <c r="G4" s="14"/>
      <c r="H4" s="13">
        <v>55745</v>
      </c>
      <c r="I4" s="13">
        <v>2695417</v>
      </c>
      <c r="J4" s="13">
        <v>3803934</v>
      </c>
      <c r="K4" s="13">
        <v>516725</v>
      </c>
      <c r="L4" s="13">
        <v>3664751</v>
      </c>
      <c r="M4" s="13">
        <v>43258</v>
      </c>
      <c r="N4" s="13">
        <v>59470</v>
      </c>
      <c r="O4" s="13">
        <v>483915</v>
      </c>
      <c r="P4" s="13">
        <v>1150180</v>
      </c>
      <c r="Q4" s="13">
        <v>0</v>
      </c>
      <c r="R4" s="13">
        <v>0</v>
      </c>
      <c r="S4" s="13">
        <v>0</v>
      </c>
      <c r="T4" s="13">
        <v>3102095</v>
      </c>
      <c r="U4" s="13">
        <v>2549961</v>
      </c>
      <c r="V4" s="13">
        <v>396164</v>
      </c>
      <c r="W4" s="13">
        <v>285899</v>
      </c>
      <c r="X4" s="13">
        <v>12499</v>
      </c>
      <c r="Y4" s="13">
        <v>194438</v>
      </c>
      <c r="Z4" s="13">
        <v>0</v>
      </c>
      <c r="AA4" s="13">
        <v>1376</v>
      </c>
      <c r="AB4" s="13">
        <v>0</v>
      </c>
      <c r="AC4" s="13">
        <v>3254482</v>
      </c>
      <c r="AD4" s="13">
        <v>0</v>
      </c>
      <c r="AE4" s="19"/>
      <c r="AF4" s="13">
        <v>4455</v>
      </c>
      <c r="AG4" s="13">
        <v>154810</v>
      </c>
      <c r="AH4" s="13">
        <v>120043</v>
      </c>
      <c r="AI4" s="13">
        <v>448999</v>
      </c>
      <c r="AJ4" s="13">
        <v>47470</v>
      </c>
      <c r="AK4" s="13">
        <v>54234</v>
      </c>
      <c r="AL4" s="13">
        <v>0</v>
      </c>
      <c r="AM4" s="13">
        <v>54491</v>
      </c>
      <c r="AN4" s="13">
        <v>669542</v>
      </c>
      <c r="AO4" s="13">
        <v>97418</v>
      </c>
      <c r="AP4" s="13">
        <v>55414</v>
      </c>
      <c r="AQ4" s="13">
        <v>4009504</v>
      </c>
      <c r="AR4" s="13">
        <v>87108</v>
      </c>
      <c r="AS4" s="13">
        <v>1152130</v>
      </c>
      <c r="AT4" s="13">
        <v>0</v>
      </c>
      <c r="AU4" s="13">
        <v>33173</v>
      </c>
      <c r="AV4" s="13">
        <v>48569</v>
      </c>
      <c r="AW4" s="13">
        <v>225551</v>
      </c>
      <c r="AX4" s="13">
        <v>204510</v>
      </c>
      <c r="AY4" s="13">
        <v>19639</v>
      </c>
      <c r="AZ4" s="13">
        <v>10157387</v>
      </c>
      <c r="BA4" s="13">
        <v>4053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53451912</v>
      </c>
      <c r="D5" s="13">
        <v>0</v>
      </c>
      <c r="E5" s="13">
        <v>7030231</v>
      </c>
      <c r="F5" s="13">
        <v>8661439</v>
      </c>
      <c r="G5" s="14"/>
      <c r="H5" s="13">
        <v>67839</v>
      </c>
      <c r="I5" s="13">
        <v>4921271</v>
      </c>
      <c r="J5" s="13">
        <v>6226046</v>
      </c>
      <c r="K5" s="13">
        <v>938749</v>
      </c>
      <c r="L5" s="13">
        <v>5618406</v>
      </c>
      <c r="M5" s="13">
        <v>74893</v>
      </c>
      <c r="N5" s="13">
        <v>101674</v>
      </c>
      <c r="O5" s="13">
        <v>872522</v>
      </c>
      <c r="P5" s="13">
        <v>2087594</v>
      </c>
      <c r="Q5" s="13">
        <v>0</v>
      </c>
      <c r="R5" s="13">
        <v>0</v>
      </c>
      <c r="S5" s="13">
        <v>0</v>
      </c>
      <c r="T5" s="13">
        <v>4883296</v>
      </c>
      <c r="U5" s="13">
        <v>2892675</v>
      </c>
      <c r="V5" s="13">
        <v>736762</v>
      </c>
      <c r="W5" s="13">
        <v>513418</v>
      </c>
      <c r="X5" s="13">
        <v>44035</v>
      </c>
      <c r="Y5" s="13">
        <v>327487</v>
      </c>
      <c r="Z5" s="13">
        <v>0</v>
      </c>
      <c r="AA5" s="13">
        <v>1306117</v>
      </c>
      <c r="AB5" s="13">
        <v>189</v>
      </c>
      <c r="AC5" s="13">
        <v>5005905</v>
      </c>
      <c r="AD5" s="13">
        <v>0</v>
      </c>
      <c r="AE5" s="19"/>
      <c r="AF5" s="13">
        <v>7142</v>
      </c>
      <c r="AG5" s="13">
        <v>248949</v>
      </c>
      <c r="AH5" s="13">
        <v>221939</v>
      </c>
      <c r="AI5" s="13">
        <v>797167</v>
      </c>
      <c r="AJ5" s="13">
        <v>85694</v>
      </c>
      <c r="AK5" s="13">
        <v>97164</v>
      </c>
      <c r="AL5" s="13">
        <v>0</v>
      </c>
      <c r="AM5" s="13">
        <v>85278</v>
      </c>
      <c r="AN5" s="13">
        <v>1023680</v>
      </c>
      <c r="AO5" s="13">
        <v>168118</v>
      </c>
      <c r="AP5" s="13">
        <v>84992</v>
      </c>
      <c r="AQ5" s="13">
        <v>6372549</v>
      </c>
      <c r="AR5" s="13">
        <v>131260</v>
      </c>
      <c r="AS5" s="13">
        <v>2054060</v>
      </c>
      <c r="AT5" s="13">
        <v>0</v>
      </c>
      <c r="AU5" s="13">
        <v>88618</v>
      </c>
      <c r="AV5" s="13">
        <v>65658</v>
      </c>
      <c r="AW5" s="13">
        <v>360313</v>
      </c>
      <c r="AX5" s="13">
        <v>274193</v>
      </c>
      <c r="AY5" s="13">
        <v>24535</v>
      </c>
      <c r="AZ5" s="13">
        <v>19085932</v>
      </c>
      <c r="BA5" s="13">
        <v>5934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68058718</v>
      </c>
      <c r="D6" s="13">
        <v>0</v>
      </c>
      <c r="E6" s="13">
        <v>7519728</v>
      </c>
      <c r="F6" s="13">
        <v>11026499</v>
      </c>
      <c r="G6" s="14"/>
      <c r="H6" s="13">
        <v>71838</v>
      </c>
      <c r="I6" s="13">
        <v>6234501</v>
      </c>
      <c r="J6" s="13">
        <v>7856463</v>
      </c>
      <c r="K6" s="13">
        <v>1179679</v>
      </c>
      <c r="L6" s="13">
        <v>7423443</v>
      </c>
      <c r="M6" s="13">
        <v>88818</v>
      </c>
      <c r="N6" s="13">
        <v>127958</v>
      </c>
      <c r="O6" s="13">
        <v>1111601</v>
      </c>
      <c r="P6" s="13">
        <v>2664869</v>
      </c>
      <c r="Q6" s="13">
        <v>0</v>
      </c>
      <c r="R6" s="13">
        <v>0</v>
      </c>
      <c r="S6" s="13">
        <v>0</v>
      </c>
      <c r="T6" s="13">
        <v>5962893</v>
      </c>
      <c r="U6" s="13">
        <v>4581928</v>
      </c>
      <c r="V6" s="13">
        <v>934732</v>
      </c>
      <c r="W6" s="13">
        <v>676801</v>
      </c>
      <c r="X6" s="13">
        <v>52862</v>
      </c>
      <c r="Y6" s="13">
        <v>415943</v>
      </c>
      <c r="Z6" s="13">
        <v>0</v>
      </c>
      <c r="AA6" s="13">
        <v>2967690</v>
      </c>
      <c r="AB6" s="13">
        <v>189</v>
      </c>
      <c r="AC6" s="13">
        <v>6237697</v>
      </c>
      <c r="AD6" s="13">
        <v>0</v>
      </c>
      <c r="AE6" s="19"/>
      <c r="AF6" s="13">
        <v>8642</v>
      </c>
      <c r="AG6" s="13">
        <v>316056</v>
      </c>
      <c r="AH6" s="13">
        <v>283523</v>
      </c>
      <c r="AI6" s="13">
        <v>1005760</v>
      </c>
      <c r="AJ6" s="13">
        <v>110669</v>
      </c>
      <c r="AK6" s="13">
        <v>122737</v>
      </c>
      <c r="AL6" s="13">
        <v>0</v>
      </c>
      <c r="AM6" s="13">
        <v>102100</v>
      </c>
      <c r="AN6" s="13">
        <v>1276363</v>
      </c>
      <c r="AO6" s="13">
        <v>207137</v>
      </c>
      <c r="AP6" s="13">
        <v>162753</v>
      </c>
      <c r="AQ6" s="13">
        <v>8225971</v>
      </c>
      <c r="AR6" s="13">
        <v>148642</v>
      </c>
      <c r="AS6" s="13">
        <v>2585959</v>
      </c>
      <c r="AT6" s="13">
        <v>0</v>
      </c>
      <c r="AU6" s="13">
        <v>111015</v>
      </c>
      <c r="AV6" s="13">
        <v>85403</v>
      </c>
      <c r="AW6" s="13">
        <v>442383</v>
      </c>
      <c r="AX6" s="26">
        <v>324452</v>
      </c>
      <c r="AY6" s="13">
        <v>29336</v>
      </c>
      <c r="AZ6" s="13">
        <v>24298048</v>
      </c>
      <c r="BA6" s="13">
        <v>8916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87522845</v>
      </c>
      <c r="D7" s="13">
        <v>0</v>
      </c>
      <c r="E7" s="13">
        <v>7519728</v>
      </c>
      <c r="F7" s="13">
        <v>14179722</v>
      </c>
      <c r="G7" s="14"/>
      <c r="H7" s="13">
        <v>81881</v>
      </c>
      <c r="I7" s="13">
        <v>7973848</v>
      </c>
      <c r="J7" s="13">
        <v>10274143</v>
      </c>
      <c r="K7" s="13">
        <v>1518087</v>
      </c>
      <c r="L7" s="13">
        <v>9583213</v>
      </c>
      <c r="M7" s="13">
        <v>105491</v>
      </c>
      <c r="N7" s="13">
        <v>162088</v>
      </c>
      <c r="O7" s="13">
        <v>1431005</v>
      </c>
      <c r="P7" s="13">
        <v>3440795</v>
      </c>
      <c r="Q7" s="13">
        <v>0</v>
      </c>
      <c r="R7" s="13">
        <v>0</v>
      </c>
      <c r="S7" s="13">
        <v>0</v>
      </c>
      <c r="T7" s="13">
        <v>7922571</v>
      </c>
      <c r="U7" s="13">
        <v>6829364</v>
      </c>
      <c r="V7" s="13">
        <v>1205812</v>
      </c>
      <c r="W7" s="13">
        <v>901909</v>
      </c>
      <c r="X7" s="13">
        <v>81619</v>
      </c>
      <c r="Y7" s="13">
        <v>533972</v>
      </c>
      <c r="Z7" s="13">
        <v>0</v>
      </c>
      <c r="AA7" s="13">
        <v>4863224</v>
      </c>
      <c r="AB7" s="13">
        <v>189</v>
      </c>
      <c r="AC7" s="13">
        <v>7796270</v>
      </c>
      <c r="AD7" s="13">
        <v>0</v>
      </c>
      <c r="AE7" s="19"/>
      <c r="AF7" s="13">
        <v>8642</v>
      </c>
      <c r="AG7" s="13">
        <v>410148</v>
      </c>
      <c r="AH7" s="13">
        <v>365327</v>
      </c>
      <c r="AI7" s="13">
        <v>1249121</v>
      </c>
      <c r="AJ7" s="13">
        <v>145594</v>
      </c>
      <c r="AK7" s="13">
        <v>157237</v>
      </c>
      <c r="AL7" s="13">
        <v>0</v>
      </c>
      <c r="AM7" s="13">
        <v>114610</v>
      </c>
      <c r="AN7" s="13">
        <v>1564092</v>
      </c>
      <c r="AO7" s="13">
        <v>260402</v>
      </c>
      <c r="AP7" s="13">
        <v>221065</v>
      </c>
      <c r="AQ7" s="13">
        <v>10750362</v>
      </c>
      <c r="AR7" s="13">
        <v>171357</v>
      </c>
      <c r="AS7" s="13">
        <v>3182218</v>
      </c>
      <c r="AT7" s="13">
        <v>0</v>
      </c>
      <c r="AU7" s="13">
        <v>158956</v>
      </c>
      <c r="AV7" s="13">
        <v>145667</v>
      </c>
      <c r="AW7" s="13">
        <v>552859</v>
      </c>
      <c r="AX7" s="13">
        <v>373127</v>
      </c>
      <c r="AY7" s="13">
        <v>35699</v>
      </c>
      <c r="AZ7" s="13">
        <v>30973809</v>
      </c>
      <c r="BA7" s="13">
        <v>12113</v>
      </c>
      <c r="BB7" s="13">
        <v>0</v>
      </c>
      <c r="BC7" s="13">
        <v>1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118561239</v>
      </c>
      <c r="D9" s="13">
        <v>0</v>
      </c>
      <c r="E9" s="13">
        <v>7519728</v>
      </c>
      <c r="F9" s="13">
        <v>18913483</v>
      </c>
      <c r="G9" s="14"/>
      <c r="H9" s="13">
        <v>98122</v>
      </c>
      <c r="I9" s="13">
        <v>10605398</v>
      </c>
      <c r="J9" s="13">
        <v>10667130</v>
      </c>
      <c r="K9" s="13">
        <v>2021133</v>
      </c>
      <c r="L9" s="13">
        <v>11298489</v>
      </c>
      <c r="M9" s="13">
        <v>129511</v>
      </c>
      <c r="N9" s="13">
        <v>202943</v>
      </c>
      <c r="O9" s="13">
        <v>1775146</v>
      </c>
      <c r="P9" s="13">
        <v>4592743</v>
      </c>
      <c r="Q9" s="13">
        <v>0</v>
      </c>
      <c r="R9" s="13">
        <v>0</v>
      </c>
      <c r="S9" s="13">
        <v>0</v>
      </c>
      <c r="T9" s="13">
        <v>10070506</v>
      </c>
      <c r="U9" s="13">
        <v>9615837</v>
      </c>
      <c r="V9" s="13">
        <v>1582553</v>
      </c>
      <c r="W9" s="13">
        <v>1235763</v>
      </c>
      <c r="X9" s="13">
        <v>122124</v>
      </c>
      <c r="Y9" s="13">
        <v>686470</v>
      </c>
      <c r="Z9" s="13">
        <v>0</v>
      </c>
      <c r="AA9" s="13">
        <v>4863224</v>
      </c>
      <c r="AB9" s="13">
        <v>189</v>
      </c>
      <c r="AC9" s="13">
        <v>9173753</v>
      </c>
      <c r="AD9" s="13">
        <v>0</v>
      </c>
      <c r="AE9" s="19"/>
      <c r="AF9" s="13">
        <v>8642</v>
      </c>
      <c r="AG9" s="13">
        <v>495243</v>
      </c>
      <c r="AH9" s="13">
        <v>489491</v>
      </c>
      <c r="AI9" s="13">
        <v>1539000</v>
      </c>
      <c r="AJ9" s="13">
        <v>203127</v>
      </c>
      <c r="AK9" s="13">
        <v>206793</v>
      </c>
      <c r="AL9" s="13">
        <v>0</v>
      </c>
      <c r="AM9" s="13">
        <v>125868</v>
      </c>
      <c r="AN9" s="13">
        <v>1813878</v>
      </c>
      <c r="AO9" s="13">
        <v>341340</v>
      </c>
      <c r="AP9" s="13">
        <v>306785</v>
      </c>
      <c r="AQ9" s="13">
        <v>13516987</v>
      </c>
      <c r="AR9" s="13">
        <v>196432</v>
      </c>
      <c r="AS9" s="13">
        <v>4116804</v>
      </c>
      <c r="AT9" s="13">
        <v>0</v>
      </c>
      <c r="AU9" s="13">
        <v>171330</v>
      </c>
      <c r="AV9" s="13">
        <v>219410</v>
      </c>
      <c r="AW9" s="13">
        <v>715217</v>
      </c>
      <c r="AX9" s="13">
        <v>422066</v>
      </c>
      <c r="AY9" s="13">
        <v>41005</v>
      </c>
      <c r="AZ9" s="13">
        <v>41098920</v>
      </c>
      <c r="BA9" s="13">
        <v>13866</v>
      </c>
      <c r="BB9" s="13">
        <v>0</v>
      </c>
      <c r="BC9" s="13">
        <v>67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6820-F9A5-4DB0-B77B-D426616C6EE4}">
  <sheetPr codeName="Sheet91"/>
  <dimension ref="A1:BC9"/>
  <sheetViews>
    <sheetView workbookViewId="0">
      <selection sqref="A1:XFD1048576"/>
    </sheetView>
  </sheetViews>
  <sheetFormatPr defaultColWidth="11.7109375" defaultRowHeight="15"/>
  <cols>
    <col min="7" max="7" width="3.28515625" customWidth="1"/>
  </cols>
  <sheetData>
    <row r="1" spans="1:55">
      <c r="A1" s="33" t="s">
        <v>145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18148218</v>
      </c>
      <c r="D4" s="13">
        <v>0</v>
      </c>
      <c r="E4" s="13">
        <v>3019977</v>
      </c>
      <c r="F4" s="13">
        <v>3595794</v>
      </c>
      <c r="G4" s="14"/>
      <c r="H4" s="13">
        <v>12075</v>
      </c>
      <c r="I4" s="13">
        <v>2595491</v>
      </c>
      <c r="J4" s="13">
        <v>0</v>
      </c>
      <c r="K4" s="13">
        <v>500275</v>
      </c>
      <c r="L4" s="13">
        <v>2350930</v>
      </c>
      <c r="M4" s="13">
        <v>27806</v>
      </c>
      <c r="N4" s="13">
        <v>29355</v>
      </c>
      <c r="O4" s="13">
        <v>369469</v>
      </c>
      <c r="P4" s="13">
        <v>1143367</v>
      </c>
      <c r="Q4" s="13">
        <v>0</v>
      </c>
      <c r="R4" s="13">
        <v>0</v>
      </c>
      <c r="S4" s="13">
        <v>0</v>
      </c>
      <c r="T4" s="13">
        <v>2115008</v>
      </c>
      <c r="U4" s="13">
        <v>2906383</v>
      </c>
      <c r="V4" s="13">
        <v>372572</v>
      </c>
      <c r="W4" s="13">
        <v>324248</v>
      </c>
      <c r="X4" s="13">
        <v>10556</v>
      </c>
      <c r="Y4" s="13">
        <v>115373</v>
      </c>
      <c r="Z4" s="13">
        <v>0</v>
      </c>
      <c r="AA4" s="13">
        <v>0</v>
      </c>
      <c r="AB4" s="13">
        <v>0</v>
      </c>
      <c r="AC4" s="13">
        <v>2042117</v>
      </c>
      <c r="AD4" s="13">
        <v>0</v>
      </c>
      <c r="AE4" s="19"/>
      <c r="AF4" s="13">
        <v>0</v>
      </c>
      <c r="AG4" s="13">
        <v>106217</v>
      </c>
      <c r="AH4" s="13">
        <v>126510</v>
      </c>
      <c r="AI4" s="13">
        <v>236892</v>
      </c>
      <c r="AJ4" s="13">
        <v>57234</v>
      </c>
      <c r="AK4" s="13">
        <v>45001</v>
      </c>
      <c r="AL4" s="13">
        <v>0</v>
      </c>
      <c r="AM4" s="13">
        <v>14055</v>
      </c>
      <c r="AN4" s="13">
        <v>390156</v>
      </c>
      <c r="AO4" s="13">
        <v>75879</v>
      </c>
      <c r="AP4" s="13">
        <v>79485</v>
      </c>
      <c r="AQ4" s="13">
        <v>2748023</v>
      </c>
      <c r="AR4" s="13">
        <v>19740</v>
      </c>
      <c r="AS4" s="13">
        <v>899492</v>
      </c>
      <c r="AT4" s="13">
        <v>0</v>
      </c>
      <c r="AU4" s="13">
        <v>59610</v>
      </c>
      <c r="AV4" s="13">
        <v>25987</v>
      </c>
      <c r="AW4" s="13">
        <v>146468</v>
      </c>
      <c r="AX4" s="13">
        <v>70752</v>
      </c>
      <c r="AY4" s="13">
        <v>7277</v>
      </c>
      <c r="AZ4" s="13">
        <v>8930184</v>
      </c>
      <c r="BA4" s="13">
        <v>3816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32509336</v>
      </c>
      <c r="D5" s="13">
        <v>0</v>
      </c>
      <c r="E5" s="13">
        <v>5004647</v>
      </c>
      <c r="F5" s="13">
        <v>6558196</v>
      </c>
      <c r="G5" s="14"/>
      <c r="H5" s="13">
        <v>23578</v>
      </c>
      <c r="I5" s="13">
        <v>4767724</v>
      </c>
      <c r="J5" s="13">
        <v>1314321</v>
      </c>
      <c r="K5" s="13">
        <v>915041</v>
      </c>
      <c r="L5" s="13">
        <v>3878147</v>
      </c>
      <c r="M5" s="13">
        <v>50045</v>
      </c>
      <c r="N5" s="13">
        <v>54726</v>
      </c>
      <c r="O5" s="13">
        <v>666903</v>
      </c>
      <c r="P5" s="13">
        <v>2079468</v>
      </c>
      <c r="Q5" s="13">
        <v>0</v>
      </c>
      <c r="R5" s="13">
        <v>0</v>
      </c>
      <c r="S5" s="13">
        <v>0</v>
      </c>
      <c r="T5" s="13">
        <v>3865171</v>
      </c>
      <c r="U5" s="13">
        <v>5005527</v>
      </c>
      <c r="V5" s="13">
        <v>679463</v>
      </c>
      <c r="W5" s="13">
        <v>514004</v>
      </c>
      <c r="X5" s="13">
        <v>36410</v>
      </c>
      <c r="Y5" s="13">
        <v>253610</v>
      </c>
      <c r="Z5" s="13">
        <v>0</v>
      </c>
      <c r="AA5" s="13">
        <v>0</v>
      </c>
      <c r="AB5" s="13">
        <v>0</v>
      </c>
      <c r="AC5" s="13">
        <v>3241025</v>
      </c>
      <c r="AD5" s="13">
        <v>0</v>
      </c>
      <c r="AE5" s="19"/>
      <c r="AF5" s="13">
        <v>0</v>
      </c>
      <c r="AG5" s="13">
        <v>153743</v>
      </c>
      <c r="AH5" s="13">
        <v>226853</v>
      </c>
      <c r="AI5" s="13">
        <v>399854</v>
      </c>
      <c r="AJ5" s="13">
        <v>100743</v>
      </c>
      <c r="AK5" s="13">
        <v>89253</v>
      </c>
      <c r="AL5" s="13">
        <v>0</v>
      </c>
      <c r="AM5" s="13">
        <v>24663</v>
      </c>
      <c r="AN5" s="13">
        <v>674771</v>
      </c>
      <c r="AO5" s="13">
        <v>129782</v>
      </c>
      <c r="AP5" s="13">
        <v>146634</v>
      </c>
      <c r="AQ5" s="13">
        <v>3964804</v>
      </c>
      <c r="AR5" s="13">
        <v>33862</v>
      </c>
      <c r="AS5" s="13">
        <v>1646117</v>
      </c>
      <c r="AT5" s="13">
        <v>0</v>
      </c>
      <c r="AU5" s="13">
        <v>76829</v>
      </c>
      <c r="AV5" s="13">
        <v>43598</v>
      </c>
      <c r="AW5" s="13">
        <v>267186</v>
      </c>
      <c r="AX5" s="13">
        <v>110945</v>
      </c>
      <c r="AY5" s="13">
        <v>10409</v>
      </c>
      <c r="AZ5" s="13">
        <v>16062571</v>
      </c>
      <c r="BA5" s="13">
        <v>6083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40743452</v>
      </c>
      <c r="D6" s="13">
        <v>0</v>
      </c>
      <c r="E6" s="13">
        <v>5004647</v>
      </c>
      <c r="F6" s="13">
        <v>8335001</v>
      </c>
      <c r="G6" s="14"/>
      <c r="H6" s="13">
        <v>31689</v>
      </c>
      <c r="I6" s="13">
        <v>6049516</v>
      </c>
      <c r="J6" s="13">
        <v>2602202</v>
      </c>
      <c r="K6" s="13">
        <v>1163478</v>
      </c>
      <c r="L6" s="13">
        <v>5227698</v>
      </c>
      <c r="M6" s="13">
        <v>64289</v>
      </c>
      <c r="N6" s="13">
        <v>69427</v>
      </c>
      <c r="O6" s="13">
        <v>849897</v>
      </c>
      <c r="P6" s="13">
        <v>2648627</v>
      </c>
      <c r="Q6" s="13">
        <v>0</v>
      </c>
      <c r="R6" s="13">
        <v>0</v>
      </c>
      <c r="S6" s="13">
        <v>0</v>
      </c>
      <c r="T6" s="13">
        <v>4914644</v>
      </c>
      <c r="U6" s="13">
        <v>6545675</v>
      </c>
      <c r="V6" s="13">
        <v>847651</v>
      </c>
      <c r="W6" s="13">
        <v>629974</v>
      </c>
      <c r="X6" s="13">
        <v>55550</v>
      </c>
      <c r="Y6" s="13">
        <v>357232</v>
      </c>
      <c r="Z6" s="13">
        <v>0</v>
      </c>
      <c r="AA6" s="13">
        <v>0</v>
      </c>
      <c r="AB6" s="13">
        <v>0</v>
      </c>
      <c r="AC6" s="13">
        <v>4088719</v>
      </c>
      <c r="AD6" s="13">
        <v>0</v>
      </c>
      <c r="AE6" s="19"/>
      <c r="AF6" s="13">
        <v>0</v>
      </c>
      <c r="AG6" s="13">
        <v>204587</v>
      </c>
      <c r="AH6" s="13">
        <v>287970</v>
      </c>
      <c r="AI6" s="13">
        <v>488560</v>
      </c>
      <c r="AJ6" s="13">
        <v>119746</v>
      </c>
      <c r="AK6" s="13">
        <v>111584</v>
      </c>
      <c r="AL6" s="13">
        <v>0</v>
      </c>
      <c r="AM6" s="13">
        <v>30370</v>
      </c>
      <c r="AN6" s="13">
        <v>899068</v>
      </c>
      <c r="AO6" s="13">
        <v>160627</v>
      </c>
      <c r="AP6" s="13">
        <v>188306</v>
      </c>
      <c r="AQ6" s="13">
        <v>3964804</v>
      </c>
      <c r="AR6" s="13">
        <v>43012</v>
      </c>
      <c r="AS6" s="13">
        <v>2046747</v>
      </c>
      <c r="AT6" s="13">
        <v>0</v>
      </c>
      <c r="AU6" s="13">
        <v>89579</v>
      </c>
      <c r="AV6" s="13">
        <v>52864</v>
      </c>
      <c r="AW6" s="13">
        <v>344467</v>
      </c>
      <c r="AX6" s="26">
        <v>141964</v>
      </c>
      <c r="AY6" s="13">
        <v>14019</v>
      </c>
      <c r="AZ6" s="13">
        <v>18813371</v>
      </c>
      <c r="BA6" s="13">
        <v>8445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54204690</v>
      </c>
      <c r="D7" s="13">
        <v>0</v>
      </c>
      <c r="E7" s="13">
        <v>5004647</v>
      </c>
      <c r="F7" s="13">
        <v>10703145</v>
      </c>
      <c r="G7" s="14"/>
      <c r="H7" s="13">
        <v>44324</v>
      </c>
      <c r="I7" s="13">
        <v>7759082</v>
      </c>
      <c r="J7" s="13">
        <v>4733385</v>
      </c>
      <c r="K7" s="13">
        <v>1490057</v>
      </c>
      <c r="L7" s="13">
        <v>6803339</v>
      </c>
      <c r="M7" s="13">
        <v>81960</v>
      </c>
      <c r="N7" s="13">
        <v>87754</v>
      </c>
      <c r="O7" s="13">
        <v>1117300</v>
      </c>
      <c r="P7" s="13">
        <v>3417824</v>
      </c>
      <c r="Q7" s="13">
        <v>0</v>
      </c>
      <c r="R7" s="13">
        <v>0</v>
      </c>
      <c r="S7" s="13">
        <v>0</v>
      </c>
      <c r="T7" s="13">
        <v>6897323</v>
      </c>
      <c r="U7" s="13">
        <v>8742721</v>
      </c>
      <c r="V7" s="13">
        <v>1097301</v>
      </c>
      <c r="W7" s="13">
        <v>826718</v>
      </c>
      <c r="X7" s="13">
        <v>85452</v>
      </c>
      <c r="Y7" s="13">
        <v>507237</v>
      </c>
      <c r="Z7" s="13">
        <v>0</v>
      </c>
      <c r="AA7" s="13">
        <v>0</v>
      </c>
      <c r="AB7" s="13">
        <v>0</v>
      </c>
      <c r="AC7" s="13">
        <v>5130727</v>
      </c>
      <c r="AD7" s="13">
        <v>0</v>
      </c>
      <c r="AE7" s="19"/>
      <c r="AF7" s="13">
        <v>0</v>
      </c>
      <c r="AG7" s="13">
        <v>267801</v>
      </c>
      <c r="AH7" s="13">
        <v>368733</v>
      </c>
      <c r="AI7" s="13">
        <v>608425</v>
      </c>
      <c r="AJ7" s="13">
        <v>143710</v>
      </c>
      <c r="AK7" s="13">
        <v>135617</v>
      </c>
      <c r="AL7" s="13">
        <v>0</v>
      </c>
      <c r="AM7" s="13">
        <v>35957</v>
      </c>
      <c r="AN7" s="13">
        <v>1102306</v>
      </c>
      <c r="AO7" s="13">
        <v>187273</v>
      </c>
      <c r="AP7" s="13">
        <v>231361</v>
      </c>
      <c r="AQ7" s="13">
        <v>3964804</v>
      </c>
      <c r="AR7" s="13">
        <v>55217</v>
      </c>
      <c r="AS7" s="13">
        <v>2596760</v>
      </c>
      <c r="AT7" s="13">
        <v>0</v>
      </c>
      <c r="AU7" s="13">
        <v>116498</v>
      </c>
      <c r="AV7" s="13">
        <v>112688</v>
      </c>
      <c r="AW7" s="13">
        <v>443574</v>
      </c>
      <c r="AX7" s="13">
        <v>178469</v>
      </c>
      <c r="AY7" s="13">
        <v>17904</v>
      </c>
      <c r="AZ7" s="13">
        <v>18813371</v>
      </c>
      <c r="BA7" s="13">
        <v>11571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76685785</v>
      </c>
      <c r="D9" s="13">
        <v>0</v>
      </c>
      <c r="E9" s="13">
        <v>5004647</v>
      </c>
      <c r="F9" s="13">
        <v>14255709</v>
      </c>
      <c r="G9" s="14"/>
      <c r="H9" s="13">
        <v>59165</v>
      </c>
      <c r="I9" s="13">
        <v>10318437</v>
      </c>
      <c r="J9" s="13">
        <v>9119021</v>
      </c>
      <c r="K9" s="13">
        <v>1992515</v>
      </c>
      <c r="L9" s="13">
        <v>8082230</v>
      </c>
      <c r="M9" s="13">
        <v>107668</v>
      </c>
      <c r="N9" s="13">
        <v>109093</v>
      </c>
      <c r="O9" s="13">
        <v>1445526</v>
      </c>
      <c r="P9" s="13">
        <v>4579383</v>
      </c>
      <c r="Q9" s="13">
        <v>0</v>
      </c>
      <c r="R9" s="13">
        <v>0</v>
      </c>
      <c r="S9" s="13">
        <v>0</v>
      </c>
      <c r="T9" s="13">
        <v>8755108</v>
      </c>
      <c r="U9" s="13">
        <v>12086363</v>
      </c>
      <c r="V9" s="13">
        <v>1467988</v>
      </c>
      <c r="W9" s="13">
        <v>1163857</v>
      </c>
      <c r="X9" s="13">
        <v>119979</v>
      </c>
      <c r="Y9" s="13">
        <v>748718</v>
      </c>
      <c r="Z9" s="13">
        <v>0</v>
      </c>
      <c r="AA9" s="13">
        <v>0</v>
      </c>
      <c r="AB9" s="13">
        <v>0</v>
      </c>
      <c r="AC9" s="13">
        <v>5989448</v>
      </c>
      <c r="AD9" s="13">
        <v>0</v>
      </c>
      <c r="AE9" s="19"/>
      <c r="AF9" s="13">
        <v>0</v>
      </c>
      <c r="AG9" s="13">
        <v>323352</v>
      </c>
      <c r="AH9" s="13">
        <v>488073</v>
      </c>
      <c r="AI9" s="13">
        <v>800034</v>
      </c>
      <c r="AJ9" s="13">
        <v>177129</v>
      </c>
      <c r="AK9" s="13">
        <v>171994</v>
      </c>
      <c r="AL9" s="13">
        <v>0</v>
      </c>
      <c r="AM9" s="13">
        <v>42113</v>
      </c>
      <c r="AN9" s="13">
        <v>1295283</v>
      </c>
      <c r="AO9" s="13">
        <v>222906</v>
      </c>
      <c r="AP9" s="13">
        <v>245149</v>
      </c>
      <c r="AQ9" s="13">
        <v>3966448</v>
      </c>
      <c r="AR9" s="13">
        <v>72482</v>
      </c>
      <c r="AS9" s="13">
        <v>3380552</v>
      </c>
      <c r="AT9" s="13">
        <v>0</v>
      </c>
      <c r="AU9" s="13">
        <v>124619</v>
      </c>
      <c r="AV9" s="13">
        <v>168773</v>
      </c>
      <c r="AW9" s="13">
        <v>580186</v>
      </c>
      <c r="AX9" s="13">
        <v>210019</v>
      </c>
      <c r="AY9" s="13">
        <v>19895</v>
      </c>
      <c r="AZ9" s="13">
        <v>18813371</v>
      </c>
      <c r="BA9" s="13">
        <v>13163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17EE-AC1F-49FE-A75B-FBDCDC0220B4}">
  <sheetPr codeName="Sheet92"/>
  <dimension ref="A1:BC9"/>
  <sheetViews>
    <sheetView workbookViewId="0">
      <selection sqref="A1:XFD1048576"/>
    </sheetView>
  </sheetViews>
  <sheetFormatPr defaultColWidth="11.7109375" defaultRowHeight="15"/>
  <cols>
    <col min="7" max="7" width="3.28515625" customWidth="1"/>
  </cols>
  <sheetData>
    <row r="1" spans="1:55">
      <c r="A1" s="33" t="s">
        <v>146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22643467</v>
      </c>
      <c r="D4" s="13">
        <v>0</v>
      </c>
      <c r="E4" s="13">
        <v>3612035</v>
      </c>
      <c r="F4" s="13">
        <v>3566520</v>
      </c>
      <c r="G4" s="14"/>
      <c r="H4" s="13">
        <v>14162</v>
      </c>
      <c r="I4" s="13">
        <v>2579327</v>
      </c>
      <c r="J4" s="13">
        <v>4526122</v>
      </c>
      <c r="K4" s="13">
        <v>497838</v>
      </c>
      <c r="L4" s="13">
        <v>2030864</v>
      </c>
      <c r="M4" s="13">
        <v>25742</v>
      </c>
      <c r="N4" s="13">
        <v>19902</v>
      </c>
      <c r="O4" s="13">
        <v>257076</v>
      </c>
      <c r="P4" s="13">
        <v>1149305</v>
      </c>
      <c r="Q4" s="13">
        <v>0</v>
      </c>
      <c r="R4" s="13">
        <v>0</v>
      </c>
      <c r="S4" s="13">
        <v>0</v>
      </c>
      <c r="T4" s="13">
        <v>1766936</v>
      </c>
      <c r="U4" s="13">
        <v>4443661</v>
      </c>
      <c r="V4" s="13">
        <v>357780</v>
      </c>
      <c r="W4" s="13">
        <v>309007</v>
      </c>
      <c r="X4" s="13">
        <v>43561</v>
      </c>
      <c r="Y4" s="13">
        <v>210384</v>
      </c>
      <c r="Z4" s="13">
        <v>0</v>
      </c>
      <c r="AA4" s="13">
        <v>1046</v>
      </c>
      <c r="AB4" s="13">
        <v>0</v>
      </c>
      <c r="AC4" s="13">
        <v>1792590</v>
      </c>
      <c r="AD4" s="13">
        <v>0</v>
      </c>
      <c r="AE4" s="19"/>
      <c r="AF4" s="13">
        <v>0</v>
      </c>
      <c r="AG4" s="13">
        <v>104709</v>
      </c>
      <c r="AH4" s="13">
        <v>121374</v>
      </c>
      <c r="AI4" s="13">
        <v>210091</v>
      </c>
      <c r="AJ4" s="13">
        <v>46917</v>
      </c>
      <c r="AK4" s="13">
        <v>41679</v>
      </c>
      <c r="AL4" s="13">
        <v>0</v>
      </c>
      <c r="AM4" s="13">
        <v>9006</v>
      </c>
      <c r="AN4" s="13">
        <v>370694</v>
      </c>
      <c r="AO4" s="13">
        <v>47581</v>
      </c>
      <c r="AP4" s="13">
        <v>1567</v>
      </c>
      <c r="AQ4" s="13">
        <v>1516</v>
      </c>
      <c r="AR4" s="13">
        <v>18146</v>
      </c>
      <c r="AS4" s="13">
        <v>737440</v>
      </c>
      <c r="AT4" s="13">
        <v>0</v>
      </c>
      <c r="AU4" s="13">
        <v>18931</v>
      </c>
      <c r="AV4" s="13">
        <v>22820</v>
      </c>
      <c r="AW4" s="13">
        <v>141933</v>
      </c>
      <c r="AX4" s="13">
        <v>66519</v>
      </c>
      <c r="AY4" s="13">
        <v>10126</v>
      </c>
      <c r="AZ4" s="13">
        <v>0</v>
      </c>
      <c r="BA4" s="13">
        <v>4014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41513894</v>
      </c>
      <c r="D5" s="13">
        <v>0</v>
      </c>
      <c r="E5" s="13">
        <v>6865586</v>
      </c>
      <c r="F5" s="13">
        <v>6539498</v>
      </c>
      <c r="G5" s="14"/>
      <c r="H5" s="13">
        <v>20672</v>
      </c>
      <c r="I5" s="13">
        <v>4760839</v>
      </c>
      <c r="J5" s="13">
        <v>7238799</v>
      </c>
      <c r="K5" s="13">
        <v>907120</v>
      </c>
      <c r="L5" s="13">
        <v>4030873</v>
      </c>
      <c r="M5" s="13">
        <v>45832</v>
      </c>
      <c r="N5" s="13">
        <v>31032</v>
      </c>
      <c r="O5" s="13">
        <v>461418</v>
      </c>
      <c r="P5" s="13">
        <v>2101396</v>
      </c>
      <c r="Q5" s="13">
        <v>0</v>
      </c>
      <c r="R5" s="13">
        <v>0</v>
      </c>
      <c r="S5" s="13">
        <v>0</v>
      </c>
      <c r="T5" s="13">
        <v>3453979</v>
      </c>
      <c r="U5" s="13">
        <v>7214745</v>
      </c>
      <c r="V5" s="13">
        <v>654020</v>
      </c>
      <c r="W5" s="13">
        <v>538702</v>
      </c>
      <c r="X5" s="13">
        <v>71019</v>
      </c>
      <c r="Y5" s="13">
        <v>450716</v>
      </c>
      <c r="Z5" s="13">
        <v>801965</v>
      </c>
      <c r="AA5" s="13">
        <v>469969</v>
      </c>
      <c r="AB5" s="13">
        <v>229</v>
      </c>
      <c r="AC5" s="13">
        <v>2938029</v>
      </c>
      <c r="AD5" s="13">
        <v>1562678</v>
      </c>
      <c r="AE5" s="19"/>
      <c r="AF5" s="13">
        <v>0</v>
      </c>
      <c r="AG5" s="13">
        <v>173746</v>
      </c>
      <c r="AH5" s="13">
        <v>220848</v>
      </c>
      <c r="AI5" s="13">
        <v>401443</v>
      </c>
      <c r="AJ5" s="13">
        <v>99200</v>
      </c>
      <c r="AK5" s="13">
        <v>71701</v>
      </c>
      <c r="AL5" s="13">
        <v>0</v>
      </c>
      <c r="AM5" s="13">
        <v>19337</v>
      </c>
      <c r="AN5" s="13">
        <v>574256</v>
      </c>
      <c r="AO5" s="13">
        <v>85008</v>
      </c>
      <c r="AP5" s="13">
        <v>3192</v>
      </c>
      <c r="AQ5" s="13">
        <v>543768</v>
      </c>
      <c r="AR5" s="13">
        <v>31696</v>
      </c>
      <c r="AS5" s="13">
        <v>1351596</v>
      </c>
      <c r="AT5" s="13">
        <v>0</v>
      </c>
      <c r="AU5" s="13">
        <v>35174</v>
      </c>
      <c r="AV5" s="13">
        <v>36807</v>
      </c>
      <c r="AW5" s="13">
        <v>265576</v>
      </c>
      <c r="AX5" s="13">
        <v>99463</v>
      </c>
      <c r="AY5" s="13">
        <v>14254</v>
      </c>
      <c r="AZ5" s="13">
        <v>0</v>
      </c>
      <c r="BA5" s="13">
        <v>7079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52849893</v>
      </c>
      <c r="D6" s="13">
        <v>0</v>
      </c>
      <c r="E6" s="13">
        <v>7520365</v>
      </c>
      <c r="F6" s="13">
        <v>8323526</v>
      </c>
      <c r="G6" s="14"/>
      <c r="H6" s="13">
        <v>27038</v>
      </c>
      <c r="I6" s="13">
        <v>6089149</v>
      </c>
      <c r="J6" s="13">
        <v>9161909</v>
      </c>
      <c r="K6" s="13">
        <v>1142785</v>
      </c>
      <c r="L6" s="13">
        <v>5769968</v>
      </c>
      <c r="M6" s="13">
        <v>58667</v>
      </c>
      <c r="N6" s="13">
        <v>37593</v>
      </c>
      <c r="O6" s="13">
        <v>647001</v>
      </c>
      <c r="P6" s="13">
        <v>2674276</v>
      </c>
      <c r="Q6" s="13">
        <v>0</v>
      </c>
      <c r="R6" s="13">
        <v>0</v>
      </c>
      <c r="S6" s="13">
        <v>0</v>
      </c>
      <c r="T6" s="13">
        <v>4944829</v>
      </c>
      <c r="U6" s="13">
        <v>10463524</v>
      </c>
      <c r="V6" s="13">
        <v>841703</v>
      </c>
      <c r="W6" s="13">
        <v>693183</v>
      </c>
      <c r="X6" s="13">
        <v>80218</v>
      </c>
      <c r="Y6" s="13">
        <v>574248</v>
      </c>
      <c r="Z6" s="13">
        <v>2657283</v>
      </c>
      <c r="AA6" s="13">
        <v>2327336</v>
      </c>
      <c r="AB6" s="13">
        <v>229</v>
      </c>
      <c r="AC6" s="13">
        <v>3738652</v>
      </c>
      <c r="AD6" s="13">
        <v>3006234</v>
      </c>
      <c r="AE6" s="19"/>
      <c r="AF6" s="13">
        <v>0</v>
      </c>
      <c r="AG6" s="13">
        <v>221873</v>
      </c>
      <c r="AH6" s="13">
        <v>281358</v>
      </c>
      <c r="AI6" s="13">
        <v>526236</v>
      </c>
      <c r="AJ6" s="13">
        <v>122743</v>
      </c>
      <c r="AK6" s="13">
        <v>92417</v>
      </c>
      <c r="AL6" s="13">
        <v>0</v>
      </c>
      <c r="AM6" s="13">
        <v>27083</v>
      </c>
      <c r="AN6" s="13">
        <v>744780</v>
      </c>
      <c r="AO6" s="13">
        <v>112280</v>
      </c>
      <c r="AP6" s="13">
        <v>6516</v>
      </c>
      <c r="AQ6" s="13">
        <v>1858254</v>
      </c>
      <c r="AR6" s="13">
        <v>40706</v>
      </c>
      <c r="AS6" s="13">
        <v>1764867</v>
      </c>
      <c r="AT6" s="13">
        <v>0</v>
      </c>
      <c r="AU6" s="13">
        <v>44581</v>
      </c>
      <c r="AV6" s="13">
        <v>42826</v>
      </c>
      <c r="AW6" s="13">
        <v>342827</v>
      </c>
      <c r="AX6" s="26">
        <v>128866</v>
      </c>
      <c r="AY6" s="13">
        <v>18102</v>
      </c>
      <c r="AZ6" s="13">
        <v>0</v>
      </c>
      <c r="BA6" s="13">
        <v>9838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70709059</v>
      </c>
      <c r="D7" s="13">
        <v>0</v>
      </c>
      <c r="E7" s="13">
        <v>7520365</v>
      </c>
      <c r="F7" s="13">
        <v>10702132</v>
      </c>
      <c r="G7" s="14"/>
      <c r="H7" s="13">
        <v>43299</v>
      </c>
      <c r="I7" s="13">
        <v>7849552</v>
      </c>
      <c r="J7" s="13">
        <v>11963966</v>
      </c>
      <c r="K7" s="13">
        <v>1465499</v>
      </c>
      <c r="L7" s="13">
        <v>7532682</v>
      </c>
      <c r="M7" s="13">
        <v>76607</v>
      </c>
      <c r="N7" s="13">
        <v>48015</v>
      </c>
      <c r="O7" s="13">
        <v>915654</v>
      </c>
      <c r="P7" s="13">
        <v>3447605</v>
      </c>
      <c r="Q7" s="13">
        <v>0</v>
      </c>
      <c r="R7" s="13">
        <v>0</v>
      </c>
      <c r="S7" s="13">
        <v>0</v>
      </c>
      <c r="T7" s="13">
        <v>6863407</v>
      </c>
      <c r="U7" s="13">
        <v>15110184</v>
      </c>
      <c r="V7" s="13">
        <v>1092389</v>
      </c>
      <c r="W7" s="13">
        <v>900568</v>
      </c>
      <c r="X7" s="13">
        <v>114308</v>
      </c>
      <c r="Y7" s="13">
        <v>752595</v>
      </c>
      <c r="Z7" s="13">
        <v>4823716</v>
      </c>
      <c r="AA7" s="13">
        <v>4657255</v>
      </c>
      <c r="AB7" s="13">
        <v>229</v>
      </c>
      <c r="AC7" s="13">
        <v>4801426</v>
      </c>
      <c r="AD7" s="13">
        <v>4849567</v>
      </c>
      <c r="AE7" s="19"/>
      <c r="AF7" s="13">
        <v>0</v>
      </c>
      <c r="AG7" s="13">
        <v>286208</v>
      </c>
      <c r="AH7" s="13">
        <v>361431</v>
      </c>
      <c r="AI7" s="13">
        <v>679413</v>
      </c>
      <c r="AJ7" s="13">
        <v>148500</v>
      </c>
      <c r="AK7" s="13">
        <v>117642</v>
      </c>
      <c r="AL7" s="13">
        <v>0</v>
      </c>
      <c r="AM7" s="13">
        <v>37536</v>
      </c>
      <c r="AN7" s="13">
        <v>951473</v>
      </c>
      <c r="AO7" s="13">
        <v>153831</v>
      </c>
      <c r="AP7" s="13">
        <v>39895</v>
      </c>
      <c r="AQ7" s="13">
        <v>2728167</v>
      </c>
      <c r="AR7" s="13">
        <v>53804</v>
      </c>
      <c r="AS7" s="13">
        <v>2285863</v>
      </c>
      <c r="AT7" s="13">
        <v>0</v>
      </c>
      <c r="AU7" s="13">
        <v>72864</v>
      </c>
      <c r="AV7" s="13">
        <v>85655</v>
      </c>
      <c r="AW7" s="13">
        <v>445017</v>
      </c>
      <c r="AX7" s="13">
        <v>176695</v>
      </c>
      <c r="AY7" s="13">
        <v>23004</v>
      </c>
      <c r="AZ7" s="13">
        <v>0</v>
      </c>
      <c r="BA7" s="13">
        <v>12505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99193623</v>
      </c>
      <c r="D9" s="13">
        <v>0</v>
      </c>
      <c r="E9" s="13">
        <v>7520365</v>
      </c>
      <c r="F9" s="13">
        <v>14269291</v>
      </c>
      <c r="G9" s="14"/>
      <c r="H9" s="13">
        <v>91191</v>
      </c>
      <c r="I9" s="13">
        <v>10475924</v>
      </c>
      <c r="J9" s="13">
        <v>15128549</v>
      </c>
      <c r="K9" s="13">
        <v>1943775</v>
      </c>
      <c r="L9" s="13">
        <v>9163492</v>
      </c>
      <c r="M9" s="13">
        <v>105826</v>
      </c>
      <c r="N9" s="13">
        <v>72494</v>
      </c>
      <c r="O9" s="13">
        <v>1260713</v>
      </c>
      <c r="P9" s="13">
        <v>4600003</v>
      </c>
      <c r="Q9" s="13">
        <v>0</v>
      </c>
      <c r="R9" s="13">
        <v>0</v>
      </c>
      <c r="S9" s="13">
        <v>0</v>
      </c>
      <c r="T9" s="13">
        <v>9484727</v>
      </c>
      <c r="U9" s="13">
        <v>21145766</v>
      </c>
      <c r="V9" s="13">
        <v>1468496</v>
      </c>
      <c r="W9" s="13">
        <v>1232410</v>
      </c>
      <c r="X9" s="13">
        <v>129720</v>
      </c>
      <c r="Y9" s="13">
        <v>1030649</v>
      </c>
      <c r="Z9" s="13">
        <v>7668413</v>
      </c>
      <c r="AA9" s="13">
        <v>7605510</v>
      </c>
      <c r="AB9" s="13">
        <v>229</v>
      </c>
      <c r="AC9" s="13">
        <v>5900705</v>
      </c>
      <c r="AD9" s="13">
        <v>5670091</v>
      </c>
      <c r="AE9" s="19"/>
      <c r="AF9" s="13">
        <v>0</v>
      </c>
      <c r="AG9" s="13">
        <v>355834</v>
      </c>
      <c r="AH9" s="13">
        <v>481247</v>
      </c>
      <c r="AI9" s="13">
        <v>961778</v>
      </c>
      <c r="AJ9" s="13">
        <v>204198</v>
      </c>
      <c r="AK9" s="13">
        <v>154598</v>
      </c>
      <c r="AL9" s="13">
        <v>0</v>
      </c>
      <c r="AM9" s="13">
        <v>58860</v>
      </c>
      <c r="AN9" s="13">
        <v>1186963</v>
      </c>
      <c r="AO9" s="13">
        <v>224895</v>
      </c>
      <c r="AP9" s="13">
        <v>94246</v>
      </c>
      <c r="AQ9" s="13">
        <v>3114884</v>
      </c>
      <c r="AR9" s="13">
        <v>84213</v>
      </c>
      <c r="AS9" s="13">
        <v>3138773</v>
      </c>
      <c r="AT9" s="13">
        <v>0</v>
      </c>
      <c r="AU9" s="13">
        <v>81786</v>
      </c>
      <c r="AV9" s="13">
        <v>139696</v>
      </c>
      <c r="AW9" s="13">
        <v>558147</v>
      </c>
      <c r="AX9" s="13">
        <v>228134</v>
      </c>
      <c r="AY9" s="13">
        <v>28298</v>
      </c>
      <c r="AZ9" s="13">
        <v>0</v>
      </c>
      <c r="BA9" s="13">
        <v>14287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98A7-A626-4CE6-9A54-AAF2780A4E1D}">
  <sheetPr codeName="Sheet93"/>
  <dimension ref="A1:BC9"/>
  <sheetViews>
    <sheetView workbookViewId="0">
      <selection sqref="A1:XFD1048576"/>
    </sheetView>
  </sheetViews>
  <sheetFormatPr defaultColWidth="11.7109375" defaultRowHeight="15"/>
  <cols>
    <col min="7" max="7" width="3.28515625" customWidth="1"/>
  </cols>
  <sheetData>
    <row r="1" spans="1:55">
      <c r="A1" s="33" t="s">
        <v>147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30619818</v>
      </c>
      <c r="D4" s="13">
        <v>0</v>
      </c>
      <c r="E4" s="13">
        <v>3158316</v>
      </c>
      <c r="F4" s="13">
        <v>3304795</v>
      </c>
      <c r="G4" s="14"/>
      <c r="H4" s="13">
        <v>58949</v>
      </c>
      <c r="I4" s="13">
        <v>2631782</v>
      </c>
      <c r="J4" s="13">
        <v>3963563</v>
      </c>
      <c r="K4" s="13">
        <v>473560</v>
      </c>
      <c r="L4" s="13">
        <v>3298173</v>
      </c>
      <c r="M4" s="13">
        <v>42008</v>
      </c>
      <c r="N4" s="13">
        <v>59804</v>
      </c>
      <c r="O4" s="13">
        <v>358734</v>
      </c>
      <c r="P4" s="13">
        <v>1153494</v>
      </c>
      <c r="Q4" s="13">
        <v>0</v>
      </c>
      <c r="R4" s="13">
        <v>0</v>
      </c>
      <c r="S4" s="13">
        <v>0</v>
      </c>
      <c r="T4" s="13">
        <v>2569594</v>
      </c>
      <c r="U4" s="13">
        <v>5505603</v>
      </c>
      <c r="V4" s="13">
        <v>370979</v>
      </c>
      <c r="W4" s="13">
        <v>338740</v>
      </c>
      <c r="X4" s="13">
        <v>22715</v>
      </c>
      <c r="Y4" s="13">
        <v>277563</v>
      </c>
      <c r="Z4" s="13">
        <v>2921261</v>
      </c>
      <c r="AA4" s="13">
        <v>3148513</v>
      </c>
      <c r="AB4" s="13">
        <v>0</v>
      </c>
      <c r="AC4" s="13">
        <v>2880953</v>
      </c>
      <c r="AD4" s="13">
        <v>2632318</v>
      </c>
      <c r="AE4" s="19"/>
      <c r="AF4" s="13">
        <v>37</v>
      </c>
      <c r="AG4" s="13">
        <v>152427</v>
      </c>
      <c r="AH4" s="13">
        <v>124103</v>
      </c>
      <c r="AI4" s="13">
        <v>511494</v>
      </c>
      <c r="AJ4" s="13">
        <v>47295</v>
      </c>
      <c r="AK4" s="13">
        <v>55601</v>
      </c>
      <c r="AL4" s="13">
        <v>0</v>
      </c>
      <c r="AM4" s="13">
        <v>49494</v>
      </c>
      <c r="AN4" s="13">
        <v>579770</v>
      </c>
      <c r="AO4" s="13">
        <v>92511</v>
      </c>
      <c r="AP4" s="13">
        <v>91356</v>
      </c>
      <c r="AQ4" s="13">
        <v>3802343</v>
      </c>
      <c r="AR4" s="13">
        <v>85994</v>
      </c>
      <c r="AS4" s="13">
        <v>1124853</v>
      </c>
      <c r="AT4" s="13">
        <v>0</v>
      </c>
      <c r="AU4" s="13">
        <v>44316</v>
      </c>
      <c r="AV4" s="13">
        <v>67844</v>
      </c>
      <c r="AW4" s="13">
        <v>226764</v>
      </c>
      <c r="AX4" s="13">
        <v>147193</v>
      </c>
      <c r="AY4" s="13">
        <v>19497</v>
      </c>
      <c r="AZ4" s="13">
        <v>0</v>
      </c>
      <c r="BA4" s="13">
        <v>4440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56617703</v>
      </c>
      <c r="D5" s="13">
        <v>0</v>
      </c>
      <c r="E5" s="13">
        <v>6412677</v>
      </c>
      <c r="F5" s="13">
        <v>6054696</v>
      </c>
      <c r="G5" s="14"/>
      <c r="H5" s="13">
        <v>115373</v>
      </c>
      <c r="I5" s="13">
        <v>4865248</v>
      </c>
      <c r="J5" s="13">
        <v>7764136</v>
      </c>
      <c r="K5" s="13">
        <v>882631</v>
      </c>
      <c r="L5" s="13">
        <v>5884036</v>
      </c>
      <c r="M5" s="13">
        <v>73974</v>
      </c>
      <c r="N5" s="13">
        <v>105860</v>
      </c>
      <c r="O5" s="13">
        <v>763414</v>
      </c>
      <c r="P5" s="13">
        <v>2110737</v>
      </c>
      <c r="Q5" s="13">
        <v>0</v>
      </c>
      <c r="R5" s="13">
        <v>0</v>
      </c>
      <c r="S5" s="13">
        <v>0</v>
      </c>
      <c r="T5" s="13">
        <v>4336597</v>
      </c>
      <c r="U5" s="13">
        <v>7941614</v>
      </c>
      <c r="V5" s="13">
        <v>690961</v>
      </c>
      <c r="W5" s="13">
        <v>650463</v>
      </c>
      <c r="X5" s="13">
        <v>59210</v>
      </c>
      <c r="Y5" s="13">
        <v>542558</v>
      </c>
      <c r="Z5" s="13">
        <v>5299440</v>
      </c>
      <c r="AA5" s="13">
        <v>3367105</v>
      </c>
      <c r="AB5" s="13">
        <v>18780</v>
      </c>
      <c r="AC5" s="13">
        <v>5873381</v>
      </c>
      <c r="AD5" s="13">
        <v>4908534</v>
      </c>
      <c r="AE5" s="19"/>
      <c r="AF5" s="13">
        <v>3768</v>
      </c>
      <c r="AG5" s="13">
        <v>292712</v>
      </c>
      <c r="AH5" s="13">
        <v>224792</v>
      </c>
      <c r="AI5" s="13">
        <v>914337</v>
      </c>
      <c r="AJ5" s="13">
        <v>104540</v>
      </c>
      <c r="AK5" s="13">
        <v>99796</v>
      </c>
      <c r="AL5" s="13">
        <v>0</v>
      </c>
      <c r="AM5" s="13">
        <v>90724</v>
      </c>
      <c r="AN5" s="13">
        <v>1162208</v>
      </c>
      <c r="AO5" s="13">
        <v>167360</v>
      </c>
      <c r="AP5" s="13">
        <v>182831</v>
      </c>
      <c r="AQ5" s="13">
        <v>7099681</v>
      </c>
      <c r="AR5" s="13">
        <v>141828</v>
      </c>
      <c r="AS5" s="13">
        <v>2094193</v>
      </c>
      <c r="AT5" s="13">
        <v>0</v>
      </c>
      <c r="AU5" s="13">
        <v>70220</v>
      </c>
      <c r="AV5" s="13">
        <v>81212</v>
      </c>
      <c r="AW5" s="13">
        <v>442181</v>
      </c>
      <c r="AX5" s="13">
        <v>269847</v>
      </c>
      <c r="AY5" s="13">
        <v>34229</v>
      </c>
      <c r="AZ5" s="13">
        <v>0</v>
      </c>
      <c r="BA5" s="13">
        <v>8164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72232812</v>
      </c>
      <c r="D6" s="13">
        <v>0</v>
      </c>
      <c r="E6" s="13">
        <v>7516192</v>
      </c>
      <c r="F6" s="13">
        <v>7704486</v>
      </c>
      <c r="G6" s="14"/>
      <c r="H6" s="13">
        <v>149188</v>
      </c>
      <c r="I6" s="13">
        <v>6318840</v>
      </c>
      <c r="J6" s="13">
        <v>10094734</v>
      </c>
      <c r="K6" s="13">
        <v>1125201</v>
      </c>
      <c r="L6" s="13">
        <v>8471599</v>
      </c>
      <c r="M6" s="13">
        <v>87111</v>
      </c>
      <c r="N6" s="13">
        <v>126052</v>
      </c>
      <c r="O6" s="13">
        <v>1052648</v>
      </c>
      <c r="P6" s="13">
        <v>2701755</v>
      </c>
      <c r="Q6" s="13">
        <v>0</v>
      </c>
      <c r="R6" s="13">
        <v>0</v>
      </c>
      <c r="S6" s="13">
        <v>0</v>
      </c>
      <c r="T6" s="13">
        <v>6225271</v>
      </c>
      <c r="U6" s="13">
        <v>10147589</v>
      </c>
      <c r="V6" s="13">
        <v>882799</v>
      </c>
      <c r="W6" s="13">
        <v>847597</v>
      </c>
      <c r="X6" s="13">
        <v>61463</v>
      </c>
      <c r="Y6" s="13">
        <v>692189</v>
      </c>
      <c r="Z6" s="13">
        <v>7175721</v>
      </c>
      <c r="AA6" s="13">
        <v>4916614</v>
      </c>
      <c r="AB6" s="13">
        <v>18951</v>
      </c>
      <c r="AC6" s="13">
        <v>7835478</v>
      </c>
      <c r="AD6" s="13">
        <v>6408535</v>
      </c>
      <c r="AE6" s="19"/>
      <c r="AF6" s="13">
        <v>6526</v>
      </c>
      <c r="AG6" s="13">
        <v>373255</v>
      </c>
      <c r="AH6" s="13">
        <v>288393</v>
      </c>
      <c r="AI6" s="13">
        <v>1162781</v>
      </c>
      <c r="AJ6" s="13">
        <v>123958</v>
      </c>
      <c r="AK6" s="13">
        <v>128391</v>
      </c>
      <c r="AL6" s="13">
        <v>0</v>
      </c>
      <c r="AM6" s="13">
        <v>139551</v>
      </c>
      <c r="AN6" s="13">
        <v>1531263</v>
      </c>
      <c r="AO6" s="13">
        <v>209524</v>
      </c>
      <c r="AP6" s="13">
        <v>225252</v>
      </c>
      <c r="AQ6" s="13">
        <v>9391429</v>
      </c>
      <c r="AR6" s="13">
        <v>160691</v>
      </c>
      <c r="AS6" s="13">
        <v>2642383</v>
      </c>
      <c r="AT6" s="13">
        <v>0</v>
      </c>
      <c r="AU6" s="13">
        <v>94290</v>
      </c>
      <c r="AV6" s="13">
        <v>87805</v>
      </c>
      <c r="AW6" s="13">
        <v>582752</v>
      </c>
      <c r="AX6" s="26">
        <v>351077</v>
      </c>
      <c r="AY6" s="13">
        <v>42964</v>
      </c>
      <c r="AZ6" s="13">
        <v>0</v>
      </c>
      <c r="BA6" s="13">
        <v>11145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92329169</v>
      </c>
      <c r="D7" s="13">
        <v>0</v>
      </c>
      <c r="E7" s="13">
        <v>7516192</v>
      </c>
      <c r="F7" s="13">
        <v>9904347</v>
      </c>
      <c r="G7" s="14"/>
      <c r="H7" s="13">
        <v>194002</v>
      </c>
      <c r="I7" s="13">
        <v>8093015</v>
      </c>
      <c r="J7" s="13">
        <v>12817690</v>
      </c>
      <c r="K7" s="13">
        <v>1451813</v>
      </c>
      <c r="L7" s="13">
        <v>10798749</v>
      </c>
      <c r="M7" s="13">
        <v>103925</v>
      </c>
      <c r="N7" s="13">
        <v>150335</v>
      </c>
      <c r="O7" s="13">
        <v>1397220</v>
      </c>
      <c r="P7" s="13">
        <v>3470835</v>
      </c>
      <c r="Q7" s="13">
        <v>0</v>
      </c>
      <c r="R7" s="13">
        <v>0</v>
      </c>
      <c r="S7" s="13">
        <v>0</v>
      </c>
      <c r="T7" s="13">
        <v>8891774</v>
      </c>
      <c r="U7" s="13">
        <v>12881729</v>
      </c>
      <c r="V7" s="13">
        <v>1137339</v>
      </c>
      <c r="W7" s="13">
        <v>1096729</v>
      </c>
      <c r="X7" s="13">
        <v>91987</v>
      </c>
      <c r="Y7" s="13">
        <v>899137</v>
      </c>
      <c r="Z7" s="13">
        <v>9835599</v>
      </c>
      <c r="AA7" s="13">
        <v>7644151</v>
      </c>
      <c r="AB7" s="13">
        <v>18951</v>
      </c>
      <c r="AC7" s="13">
        <v>9598749</v>
      </c>
      <c r="AD7" s="13">
        <v>8295089</v>
      </c>
      <c r="AE7" s="19"/>
      <c r="AF7" s="13">
        <v>6842</v>
      </c>
      <c r="AG7" s="13">
        <v>472322</v>
      </c>
      <c r="AH7" s="13">
        <v>372355</v>
      </c>
      <c r="AI7" s="13">
        <v>1415399</v>
      </c>
      <c r="AJ7" s="13">
        <v>164996</v>
      </c>
      <c r="AK7" s="13">
        <v>161253</v>
      </c>
      <c r="AL7" s="13">
        <v>0</v>
      </c>
      <c r="AM7" s="13">
        <v>193268</v>
      </c>
      <c r="AN7" s="13">
        <v>1873150</v>
      </c>
      <c r="AO7" s="13">
        <v>261717</v>
      </c>
      <c r="AP7" s="13">
        <v>281189</v>
      </c>
      <c r="AQ7" s="13">
        <v>12159777</v>
      </c>
      <c r="AR7" s="13">
        <v>179733</v>
      </c>
      <c r="AS7" s="13">
        <v>3276890</v>
      </c>
      <c r="AT7" s="13">
        <v>0</v>
      </c>
      <c r="AU7" s="13">
        <v>130222</v>
      </c>
      <c r="AV7" s="13">
        <v>140255</v>
      </c>
      <c r="AW7" s="13">
        <v>739788</v>
      </c>
      <c r="AX7" s="13">
        <v>461383</v>
      </c>
      <c r="AY7" s="13">
        <v>52213</v>
      </c>
      <c r="AZ7" s="13">
        <v>0</v>
      </c>
      <c r="BA7" s="13">
        <v>14513</v>
      </c>
      <c r="BB7" s="13">
        <v>0</v>
      </c>
      <c r="BC7" s="13">
        <v>95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120023123</v>
      </c>
      <c r="D9" s="13">
        <v>0</v>
      </c>
      <c r="E9" s="13">
        <v>7516192</v>
      </c>
      <c r="F9" s="13">
        <v>13204038</v>
      </c>
      <c r="G9" s="14"/>
      <c r="H9" s="13">
        <v>249967</v>
      </c>
      <c r="I9" s="13">
        <v>10772425</v>
      </c>
      <c r="J9" s="13">
        <v>13654815</v>
      </c>
      <c r="K9" s="13">
        <v>1946089</v>
      </c>
      <c r="L9" s="13">
        <v>12813521</v>
      </c>
      <c r="M9" s="13">
        <v>130568</v>
      </c>
      <c r="N9" s="13">
        <v>188207</v>
      </c>
      <c r="O9" s="13">
        <v>1877410</v>
      </c>
      <c r="P9" s="13">
        <v>4626989</v>
      </c>
      <c r="Q9" s="13">
        <v>0</v>
      </c>
      <c r="R9" s="13">
        <v>0</v>
      </c>
      <c r="S9" s="13">
        <v>0</v>
      </c>
      <c r="T9" s="13">
        <v>12727067</v>
      </c>
      <c r="U9" s="13">
        <v>16156408</v>
      </c>
      <c r="V9" s="13">
        <v>1519462</v>
      </c>
      <c r="W9" s="13">
        <v>1461425</v>
      </c>
      <c r="X9" s="13">
        <v>133573</v>
      </c>
      <c r="Y9" s="13">
        <v>1265536</v>
      </c>
      <c r="Z9" s="13">
        <v>10790867</v>
      </c>
      <c r="AA9" s="13">
        <v>11917935</v>
      </c>
      <c r="AB9" s="13">
        <v>18951</v>
      </c>
      <c r="AC9" s="13">
        <v>11554390</v>
      </c>
      <c r="AD9" s="13">
        <v>9106364</v>
      </c>
      <c r="AE9" s="19"/>
      <c r="AF9" s="13">
        <v>6842</v>
      </c>
      <c r="AG9" s="13">
        <v>580322</v>
      </c>
      <c r="AH9" s="13">
        <v>497603</v>
      </c>
      <c r="AI9" s="13">
        <v>1721250</v>
      </c>
      <c r="AJ9" s="13">
        <v>222422</v>
      </c>
      <c r="AK9" s="13">
        <v>206360</v>
      </c>
      <c r="AL9" s="13">
        <v>0</v>
      </c>
      <c r="AM9" s="13">
        <v>240429</v>
      </c>
      <c r="AN9" s="13">
        <v>2271510</v>
      </c>
      <c r="AO9" s="13">
        <v>338271</v>
      </c>
      <c r="AP9" s="13">
        <v>362950</v>
      </c>
      <c r="AQ9" s="13">
        <v>16813226</v>
      </c>
      <c r="AR9" s="13">
        <v>215956</v>
      </c>
      <c r="AS9" s="13">
        <v>4207069</v>
      </c>
      <c r="AT9" s="13">
        <v>0</v>
      </c>
      <c r="AU9" s="13">
        <v>139030</v>
      </c>
      <c r="AV9" s="13">
        <v>184334</v>
      </c>
      <c r="AW9" s="13">
        <v>922958</v>
      </c>
      <c r="AX9" s="13">
        <v>561139</v>
      </c>
      <c r="AY9" s="13">
        <v>64707</v>
      </c>
      <c r="AZ9" s="13">
        <v>0</v>
      </c>
      <c r="BA9" s="13">
        <v>16984</v>
      </c>
      <c r="BB9" s="13">
        <v>0</v>
      </c>
      <c r="BC9" s="13">
        <v>95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CBDD-B109-4A7D-9FD4-820C8D6F2EA1}">
  <sheetPr codeName="Sheet94"/>
  <dimension ref="A1:BC9"/>
  <sheetViews>
    <sheetView workbookViewId="0">
      <selection activeCell="C9" sqref="C9:BC9"/>
    </sheetView>
  </sheetViews>
  <sheetFormatPr defaultColWidth="11.7109375" defaultRowHeight="15"/>
  <cols>
    <col min="7" max="7" width="3.28515625" customWidth="1"/>
  </cols>
  <sheetData>
    <row r="1" spans="1:55">
      <c r="A1" s="33" t="s">
        <v>148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31660531</v>
      </c>
      <c r="D4" s="13">
        <v>0</v>
      </c>
      <c r="E4" s="13">
        <v>3702172</v>
      </c>
      <c r="F4" s="13">
        <v>2502833</v>
      </c>
      <c r="G4" s="14"/>
      <c r="H4" s="13">
        <v>42335</v>
      </c>
      <c r="I4" s="13">
        <v>2664913</v>
      </c>
      <c r="J4" s="13">
        <v>0</v>
      </c>
      <c r="K4" s="13">
        <v>478363</v>
      </c>
      <c r="L4" s="13">
        <v>3856586</v>
      </c>
      <c r="M4" s="13">
        <v>39281</v>
      </c>
      <c r="N4" s="13">
        <v>69052</v>
      </c>
      <c r="O4" s="13">
        <v>833610</v>
      </c>
      <c r="P4" s="13">
        <v>1153494</v>
      </c>
      <c r="Q4" s="13">
        <v>0</v>
      </c>
      <c r="R4" s="13">
        <v>0</v>
      </c>
      <c r="S4" s="13">
        <v>0</v>
      </c>
      <c r="T4" s="13">
        <v>4105466</v>
      </c>
      <c r="U4" s="13">
        <v>3552100</v>
      </c>
      <c r="V4" s="13">
        <v>369823</v>
      </c>
      <c r="W4" s="13">
        <v>361793</v>
      </c>
      <c r="X4" s="13">
        <v>33956</v>
      </c>
      <c r="Y4" s="13">
        <v>370069</v>
      </c>
      <c r="Z4" s="13">
        <v>2999684</v>
      </c>
      <c r="AA4" s="13">
        <v>3910991</v>
      </c>
      <c r="AB4" s="13">
        <v>0</v>
      </c>
      <c r="AC4" s="13">
        <v>3671506</v>
      </c>
      <c r="AD4" s="13">
        <v>3726171</v>
      </c>
      <c r="AE4" s="19"/>
      <c r="AF4" s="13">
        <v>0</v>
      </c>
      <c r="AG4" s="13">
        <v>192137</v>
      </c>
      <c r="AH4" s="13">
        <v>102709</v>
      </c>
      <c r="AI4" s="13">
        <v>497858</v>
      </c>
      <c r="AJ4" s="13">
        <v>61977</v>
      </c>
      <c r="AK4" s="13">
        <v>46699</v>
      </c>
      <c r="AL4" s="13">
        <v>9091</v>
      </c>
      <c r="AM4" s="13">
        <v>67949</v>
      </c>
      <c r="AN4" s="13">
        <v>770169</v>
      </c>
      <c r="AO4" s="13">
        <v>95342</v>
      </c>
      <c r="AP4" s="13">
        <v>69254</v>
      </c>
      <c r="AQ4" s="13">
        <v>4461602</v>
      </c>
      <c r="AR4" s="13">
        <v>63179</v>
      </c>
      <c r="AS4" s="13">
        <v>1164709</v>
      </c>
      <c r="AT4" s="13">
        <v>0</v>
      </c>
      <c r="AU4" s="13">
        <v>31439</v>
      </c>
      <c r="AV4" s="13">
        <v>32661</v>
      </c>
      <c r="AW4" s="13">
        <v>238316</v>
      </c>
      <c r="AX4" s="13">
        <v>213151</v>
      </c>
      <c r="AY4" s="13">
        <v>27929</v>
      </c>
      <c r="AZ4" s="13">
        <v>0</v>
      </c>
      <c r="BA4" s="13">
        <v>3895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59063544</v>
      </c>
      <c r="D5" s="13">
        <v>0</v>
      </c>
      <c r="E5" s="13">
        <v>6966626</v>
      </c>
      <c r="F5" s="13">
        <v>4566622</v>
      </c>
      <c r="G5" s="14"/>
      <c r="H5" s="13">
        <f>87144-10118.8</f>
        <v>77025.2</v>
      </c>
      <c r="I5" s="13">
        <v>5830140</v>
      </c>
      <c r="J5" s="13">
        <v>0</v>
      </c>
      <c r="K5" s="13">
        <v>877806</v>
      </c>
      <c r="L5" s="13">
        <v>6217312</v>
      </c>
      <c r="M5" s="13">
        <v>69364</v>
      </c>
      <c r="N5" s="13">
        <v>111035</v>
      </c>
      <c r="O5" s="13">
        <v>1551528</v>
      </c>
      <c r="P5" s="13">
        <v>2134069</v>
      </c>
      <c r="Q5" s="13">
        <v>0</v>
      </c>
      <c r="R5" s="13">
        <v>0</v>
      </c>
      <c r="S5" s="13">
        <v>0</v>
      </c>
      <c r="T5" s="13">
        <v>7079609</v>
      </c>
      <c r="U5" s="13">
        <v>5955584</v>
      </c>
      <c r="V5" s="13">
        <v>687232</v>
      </c>
      <c r="W5" s="13">
        <v>591463</v>
      </c>
      <c r="X5" s="13">
        <v>68965</v>
      </c>
      <c r="Y5" s="13">
        <v>614042</v>
      </c>
      <c r="Z5" s="13">
        <v>5070368</v>
      </c>
      <c r="AA5" s="13">
        <v>6222412</v>
      </c>
      <c r="AB5" s="13">
        <v>0</v>
      </c>
      <c r="AC5" s="13">
        <v>5850828</v>
      </c>
      <c r="AD5" s="13">
        <v>6100628</v>
      </c>
      <c r="AE5" s="19"/>
      <c r="AF5" s="13">
        <v>3699</v>
      </c>
      <c r="AG5" s="13">
        <v>293476</v>
      </c>
      <c r="AH5" s="13">
        <v>199520</v>
      </c>
      <c r="AI5" s="13">
        <v>885408</v>
      </c>
      <c r="AJ5" s="13">
        <v>113371</v>
      </c>
      <c r="AK5" s="13">
        <v>91575</v>
      </c>
      <c r="AL5" s="13">
        <v>11912</v>
      </c>
      <c r="AM5" s="13">
        <v>155520</v>
      </c>
      <c r="AN5" s="13">
        <v>1224153</v>
      </c>
      <c r="AO5" s="13">
        <v>169395</v>
      </c>
      <c r="AP5" s="13">
        <v>90432</v>
      </c>
      <c r="AQ5" s="13">
        <v>7161854</v>
      </c>
      <c r="AR5" s="13">
        <v>111520</v>
      </c>
      <c r="AS5" s="13">
        <v>2183827</v>
      </c>
      <c r="AT5" s="13">
        <v>0</v>
      </c>
      <c r="AU5" s="13">
        <v>54715</v>
      </c>
      <c r="AV5" s="13">
        <v>55208</v>
      </c>
      <c r="AW5" s="13">
        <v>435488</v>
      </c>
      <c r="AX5" s="13">
        <v>402714</v>
      </c>
      <c r="AY5" s="13">
        <v>39763</v>
      </c>
      <c r="AZ5" s="13">
        <v>0</v>
      </c>
      <c r="BA5" s="13">
        <v>7254</v>
      </c>
      <c r="BB5" s="13">
        <v>0</v>
      </c>
      <c r="BC5" s="13">
        <v>88</v>
      </c>
    </row>
    <row r="6" spans="1:55" ht="15.75" thickBot="1">
      <c r="A6" s="12">
        <v>44434.291666666664</v>
      </c>
      <c r="B6" s="12">
        <v>44434.875</v>
      </c>
      <c r="C6" s="13">
        <v>76019824</v>
      </c>
      <c r="D6" s="13">
        <v>2842218</v>
      </c>
      <c r="E6" s="13">
        <v>7515142</v>
      </c>
      <c r="F6" s="13">
        <v>5817044</v>
      </c>
      <c r="G6" s="14"/>
      <c r="H6" s="13">
        <f>119643-10118.8</f>
        <v>109524.2</v>
      </c>
      <c r="I6" s="13">
        <v>8328327</v>
      </c>
      <c r="J6" s="13">
        <v>0</v>
      </c>
      <c r="K6" s="13">
        <v>1138326</v>
      </c>
      <c r="L6" s="13">
        <f>6034427+667660+1708641</f>
        <v>8410728</v>
      </c>
      <c r="M6" s="13">
        <v>84237</v>
      </c>
      <c r="N6" s="13">
        <v>128641</v>
      </c>
      <c r="O6" s="13">
        <v>1792962</v>
      </c>
      <c r="P6" s="13">
        <v>2715345</v>
      </c>
      <c r="Q6" s="13">
        <v>0</v>
      </c>
      <c r="R6" s="13">
        <v>0</v>
      </c>
      <c r="S6" s="13">
        <v>0</v>
      </c>
      <c r="T6" s="13">
        <v>10665117</v>
      </c>
      <c r="U6" s="13">
        <v>8327168</v>
      </c>
      <c r="V6" s="13">
        <v>893072</v>
      </c>
      <c r="W6" s="13">
        <v>746324</v>
      </c>
      <c r="X6" s="13">
        <v>85618</v>
      </c>
      <c r="Y6" s="13">
        <v>688507</v>
      </c>
      <c r="Z6" s="13">
        <v>7316608</v>
      </c>
      <c r="AA6" s="13">
        <v>8227514</v>
      </c>
      <c r="AB6" s="13">
        <v>0</v>
      </c>
      <c r="AC6" s="13">
        <f>5795412+1666283</f>
        <v>7461695</v>
      </c>
      <c r="AD6" s="13">
        <v>7928295</v>
      </c>
      <c r="AE6" s="19"/>
      <c r="AF6" s="13">
        <v>7423</v>
      </c>
      <c r="AG6" s="13">
        <v>375623</v>
      </c>
      <c r="AH6" s="13">
        <v>262640</v>
      </c>
      <c r="AI6" s="13">
        <v>1106560</v>
      </c>
      <c r="AJ6" s="13">
        <v>130982</v>
      </c>
      <c r="AK6" s="13">
        <v>119449</v>
      </c>
      <c r="AL6" s="13">
        <v>11912</v>
      </c>
      <c r="AM6" s="13">
        <v>215552</v>
      </c>
      <c r="AN6" s="13">
        <f>76739+1526529</f>
        <v>1603268</v>
      </c>
      <c r="AO6" s="13">
        <v>212698</v>
      </c>
      <c r="AP6" s="13">
        <v>116897</v>
      </c>
      <c r="AQ6" s="13">
        <v>9466044</v>
      </c>
      <c r="AR6" s="13">
        <v>131216</v>
      </c>
      <c r="AS6" s="13">
        <v>2700507</v>
      </c>
      <c r="AT6" s="13">
        <v>0</v>
      </c>
      <c r="AU6" s="13">
        <v>73074</v>
      </c>
      <c r="AV6" s="13">
        <v>109879</v>
      </c>
      <c r="AW6" s="13">
        <v>551296</v>
      </c>
      <c r="AX6" s="26">
        <v>531362</v>
      </c>
      <c r="AY6" s="13">
        <v>49033</v>
      </c>
      <c r="AZ6" s="13">
        <v>0</v>
      </c>
      <c r="BA6" s="13">
        <v>10868</v>
      </c>
      <c r="BB6" s="13">
        <v>0</v>
      </c>
      <c r="BC6" s="13">
        <v>88</v>
      </c>
    </row>
    <row r="7" spans="1:55" ht="15.75" thickBot="1">
      <c r="A7" s="12">
        <v>44434.291666666664</v>
      </c>
      <c r="B7" s="12">
        <v>44434.041666666701</v>
      </c>
      <c r="C7" s="13">
        <v>94083880</v>
      </c>
      <c r="D7" s="13">
        <v>9746702</v>
      </c>
      <c r="E7" s="13">
        <v>7515142</v>
      </c>
      <c r="F7" s="13">
        <v>7469277</v>
      </c>
      <c r="G7" s="14"/>
      <c r="H7" s="13">
        <v>152530.20000000001</v>
      </c>
      <c r="I7" s="13">
        <v>10572444</v>
      </c>
      <c r="J7" s="13">
        <v>0</v>
      </c>
      <c r="K7" s="13">
        <v>1484372</v>
      </c>
      <c r="L7" s="13">
        <v>10675286</v>
      </c>
      <c r="M7" s="13">
        <v>102870</v>
      </c>
      <c r="N7" s="13">
        <v>151901</v>
      </c>
      <c r="O7" s="13">
        <v>2125886</v>
      </c>
      <c r="P7" s="13">
        <v>3485037</v>
      </c>
      <c r="Q7" s="13">
        <v>0</v>
      </c>
      <c r="R7" s="13">
        <v>0</v>
      </c>
      <c r="S7" s="13">
        <v>0</v>
      </c>
      <c r="T7" s="13">
        <v>15544679</v>
      </c>
      <c r="U7" s="13">
        <v>11137818</v>
      </c>
      <c r="V7" s="13">
        <v>1169255</v>
      </c>
      <c r="W7" s="13">
        <v>985463</v>
      </c>
      <c r="X7" s="13">
        <v>110173</v>
      </c>
      <c r="Y7" s="13">
        <v>828307</v>
      </c>
      <c r="Z7" s="13">
        <v>9979432</v>
      </c>
      <c r="AA7" s="13">
        <v>10439649</v>
      </c>
      <c r="AB7" s="13">
        <v>0</v>
      </c>
      <c r="AC7" s="13">
        <v>9713848</v>
      </c>
      <c r="AD7" s="13">
        <v>10084300</v>
      </c>
      <c r="AE7" s="19"/>
      <c r="AF7" s="13">
        <v>7557</v>
      </c>
      <c r="AG7" s="13">
        <v>473892</v>
      </c>
      <c r="AH7" s="13">
        <v>346343</v>
      </c>
      <c r="AI7" s="13">
        <v>1357939</v>
      </c>
      <c r="AJ7" s="13">
        <v>169398</v>
      </c>
      <c r="AK7" s="13">
        <v>158125</v>
      </c>
      <c r="AL7" s="13">
        <v>11912</v>
      </c>
      <c r="AM7" s="13">
        <v>251366</v>
      </c>
      <c r="AN7" s="13">
        <v>1961255</v>
      </c>
      <c r="AO7" s="13">
        <v>267624</v>
      </c>
      <c r="AP7" s="13">
        <v>152272</v>
      </c>
      <c r="AQ7" s="13">
        <v>12158823</v>
      </c>
      <c r="AR7" s="13">
        <v>151037</v>
      </c>
      <c r="AS7" s="13">
        <v>3385678</v>
      </c>
      <c r="AT7" s="13">
        <v>0</v>
      </c>
      <c r="AU7" s="13">
        <v>110663</v>
      </c>
      <c r="AV7" s="13">
        <v>179740</v>
      </c>
      <c r="AW7" s="13">
        <v>682642</v>
      </c>
      <c r="AX7" s="13">
        <v>638495</v>
      </c>
      <c r="AY7" s="13">
        <v>58557</v>
      </c>
      <c r="AZ7" s="13">
        <v>0</v>
      </c>
      <c r="BA7" s="13">
        <v>14336</v>
      </c>
      <c r="BB7" s="13">
        <v>0</v>
      </c>
      <c r="BC7" s="13">
        <v>88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117850266</v>
      </c>
      <c r="D9" s="13">
        <v>19926406</v>
      </c>
      <c r="E9" s="13">
        <v>7515142</v>
      </c>
      <c r="F9" s="13">
        <v>9937309</v>
      </c>
      <c r="G9" s="14"/>
      <c r="H9" s="13">
        <v>188060</v>
      </c>
      <c r="I9" s="13">
        <v>10907189</v>
      </c>
      <c r="J9" s="13">
        <v>0</v>
      </c>
      <c r="K9" s="13">
        <v>1875715</v>
      </c>
      <c r="L9" s="13">
        <v>12739384</v>
      </c>
      <c r="M9" s="13">
        <v>131344</v>
      </c>
      <c r="N9" s="13">
        <v>193582</v>
      </c>
      <c r="O9" s="13">
        <v>2576205</v>
      </c>
      <c r="P9" s="13">
        <v>4643741</v>
      </c>
      <c r="Q9" s="13">
        <v>0</v>
      </c>
      <c r="R9" s="13">
        <v>0</v>
      </c>
      <c r="S9" s="13">
        <v>0</v>
      </c>
      <c r="T9" s="13">
        <v>19113052</v>
      </c>
      <c r="U9" s="13">
        <v>14401326</v>
      </c>
      <c r="V9" s="13">
        <v>1580337</v>
      </c>
      <c r="W9" s="13">
        <v>1331982</v>
      </c>
      <c r="X9" s="13">
        <v>143373</v>
      </c>
      <c r="Y9" s="13">
        <v>1107683</v>
      </c>
      <c r="Z9" s="13">
        <v>12949489</v>
      </c>
      <c r="AA9" s="13">
        <v>13484026</v>
      </c>
      <c r="AB9" s="13">
        <v>0</v>
      </c>
      <c r="AC9" s="13">
        <v>11933958</v>
      </c>
      <c r="AD9" s="13">
        <v>10450803</v>
      </c>
      <c r="AE9" s="19"/>
      <c r="AF9" s="13">
        <v>7537</v>
      </c>
      <c r="AG9" s="13">
        <v>584382</v>
      </c>
      <c r="AH9" s="13">
        <v>470579</v>
      </c>
      <c r="AI9" s="13">
        <v>1701671</v>
      </c>
      <c r="AJ9" s="13">
        <v>234354</v>
      </c>
      <c r="AK9" s="13">
        <v>202383</v>
      </c>
      <c r="AL9" s="13">
        <v>11910</v>
      </c>
      <c r="AM9" s="13">
        <v>300707</v>
      </c>
      <c r="AN9" s="13">
        <v>2356669</v>
      </c>
      <c r="AO9" s="13">
        <v>351714</v>
      </c>
      <c r="AP9" s="13">
        <v>208058</v>
      </c>
      <c r="AQ9" s="13">
        <v>15448731</v>
      </c>
      <c r="AR9" s="13">
        <v>184829</v>
      </c>
      <c r="AS9" s="13">
        <v>4432784</v>
      </c>
      <c r="AT9" s="13">
        <v>0</v>
      </c>
      <c r="AU9" s="13">
        <v>122826</v>
      </c>
      <c r="AV9" s="13">
        <v>154152</v>
      </c>
      <c r="AW9" s="13">
        <v>852184</v>
      </c>
      <c r="AX9" s="13">
        <v>736294</v>
      </c>
      <c r="AY9" s="13">
        <v>69637</v>
      </c>
      <c r="AZ9" s="13">
        <v>0</v>
      </c>
      <c r="BA9" s="13">
        <v>17176</v>
      </c>
      <c r="BB9" s="13">
        <v>0</v>
      </c>
      <c r="BC9" s="13">
        <v>88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3DDD-86AB-4A76-92E9-C4CCA54A12FE}">
  <sheetPr codeName="Sheet95"/>
  <dimension ref="A1:BC9"/>
  <sheetViews>
    <sheetView workbookViewId="0">
      <selection activeCell="N6" sqref="N6"/>
    </sheetView>
  </sheetViews>
  <sheetFormatPr defaultColWidth="11.7109375" defaultRowHeight="15"/>
  <sheetData>
    <row r="1" spans="1:55">
      <c r="A1" s="33" t="s">
        <v>149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22916149</v>
      </c>
      <c r="D4" s="13">
        <v>10315901</v>
      </c>
      <c r="E4" s="13">
        <v>3560460</v>
      </c>
      <c r="F4" s="13">
        <v>2971238</v>
      </c>
      <c r="G4" s="14"/>
      <c r="H4" s="13">
        <v>59165</v>
      </c>
      <c r="I4" s="13">
        <v>226</v>
      </c>
      <c r="J4" s="13">
        <v>93</v>
      </c>
      <c r="K4" s="13">
        <v>302987</v>
      </c>
      <c r="L4" s="13">
        <v>3719837</v>
      </c>
      <c r="M4" s="13">
        <v>42854</v>
      </c>
      <c r="N4" s="13">
        <v>62767</v>
      </c>
      <c r="O4" s="13">
        <v>528990</v>
      </c>
      <c r="P4" s="13">
        <v>1204057</v>
      </c>
      <c r="Q4" s="13">
        <v>0</v>
      </c>
      <c r="R4" s="13">
        <v>0</v>
      </c>
      <c r="S4" s="13">
        <v>498</v>
      </c>
      <c r="T4" s="13">
        <v>4264791</v>
      </c>
      <c r="U4" s="13">
        <v>3900556</v>
      </c>
      <c r="V4" s="13">
        <v>396140</v>
      </c>
      <c r="W4" s="13">
        <v>325397</v>
      </c>
      <c r="X4" s="13">
        <v>32552</v>
      </c>
      <c r="Y4" s="13">
        <v>204661</v>
      </c>
      <c r="Z4" s="13">
        <v>3939194</v>
      </c>
      <c r="AA4" s="13">
        <v>3401558</v>
      </c>
      <c r="AB4" s="13">
        <v>0</v>
      </c>
      <c r="AC4" s="13">
        <v>4596400</v>
      </c>
      <c r="AD4" s="13">
        <v>0</v>
      </c>
      <c r="AE4" s="19"/>
      <c r="AF4" s="13">
        <v>5114</v>
      </c>
      <c r="AG4" s="13">
        <v>161688</v>
      </c>
      <c r="AH4" s="13">
        <v>122698</v>
      </c>
      <c r="AI4" s="13">
        <v>502363</v>
      </c>
      <c r="AJ4" s="13">
        <v>68668</v>
      </c>
      <c r="AK4" s="13">
        <v>58795</v>
      </c>
      <c r="AL4" s="13">
        <v>0</v>
      </c>
      <c r="AM4" s="13">
        <v>53638</v>
      </c>
      <c r="AN4" s="13">
        <v>657139</v>
      </c>
      <c r="AO4" s="13">
        <v>103172</v>
      </c>
      <c r="AP4" s="13">
        <v>112552</v>
      </c>
      <c r="AQ4" s="13">
        <v>3763852</v>
      </c>
      <c r="AR4" s="13">
        <v>89804</v>
      </c>
      <c r="AS4" s="13">
        <v>1210692</v>
      </c>
      <c r="AT4" s="13">
        <v>0</v>
      </c>
      <c r="AU4" s="13">
        <v>37756</v>
      </c>
      <c r="AV4" s="13">
        <v>37027</v>
      </c>
      <c r="AW4" s="13">
        <v>244352</v>
      </c>
      <c r="AX4" s="13">
        <v>169223</v>
      </c>
      <c r="AY4" s="13">
        <v>21057</v>
      </c>
      <c r="AZ4" s="13">
        <v>0</v>
      </c>
      <c r="BA4" s="13">
        <v>3916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40970355</v>
      </c>
      <c r="D5" s="13">
        <v>18405436</v>
      </c>
      <c r="E5" s="13">
        <v>6805046</v>
      </c>
      <c r="F5" s="13">
        <v>5458491</v>
      </c>
      <c r="G5" s="14"/>
      <c r="H5" s="13">
        <v>109410</v>
      </c>
      <c r="I5" s="13">
        <v>1996</v>
      </c>
      <c r="J5" s="13">
        <v>93</v>
      </c>
      <c r="K5" s="13">
        <v>564859</v>
      </c>
      <c r="L5" s="13">
        <v>5866571</v>
      </c>
      <c r="M5" s="13">
        <v>79143</v>
      </c>
      <c r="N5" s="13">
        <v>105933</v>
      </c>
      <c r="O5" s="13">
        <v>956653</v>
      </c>
      <c r="P5" s="13">
        <v>2200618</v>
      </c>
      <c r="Q5" s="13">
        <v>0</v>
      </c>
      <c r="R5" s="13">
        <v>0</v>
      </c>
      <c r="S5" s="13">
        <v>1198170</v>
      </c>
      <c r="T5" s="13">
        <v>9867699</v>
      </c>
      <c r="U5" s="13">
        <v>7232748</v>
      </c>
      <c r="V5" s="13">
        <v>729609</v>
      </c>
      <c r="W5" s="13">
        <v>481610</v>
      </c>
      <c r="X5" s="13">
        <v>67876</v>
      </c>
      <c r="Y5" s="13">
        <v>299576</v>
      </c>
      <c r="Z5" s="13">
        <v>4280568</v>
      </c>
      <c r="AA5" s="13">
        <v>3830208</v>
      </c>
      <c r="AB5" s="13">
        <v>199</v>
      </c>
      <c r="AC5" s="13">
        <v>6385659</v>
      </c>
      <c r="AD5" s="13">
        <v>1627975</v>
      </c>
      <c r="AE5" s="19"/>
      <c r="AF5" s="13">
        <v>5114</v>
      </c>
      <c r="AG5" s="13">
        <v>261489</v>
      </c>
      <c r="AH5" s="13">
        <v>222117</v>
      </c>
      <c r="AI5" s="13">
        <v>886353</v>
      </c>
      <c r="AJ5" s="13">
        <v>118546</v>
      </c>
      <c r="AK5" s="13">
        <v>108149</v>
      </c>
      <c r="AL5" s="13">
        <v>0</v>
      </c>
      <c r="AM5" s="13">
        <v>89021</v>
      </c>
      <c r="AN5" s="13">
        <v>1174154</v>
      </c>
      <c r="AO5" s="13">
        <v>176979</v>
      </c>
      <c r="AP5" s="13">
        <v>138264</v>
      </c>
      <c r="AQ5" s="13">
        <v>6369123</v>
      </c>
      <c r="AR5" s="13">
        <v>149256</v>
      </c>
      <c r="AS5" s="13">
        <v>2185187</v>
      </c>
      <c r="AT5" s="13">
        <v>0</v>
      </c>
      <c r="AU5" s="13">
        <v>69171</v>
      </c>
      <c r="AV5" s="13">
        <v>67041</v>
      </c>
      <c r="AW5" s="13">
        <v>441601</v>
      </c>
      <c r="AX5" s="13">
        <v>272752</v>
      </c>
      <c r="AY5" s="13">
        <v>31297</v>
      </c>
      <c r="AZ5" s="13">
        <v>0</v>
      </c>
      <c r="BA5" s="13">
        <v>6418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53083125</v>
      </c>
      <c r="D6" s="13">
        <v>21961703</v>
      </c>
      <c r="E6" s="13">
        <v>7528399</v>
      </c>
      <c r="F6" s="13">
        <v>6951196</v>
      </c>
      <c r="G6" s="14"/>
      <c r="H6" s="13">
        <v>140932</v>
      </c>
      <c r="I6" s="13">
        <v>1996</v>
      </c>
      <c r="J6" s="13">
        <v>93</v>
      </c>
      <c r="K6" s="13">
        <v>714340</v>
      </c>
      <c r="L6" s="13">
        <v>7837249</v>
      </c>
      <c r="M6" s="13">
        <v>94954</v>
      </c>
      <c r="N6" s="13">
        <v>127424</v>
      </c>
      <c r="O6" s="13">
        <v>1208855</v>
      </c>
      <c r="P6" s="13">
        <v>2791201</v>
      </c>
      <c r="Q6" s="13">
        <v>0</v>
      </c>
      <c r="R6" s="13">
        <v>0</v>
      </c>
      <c r="S6" s="13">
        <v>3252905</v>
      </c>
      <c r="T6" s="13">
        <v>14241769</v>
      </c>
      <c r="U6" s="13">
        <v>10599718</v>
      </c>
      <c r="V6" s="13">
        <v>939721</v>
      </c>
      <c r="W6" s="13">
        <v>598028</v>
      </c>
      <c r="X6" s="13">
        <v>86469</v>
      </c>
      <c r="Y6" s="13">
        <v>330669</v>
      </c>
      <c r="Z6" s="13">
        <v>6117988</v>
      </c>
      <c r="AA6" s="13">
        <v>6030914</v>
      </c>
      <c r="AB6" s="13">
        <v>199</v>
      </c>
      <c r="AC6" s="13">
        <v>8451062</v>
      </c>
      <c r="AD6" s="13">
        <v>3576316</v>
      </c>
      <c r="AE6" s="19"/>
      <c r="AF6" s="13">
        <v>5114</v>
      </c>
      <c r="AG6" s="13">
        <v>344823</v>
      </c>
      <c r="AH6" s="13">
        <v>283516</v>
      </c>
      <c r="AI6" s="13">
        <v>1078609</v>
      </c>
      <c r="AJ6" s="13">
        <v>138099</v>
      </c>
      <c r="AK6" s="13">
        <v>138690</v>
      </c>
      <c r="AL6" s="13">
        <v>0</v>
      </c>
      <c r="AM6" s="13">
        <v>115234</v>
      </c>
      <c r="AN6" s="13">
        <v>1563783</v>
      </c>
      <c r="AO6" s="13">
        <v>218629</v>
      </c>
      <c r="AP6" s="13">
        <v>142454</v>
      </c>
      <c r="AQ6" s="13">
        <v>8550314</v>
      </c>
      <c r="AR6" s="13">
        <v>170769</v>
      </c>
      <c r="AS6" s="13">
        <v>2757097</v>
      </c>
      <c r="AT6" s="13">
        <v>0</v>
      </c>
      <c r="AU6" s="13">
        <v>127455</v>
      </c>
      <c r="AV6" s="13">
        <v>86398</v>
      </c>
      <c r="AW6" s="13">
        <v>555141</v>
      </c>
      <c r="AX6" s="26">
        <v>378765</v>
      </c>
      <c r="AY6" s="13">
        <v>40661</v>
      </c>
      <c r="AZ6" s="13">
        <v>0</v>
      </c>
      <c r="BA6" s="13">
        <v>8955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72716267</v>
      </c>
      <c r="D7" s="13">
        <v>26647771</v>
      </c>
      <c r="E7" s="13">
        <v>7528399</v>
      </c>
      <c r="F7" s="13">
        <v>8941316</v>
      </c>
      <c r="G7" s="14"/>
      <c r="H7" s="13">
        <v>179517</v>
      </c>
      <c r="I7" s="13">
        <v>526758</v>
      </c>
      <c r="J7" s="13">
        <v>105</v>
      </c>
      <c r="K7" s="13">
        <v>915426</v>
      </c>
      <c r="L7" s="13">
        <v>10013460</v>
      </c>
      <c r="M7" s="13">
        <v>114017</v>
      </c>
      <c r="N7" s="13">
        <v>154000</v>
      </c>
      <c r="O7" s="13">
        <v>1502986</v>
      </c>
      <c r="P7" s="13">
        <v>3575125</v>
      </c>
      <c r="Q7" s="13">
        <v>0</v>
      </c>
      <c r="R7" s="13">
        <v>0</v>
      </c>
      <c r="S7" s="13">
        <v>7185454</v>
      </c>
      <c r="T7" s="13">
        <v>19613912</v>
      </c>
      <c r="U7" s="13">
        <v>15454334</v>
      </c>
      <c r="V7" s="13">
        <v>1215727</v>
      </c>
      <c r="W7" s="13">
        <v>773413</v>
      </c>
      <c r="X7" s="13">
        <v>112595</v>
      </c>
      <c r="Y7" s="13">
        <v>367267</v>
      </c>
      <c r="Z7" s="13">
        <v>9108543</v>
      </c>
      <c r="AA7" s="13">
        <v>9056633</v>
      </c>
      <c r="AB7" s="13">
        <v>199</v>
      </c>
      <c r="AC7" s="13">
        <v>10746419</v>
      </c>
      <c r="AD7" s="13">
        <v>6169763</v>
      </c>
      <c r="AE7" s="19"/>
      <c r="AF7" s="13">
        <v>5114</v>
      </c>
      <c r="AG7" s="13">
        <v>451684</v>
      </c>
      <c r="AH7" s="13">
        <v>365394</v>
      </c>
      <c r="AI7" s="13">
        <v>1281106</v>
      </c>
      <c r="AJ7" s="13">
        <v>179447</v>
      </c>
      <c r="AK7" s="13">
        <v>175987</v>
      </c>
      <c r="AL7" s="13">
        <v>0</v>
      </c>
      <c r="AM7" s="13">
        <v>147612</v>
      </c>
      <c r="AN7" s="13">
        <v>1975453</v>
      </c>
      <c r="AO7" s="13">
        <v>273487</v>
      </c>
      <c r="AP7" s="13">
        <v>143415</v>
      </c>
      <c r="AQ7" s="13">
        <v>11414764</v>
      </c>
      <c r="AR7" s="13">
        <v>191438</v>
      </c>
      <c r="AS7" s="13">
        <v>3448681</v>
      </c>
      <c r="AT7" s="13">
        <v>0</v>
      </c>
      <c r="AU7" s="13">
        <v>162509</v>
      </c>
      <c r="AV7" s="13">
        <v>154701</v>
      </c>
      <c r="AW7" s="13">
        <v>706501</v>
      </c>
      <c r="AX7" s="13">
        <v>497297</v>
      </c>
      <c r="AY7" s="13">
        <v>51256</v>
      </c>
      <c r="AZ7" s="13">
        <v>0</v>
      </c>
      <c r="BA7" s="13">
        <v>12638</v>
      </c>
      <c r="BB7" s="13">
        <v>0</v>
      </c>
      <c r="BC7" s="13">
        <v>33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105846279</v>
      </c>
      <c r="D9" s="13">
        <v>33623631</v>
      </c>
      <c r="E9" s="13">
        <v>7528399</v>
      </c>
      <c r="F9" s="13">
        <v>11925824</v>
      </c>
      <c r="G9" s="14"/>
      <c r="H9" s="13">
        <v>213628</v>
      </c>
      <c r="I9" s="13">
        <v>2964695</v>
      </c>
      <c r="J9" s="13">
        <v>647754</v>
      </c>
      <c r="K9" s="13">
        <v>1255825</v>
      </c>
      <c r="L9" s="13">
        <v>11955606</v>
      </c>
      <c r="M9" s="13">
        <v>144088</v>
      </c>
      <c r="N9" s="13">
        <v>200576</v>
      </c>
      <c r="O9" s="13">
        <v>1956188</v>
      </c>
      <c r="P9" s="13">
        <v>4760777</v>
      </c>
      <c r="Q9" s="13">
        <v>0</v>
      </c>
      <c r="R9" s="13">
        <v>0</v>
      </c>
      <c r="S9" s="13">
        <v>10205121</v>
      </c>
      <c r="T9" s="13">
        <v>23306095</v>
      </c>
      <c r="U9" s="13">
        <v>21904361</v>
      </c>
      <c r="V9" s="13">
        <v>1619730</v>
      </c>
      <c r="W9" s="13">
        <v>1039022</v>
      </c>
      <c r="X9" s="13">
        <v>151491</v>
      </c>
      <c r="Y9" s="13">
        <v>368534</v>
      </c>
      <c r="Z9" s="13">
        <v>12922281</v>
      </c>
      <c r="AA9" s="13">
        <v>12347412</v>
      </c>
      <c r="AB9" s="13">
        <v>199</v>
      </c>
      <c r="AC9" s="13">
        <v>13163805</v>
      </c>
      <c r="AD9" s="13">
        <v>9861053</v>
      </c>
      <c r="AE9" s="19"/>
      <c r="AF9" s="13">
        <v>5114</v>
      </c>
      <c r="AG9" s="13">
        <v>561968</v>
      </c>
      <c r="AH9" s="13">
        <v>487086</v>
      </c>
      <c r="AI9" s="13">
        <v>1588297</v>
      </c>
      <c r="AJ9" s="13">
        <v>227171</v>
      </c>
      <c r="AK9" s="13">
        <v>224389</v>
      </c>
      <c r="AL9" s="13">
        <v>0</v>
      </c>
      <c r="AM9" s="13">
        <v>193431</v>
      </c>
      <c r="AN9" s="13">
        <v>2397290</v>
      </c>
      <c r="AO9" s="13">
        <v>357191</v>
      </c>
      <c r="AP9" s="13">
        <v>144213</v>
      </c>
      <c r="AQ9" s="13">
        <v>15047571</v>
      </c>
      <c r="AR9" s="13">
        <v>225988</v>
      </c>
      <c r="AS9" s="13">
        <v>4467434</v>
      </c>
      <c r="AT9" s="13">
        <v>0</v>
      </c>
      <c r="AU9" s="13">
        <v>172749</v>
      </c>
      <c r="AV9" s="13">
        <v>191109</v>
      </c>
      <c r="AW9" s="13">
        <v>879848</v>
      </c>
      <c r="AX9" s="13">
        <v>595958</v>
      </c>
      <c r="AY9" s="13">
        <v>62795</v>
      </c>
      <c r="AZ9" s="13">
        <v>0</v>
      </c>
      <c r="BA9" s="13">
        <v>15003</v>
      </c>
      <c r="BB9" s="13">
        <v>0</v>
      </c>
      <c r="BC9" s="13">
        <v>33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E7F7-C860-4AA8-9A6D-EA3B9E81A21E}">
  <sheetPr codeName="Sheet96"/>
  <dimension ref="A1:BC9"/>
  <sheetViews>
    <sheetView workbookViewId="0">
      <selection activeCell="A3" sqref="A3"/>
    </sheetView>
  </sheetViews>
  <sheetFormatPr defaultColWidth="11.7109375" defaultRowHeight="15"/>
  <sheetData>
    <row r="1" spans="1:55">
      <c r="A1" s="33" t="s">
        <v>150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30863689</v>
      </c>
      <c r="D4" s="13">
        <v>8366698</v>
      </c>
      <c r="E4" s="13">
        <v>3571060</v>
      </c>
      <c r="F4" s="13">
        <v>2985905</v>
      </c>
      <c r="G4" s="14"/>
      <c r="H4" s="13">
        <v>55129</v>
      </c>
      <c r="I4" s="13">
        <v>2696049</v>
      </c>
      <c r="J4" s="13">
        <v>3598947</v>
      </c>
      <c r="K4" s="13">
        <v>445063</v>
      </c>
      <c r="L4" s="13">
        <v>3622194</v>
      </c>
      <c r="M4" s="13">
        <v>46228</v>
      </c>
      <c r="N4" s="13">
        <v>77990</v>
      </c>
      <c r="O4" s="13">
        <v>648526</v>
      </c>
      <c r="P4" s="13">
        <v>1190751</v>
      </c>
      <c r="Q4" s="13">
        <v>0</v>
      </c>
      <c r="R4" s="13">
        <v>0</v>
      </c>
      <c r="S4" s="13">
        <v>1986248</v>
      </c>
      <c r="T4" s="13">
        <v>7299007</v>
      </c>
      <c r="U4" s="13">
        <v>4889183</v>
      </c>
      <c r="V4" s="13">
        <v>362569</v>
      </c>
      <c r="W4" s="13">
        <v>222977</v>
      </c>
      <c r="X4" s="13">
        <v>200272</v>
      </c>
      <c r="Y4" s="13">
        <v>36604</v>
      </c>
      <c r="Z4" s="13">
        <v>3970644</v>
      </c>
      <c r="AA4" s="13">
        <v>3118739</v>
      </c>
      <c r="AB4" s="13">
        <v>0</v>
      </c>
      <c r="AC4" s="13">
        <v>4223026</v>
      </c>
      <c r="AD4" s="13">
        <v>3661214</v>
      </c>
      <c r="AE4" s="19"/>
      <c r="AF4" s="13">
        <v>0</v>
      </c>
      <c r="AG4" s="13">
        <v>173139</v>
      </c>
      <c r="AH4" s="13">
        <v>97659</v>
      </c>
      <c r="AI4" s="13">
        <v>489025</v>
      </c>
      <c r="AJ4" s="13">
        <v>45889</v>
      </c>
      <c r="AK4" s="13">
        <v>55780</v>
      </c>
      <c r="AL4" s="13">
        <v>0</v>
      </c>
      <c r="AM4" s="13">
        <v>59020</v>
      </c>
      <c r="AN4" s="13">
        <v>815680</v>
      </c>
      <c r="AO4" s="13">
        <v>92546</v>
      </c>
      <c r="AP4" s="13">
        <v>58143</v>
      </c>
      <c r="AQ4" s="13">
        <v>3785970</v>
      </c>
      <c r="AR4" s="13">
        <v>85927</v>
      </c>
      <c r="AS4" s="13">
        <v>1227494</v>
      </c>
      <c r="AT4" s="13">
        <v>0</v>
      </c>
      <c r="AU4" s="13">
        <v>48608</v>
      </c>
      <c r="AV4" s="13">
        <v>76182</v>
      </c>
      <c r="AW4" s="13">
        <v>250443</v>
      </c>
      <c r="AX4" s="13">
        <v>222766</v>
      </c>
      <c r="AY4" s="13">
        <v>30034</v>
      </c>
      <c r="AZ4" s="13">
        <v>0</v>
      </c>
      <c r="BA4" s="13">
        <v>6028</v>
      </c>
      <c r="BB4" s="13">
        <v>0</v>
      </c>
      <c r="BC4" s="13">
        <v>18</v>
      </c>
    </row>
    <row r="5" spans="1:55" ht="15.75" thickBot="1">
      <c r="A5" s="12">
        <v>44434.291666666664</v>
      </c>
      <c r="B5" s="12">
        <v>44434.75</v>
      </c>
      <c r="C5" s="13">
        <v>53997016</v>
      </c>
      <c r="D5" s="13">
        <v>15385334</v>
      </c>
      <c r="E5" s="13">
        <v>6794184</v>
      </c>
      <c r="F5" s="13">
        <v>5474080</v>
      </c>
      <c r="G5" s="14"/>
      <c r="H5" s="13">
        <v>106141</v>
      </c>
      <c r="I5" s="13">
        <v>4983044</v>
      </c>
      <c r="J5" s="13">
        <v>6307170</v>
      </c>
      <c r="K5" s="13">
        <v>843077</v>
      </c>
      <c r="L5" s="13">
        <v>5903757</v>
      </c>
      <c r="M5" s="13">
        <v>82580</v>
      </c>
      <c r="N5" s="13">
        <v>128002</v>
      </c>
      <c r="O5" s="13">
        <v>1190196</v>
      </c>
      <c r="P5" s="13">
        <v>2162197</v>
      </c>
      <c r="Q5" s="13">
        <v>0</v>
      </c>
      <c r="R5" s="13">
        <v>0</v>
      </c>
      <c r="S5" s="13">
        <v>1988912</v>
      </c>
      <c r="T5" s="13">
        <v>12699287</v>
      </c>
      <c r="U5" s="13">
        <v>8088728</v>
      </c>
      <c r="V5" s="13">
        <v>665611</v>
      </c>
      <c r="W5" s="13">
        <v>378077</v>
      </c>
      <c r="X5" s="13">
        <v>757686</v>
      </c>
      <c r="Y5" s="13">
        <v>184473</v>
      </c>
      <c r="Z5" s="13">
        <v>6730842</v>
      </c>
      <c r="AA5" s="13">
        <v>3540893</v>
      </c>
      <c r="AB5" s="13">
        <v>102</v>
      </c>
      <c r="AC5" s="13">
        <v>6675341</v>
      </c>
      <c r="AD5" s="13">
        <v>6324365</v>
      </c>
      <c r="AE5" s="19"/>
      <c r="AF5" s="13">
        <v>785</v>
      </c>
      <c r="AG5" s="13">
        <v>321508</v>
      </c>
      <c r="AH5" s="13">
        <v>195850</v>
      </c>
      <c r="AI5" s="13">
        <v>836862</v>
      </c>
      <c r="AJ5" s="13">
        <v>85391</v>
      </c>
      <c r="AK5" s="13">
        <v>107800</v>
      </c>
      <c r="AL5" s="13">
        <v>263</v>
      </c>
      <c r="AM5" s="13">
        <v>105931</v>
      </c>
      <c r="AN5" s="13">
        <v>1407103</v>
      </c>
      <c r="AO5" s="13">
        <v>161392</v>
      </c>
      <c r="AP5" s="13">
        <v>68993</v>
      </c>
      <c r="AQ5" s="13">
        <v>6951501</v>
      </c>
      <c r="AR5" s="13">
        <v>145861</v>
      </c>
      <c r="AS5" s="13">
        <v>2244236</v>
      </c>
      <c r="AT5" s="13">
        <v>0</v>
      </c>
      <c r="AU5" s="13">
        <v>80501</v>
      </c>
      <c r="AV5" s="13">
        <v>84446</v>
      </c>
      <c r="AW5" s="13">
        <v>449893</v>
      </c>
      <c r="AX5" s="13">
        <v>379205</v>
      </c>
      <c r="AY5" s="13">
        <v>48024</v>
      </c>
      <c r="AZ5" s="13">
        <v>0</v>
      </c>
      <c r="BA5" s="13">
        <v>11477</v>
      </c>
      <c r="BB5" s="13">
        <v>0</v>
      </c>
      <c r="BC5" s="13">
        <v>18</v>
      </c>
    </row>
    <row r="6" spans="1:55" ht="15.75" thickBot="1">
      <c r="A6" s="12">
        <v>44434.291666666664</v>
      </c>
      <c r="B6" s="12">
        <v>44434.875</v>
      </c>
      <c r="C6" s="13">
        <v>67902523</v>
      </c>
      <c r="D6" s="13">
        <v>22268040</v>
      </c>
      <c r="E6" s="13">
        <v>7504448</v>
      </c>
      <c r="F6" s="13">
        <v>6966918</v>
      </c>
      <c r="G6" s="14"/>
      <c r="H6" s="13">
        <v>138020</v>
      </c>
      <c r="I6" s="13">
        <v>6341524</v>
      </c>
      <c r="J6" s="13">
        <v>8657786</v>
      </c>
      <c r="K6" s="13">
        <v>1113551</v>
      </c>
      <c r="L6" s="13">
        <v>8345696</v>
      </c>
      <c r="M6" s="13">
        <v>97959</v>
      </c>
      <c r="N6" s="13">
        <v>153804</v>
      </c>
      <c r="O6" s="13">
        <v>1538638</v>
      </c>
      <c r="P6" s="13">
        <v>2742390</v>
      </c>
      <c r="Q6" s="13">
        <v>0</v>
      </c>
      <c r="R6" s="13">
        <v>0</v>
      </c>
      <c r="S6" s="13">
        <v>1988912</v>
      </c>
      <c r="T6" s="13">
        <v>16574656</v>
      </c>
      <c r="U6" s="13">
        <v>11089054</v>
      </c>
      <c r="V6" s="13">
        <v>867460</v>
      </c>
      <c r="W6" s="13">
        <v>497884</v>
      </c>
      <c r="X6" s="13">
        <f>951126+9560</f>
        <v>960686</v>
      </c>
      <c r="Y6" s="13">
        <v>285118</v>
      </c>
      <c r="Z6" s="13">
        <v>9017177</v>
      </c>
      <c r="AA6" s="13">
        <v>5556558</v>
      </c>
      <c r="AB6" s="13">
        <v>102</v>
      </c>
      <c r="AC6" s="13">
        <v>8624287</v>
      </c>
      <c r="AD6" s="13">
        <v>7566135</v>
      </c>
      <c r="AE6" s="19"/>
      <c r="AF6" s="13">
        <v>2735</v>
      </c>
      <c r="AG6" s="13">
        <v>429040</v>
      </c>
      <c r="AH6" s="13">
        <v>258197</v>
      </c>
      <c r="AI6" s="13">
        <v>1021767</v>
      </c>
      <c r="AJ6" s="13">
        <v>110694</v>
      </c>
      <c r="AK6" s="13">
        <v>135407</v>
      </c>
      <c r="AL6" s="13">
        <v>263</v>
      </c>
      <c r="AM6" s="13">
        <v>149069</v>
      </c>
      <c r="AN6" s="13">
        <v>1883380</v>
      </c>
      <c r="AO6" s="13">
        <v>203167</v>
      </c>
      <c r="AP6" s="13">
        <v>69007</v>
      </c>
      <c r="AQ6" s="13">
        <v>8987928</v>
      </c>
      <c r="AR6" s="13">
        <v>167563</v>
      </c>
      <c r="AS6" s="13">
        <v>2843496</v>
      </c>
      <c r="AT6" s="13">
        <v>0</v>
      </c>
      <c r="AU6" s="13">
        <v>100835</v>
      </c>
      <c r="AV6" s="13">
        <v>92843</v>
      </c>
      <c r="AW6" s="13">
        <v>566831</v>
      </c>
      <c r="AX6" s="26">
        <v>473652</v>
      </c>
      <c r="AY6" s="13">
        <v>63255</v>
      </c>
      <c r="AZ6" s="13">
        <v>0</v>
      </c>
      <c r="BA6" s="13">
        <v>15936</v>
      </c>
      <c r="BB6" s="13">
        <v>0</v>
      </c>
      <c r="BC6" s="13">
        <v>18</v>
      </c>
    </row>
    <row r="7" spans="1:55" ht="15.75" thickBot="1">
      <c r="A7" s="12">
        <v>44434.291666666664</v>
      </c>
      <c r="B7" s="12">
        <v>44434.041666666701</v>
      </c>
      <c r="C7" s="13">
        <v>87376267</v>
      </c>
      <c r="D7" s="13">
        <v>31969251</v>
      </c>
      <c r="E7" s="13">
        <v>7504448</v>
      </c>
      <c r="F7" s="13">
        <v>8957685</v>
      </c>
      <c r="G7" s="14"/>
      <c r="H7" s="13">
        <v>154823</v>
      </c>
      <c r="I7" s="13">
        <v>8154441</v>
      </c>
      <c r="J7" s="13">
        <v>11500165</v>
      </c>
      <c r="K7" s="13">
        <v>1465527</v>
      </c>
      <c r="L7" s="13">
        <v>10874241</v>
      </c>
      <c r="M7" s="13">
        <v>117071</v>
      </c>
      <c r="N7" s="13">
        <v>186645</v>
      </c>
      <c r="O7" s="13">
        <v>1937838</v>
      </c>
      <c r="P7" s="13">
        <v>3512417</v>
      </c>
      <c r="Q7" s="13">
        <v>0</v>
      </c>
      <c r="R7" s="13">
        <v>0</v>
      </c>
      <c r="S7" s="13">
        <v>1988912</v>
      </c>
      <c r="T7" s="13">
        <v>20634275</v>
      </c>
      <c r="U7" s="13">
        <v>16114071</v>
      </c>
      <c r="V7" s="13">
        <v>1133058</v>
      </c>
      <c r="W7" s="13">
        <v>666819</v>
      </c>
      <c r="X7" s="13">
        <v>1447983</v>
      </c>
      <c r="Y7" s="13">
        <v>482063</v>
      </c>
      <c r="Z7" s="13">
        <v>11610770</v>
      </c>
      <c r="AA7" s="13">
        <v>8140624</v>
      </c>
      <c r="AB7" s="13">
        <v>102</v>
      </c>
      <c r="AC7" s="13">
        <v>11074444</v>
      </c>
      <c r="AD7" s="13">
        <v>9863258</v>
      </c>
      <c r="AE7" s="19"/>
      <c r="AF7" s="13">
        <v>3131</v>
      </c>
      <c r="AG7" s="13">
        <v>556851</v>
      </c>
      <c r="AH7" s="13">
        <v>339397</v>
      </c>
      <c r="AI7" s="13">
        <v>1229954</v>
      </c>
      <c r="AJ7" s="13">
        <v>150268</v>
      </c>
      <c r="AK7" s="13">
        <v>168597</v>
      </c>
      <c r="AL7" s="13">
        <v>263</v>
      </c>
      <c r="AM7" s="13">
        <v>194249</v>
      </c>
      <c r="AN7" s="13">
        <v>2313414</v>
      </c>
      <c r="AO7" s="13">
        <v>254997</v>
      </c>
      <c r="AP7" s="13">
        <v>86534</v>
      </c>
      <c r="AQ7" s="13">
        <v>11648077</v>
      </c>
      <c r="AR7" s="13">
        <v>188484</v>
      </c>
      <c r="AS7" s="13">
        <v>3548905</v>
      </c>
      <c r="AT7" s="13">
        <v>0</v>
      </c>
      <c r="AU7" s="13">
        <v>141951</v>
      </c>
      <c r="AV7" s="13">
        <v>143638</v>
      </c>
      <c r="AW7" s="13">
        <v>719049</v>
      </c>
      <c r="AX7" s="13">
        <v>582343</v>
      </c>
      <c r="AY7" s="13">
        <v>77486</v>
      </c>
      <c r="AZ7" s="13">
        <v>0</v>
      </c>
      <c r="BA7" s="13">
        <v>20422</v>
      </c>
      <c r="BB7" s="13">
        <v>0</v>
      </c>
      <c r="BC7" s="13">
        <v>18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117474969</v>
      </c>
      <c r="D9" s="13">
        <v>46319106</v>
      </c>
      <c r="E9" s="13">
        <v>7504448</v>
      </c>
      <c r="F9" s="13">
        <v>11943772</v>
      </c>
      <c r="G9" s="14"/>
      <c r="H9" s="13">
        <v>195055</v>
      </c>
      <c r="I9" s="13">
        <v>10845467</v>
      </c>
      <c r="J9" s="13">
        <v>14836585</v>
      </c>
      <c r="K9" s="13">
        <v>1986684</v>
      </c>
      <c r="L9" s="13">
        <v>13113389</v>
      </c>
      <c r="M9" s="13">
        <v>147097</v>
      </c>
      <c r="N9" s="13">
        <v>233121</v>
      </c>
      <c r="O9" s="13">
        <v>2412741</v>
      </c>
      <c r="P9" s="13">
        <v>4686878</v>
      </c>
      <c r="Q9" s="13">
        <v>0</v>
      </c>
      <c r="R9" s="13">
        <v>0</v>
      </c>
      <c r="S9" s="13">
        <v>1988912</v>
      </c>
      <c r="T9" s="13">
        <v>24693438</v>
      </c>
      <c r="U9" s="13">
        <v>22694170</v>
      </c>
      <c r="V9" s="13">
        <v>1532869</v>
      </c>
      <c r="W9" s="13">
        <v>938707</v>
      </c>
      <c r="X9" s="13">
        <v>2047223</v>
      </c>
      <c r="Y9" s="13">
        <v>835432</v>
      </c>
      <c r="Z9" s="13">
        <v>14755700</v>
      </c>
      <c r="AA9" s="13">
        <v>11178896</v>
      </c>
      <c r="AB9" s="13">
        <v>102</v>
      </c>
      <c r="AC9" s="13">
        <v>13736087</v>
      </c>
      <c r="AD9" s="13">
        <v>13363474</v>
      </c>
      <c r="AE9" s="19"/>
      <c r="AF9" s="13">
        <v>3533</v>
      </c>
      <c r="AG9" s="13">
        <v>694401</v>
      </c>
      <c r="AH9" s="13">
        <v>460147</v>
      </c>
      <c r="AI9" s="13">
        <v>1565082</v>
      </c>
      <c r="AJ9" s="13">
        <v>196182</v>
      </c>
      <c r="AK9" s="13">
        <v>216097</v>
      </c>
      <c r="AL9" s="13">
        <v>264</v>
      </c>
      <c r="AM9" s="13">
        <v>285279</v>
      </c>
      <c r="AN9" s="13">
        <v>2789852</v>
      </c>
      <c r="AO9" s="13">
        <v>336577</v>
      </c>
      <c r="AP9" s="13">
        <v>107069</v>
      </c>
      <c r="AQ9" s="13">
        <v>15551891</v>
      </c>
      <c r="AR9" s="13">
        <v>221719</v>
      </c>
      <c r="AS9" s="13">
        <v>4607983</v>
      </c>
      <c r="AT9" s="13">
        <v>0</v>
      </c>
      <c r="AU9" s="13">
        <v>155924</v>
      </c>
      <c r="AV9" s="13">
        <v>191950</v>
      </c>
      <c r="AW9" s="13">
        <v>913597</v>
      </c>
      <c r="AX9" s="13">
        <v>709472</v>
      </c>
      <c r="AY9" s="13">
        <v>96229</v>
      </c>
      <c r="AZ9" s="13">
        <v>0</v>
      </c>
      <c r="BA9" s="13">
        <v>24089</v>
      </c>
      <c r="BB9" s="13">
        <v>0</v>
      </c>
      <c r="BC9" s="13">
        <v>18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A9DC-B73D-4BA1-8E3B-C14B3290A6C2}">
  <sheetPr codeName="Sheet97"/>
  <dimension ref="A1:BC9"/>
  <sheetViews>
    <sheetView workbookViewId="0">
      <selection activeCell="BC9" sqref="H9:BC9"/>
    </sheetView>
  </sheetViews>
  <sheetFormatPr defaultColWidth="11.7109375" defaultRowHeight="15"/>
  <sheetData>
    <row r="1" spans="1:55">
      <c r="A1" s="33" t="s">
        <v>151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29964299</v>
      </c>
      <c r="D4" s="13">
        <v>9864162</v>
      </c>
      <c r="E4" s="13">
        <v>3635936</v>
      </c>
      <c r="F4" s="13">
        <v>2992688</v>
      </c>
      <c r="G4" s="14"/>
      <c r="H4" s="13">
        <v>58647</v>
      </c>
      <c r="I4" s="13">
        <v>2658925</v>
      </c>
      <c r="J4" s="13">
        <v>4100368</v>
      </c>
      <c r="K4" s="13">
        <v>541376</v>
      </c>
      <c r="L4" s="13">
        <v>3984695</v>
      </c>
      <c r="M4" s="13">
        <v>46727</v>
      </c>
      <c r="N4" s="13">
        <v>80811</v>
      </c>
      <c r="O4" s="13">
        <v>646828</v>
      </c>
      <c r="P4" s="13">
        <v>1168757</v>
      </c>
      <c r="Q4" s="13">
        <v>0</v>
      </c>
      <c r="R4" s="13">
        <v>0</v>
      </c>
      <c r="S4" s="13">
        <v>0</v>
      </c>
      <c r="T4" s="13">
        <v>7664564</v>
      </c>
      <c r="U4" s="13">
        <v>5062780</v>
      </c>
      <c r="V4" s="13">
        <v>377946</v>
      </c>
      <c r="W4" s="13">
        <v>206934</v>
      </c>
      <c r="X4" s="13">
        <v>580709</v>
      </c>
      <c r="Y4" s="13">
        <v>373293</v>
      </c>
      <c r="Z4" s="13">
        <v>4354302</v>
      </c>
      <c r="AA4" s="13">
        <v>4302223</v>
      </c>
      <c r="AB4" s="13">
        <v>0</v>
      </c>
      <c r="AC4" s="13">
        <v>4165267</v>
      </c>
      <c r="AD4" s="13">
        <v>4051446</v>
      </c>
      <c r="AE4" s="19"/>
      <c r="AF4" s="13">
        <v>4934</v>
      </c>
      <c r="AG4" s="13">
        <v>199909</v>
      </c>
      <c r="AH4" s="13">
        <v>114683</v>
      </c>
      <c r="AI4" s="13">
        <v>449267</v>
      </c>
      <c r="AJ4" s="13">
        <v>54981</v>
      </c>
      <c r="AK4" s="13">
        <v>54825</v>
      </c>
      <c r="AL4" s="13">
        <v>0</v>
      </c>
      <c r="AM4" s="13">
        <v>64504</v>
      </c>
      <c r="AN4" s="13">
        <v>783368</v>
      </c>
      <c r="AO4" s="13">
        <v>97232</v>
      </c>
      <c r="AP4" s="13">
        <v>65810</v>
      </c>
      <c r="AQ4" s="13">
        <v>4131525</v>
      </c>
      <c r="AR4" s="13">
        <v>98375</v>
      </c>
      <c r="AS4" s="13">
        <v>1208265</v>
      </c>
      <c r="AT4" s="13">
        <v>0</v>
      </c>
      <c r="AU4" s="13">
        <v>52589</v>
      </c>
      <c r="AV4" s="13">
        <v>69375</v>
      </c>
      <c r="AW4" s="13">
        <v>293018</v>
      </c>
      <c r="AX4" s="13">
        <v>196554</v>
      </c>
      <c r="AY4" s="13">
        <v>35105</v>
      </c>
      <c r="AZ4" s="13">
        <v>0</v>
      </c>
      <c r="BA4" s="13">
        <v>4871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53921758</v>
      </c>
      <c r="D5" s="13">
        <v>20398479</v>
      </c>
      <c r="E5" s="13">
        <v>6868548</v>
      </c>
      <c r="F5" s="13">
        <v>5494330</v>
      </c>
      <c r="G5" s="14"/>
      <c r="H5" s="13">
        <v>104367</v>
      </c>
      <c r="I5" s="13">
        <v>4856105</v>
      </c>
      <c r="J5" s="13">
        <v>7129827</v>
      </c>
      <c r="K5" s="13">
        <v>964464</v>
      </c>
      <c r="L5" s="13">
        <v>6521829</v>
      </c>
      <c r="M5" s="13">
        <v>80585</v>
      </c>
      <c r="N5" s="13">
        <v>131028</v>
      </c>
      <c r="O5" s="13">
        <v>1120850</v>
      </c>
      <c r="P5" s="13">
        <v>2146274</v>
      </c>
      <c r="Q5" s="13">
        <v>0</v>
      </c>
      <c r="R5" s="13">
        <v>0</v>
      </c>
      <c r="S5" s="13">
        <v>1362470</v>
      </c>
      <c r="T5" s="13">
        <v>13268178</v>
      </c>
      <c r="U5" s="13">
        <v>8637012</v>
      </c>
      <c r="V5" s="13">
        <v>697201</v>
      </c>
      <c r="W5" s="13">
        <v>337635</v>
      </c>
      <c r="X5" s="13">
        <v>1069111</v>
      </c>
      <c r="Y5" s="13">
        <v>605938</v>
      </c>
      <c r="Z5" s="13">
        <v>6802206</v>
      </c>
      <c r="AA5" s="13">
        <v>7353673</v>
      </c>
      <c r="AB5" s="13">
        <v>0</v>
      </c>
      <c r="AC5" s="13">
        <v>6454046</v>
      </c>
      <c r="AD5" s="13">
        <v>6564398</v>
      </c>
      <c r="AE5" s="19"/>
      <c r="AF5" s="13">
        <v>8732</v>
      </c>
      <c r="AG5" s="13">
        <v>327410</v>
      </c>
      <c r="AH5" s="13">
        <v>214648</v>
      </c>
      <c r="AI5" s="13">
        <v>820095</v>
      </c>
      <c r="AJ5" s="13">
        <v>92841</v>
      </c>
      <c r="AK5" s="13">
        <v>101360</v>
      </c>
      <c r="AL5" s="13">
        <v>0</v>
      </c>
      <c r="AM5" s="13">
        <v>107821</v>
      </c>
      <c r="AN5" s="13">
        <v>1279082</v>
      </c>
      <c r="AO5" s="13">
        <v>169270</v>
      </c>
      <c r="AP5" s="13">
        <v>108249</v>
      </c>
      <c r="AQ5" s="13">
        <v>7262209</v>
      </c>
      <c r="AR5" s="13">
        <v>154911</v>
      </c>
      <c r="AS5" s="13">
        <v>2212233</v>
      </c>
      <c r="AT5" s="13">
        <v>0</v>
      </c>
      <c r="AU5" s="13">
        <v>76988</v>
      </c>
      <c r="AV5" s="13">
        <v>81067</v>
      </c>
      <c r="AW5" s="13">
        <v>500154</v>
      </c>
      <c r="AX5" s="13">
        <v>316003</v>
      </c>
      <c r="AY5" s="13">
        <v>49027</v>
      </c>
      <c r="AZ5" s="13">
        <v>0</v>
      </c>
      <c r="BA5" s="13">
        <v>8001</v>
      </c>
      <c r="BB5" s="13">
        <v>0</v>
      </c>
      <c r="BC5" s="13">
        <v>917</v>
      </c>
    </row>
    <row r="6" spans="1:55" ht="15.75" thickBot="1">
      <c r="A6" s="12">
        <v>44434.291666666664</v>
      </c>
      <c r="B6" s="12">
        <v>44434.875</v>
      </c>
      <c r="C6" s="13">
        <v>68323007</v>
      </c>
      <c r="D6" s="13">
        <v>29137853</v>
      </c>
      <c r="E6" s="13">
        <v>7516446</v>
      </c>
      <c r="F6" s="13">
        <v>6997594</v>
      </c>
      <c r="G6" s="14"/>
      <c r="H6" s="13">
        <v>133835</v>
      </c>
      <c r="I6" s="13">
        <v>6165263</v>
      </c>
      <c r="J6" s="13">
        <v>9437352</v>
      </c>
      <c r="K6" s="13">
        <v>1216536</v>
      </c>
      <c r="L6" s="13">
        <v>8886618</v>
      </c>
      <c r="M6" s="13">
        <v>95353</v>
      </c>
      <c r="N6" s="13">
        <v>158505</v>
      </c>
      <c r="O6" s="13">
        <v>1391954</v>
      </c>
      <c r="P6" s="13">
        <v>2732126</v>
      </c>
      <c r="Q6" s="13">
        <v>0</v>
      </c>
      <c r="R6" s="13">
        <v>0</v>
      </c>
      <c r="S6" s="13">
        <v>2714155</v>
      </c>
      <c r="T6" s="13">
        <v>17084012</v>
      </c>
      <c r="U6" s="13">
        <v>12351674</v>
      </c>
      <c r="V6" s="13">
        <v>891224</v>
      </c>
      <c r="W6" s="13">
        <v>424063</v>
      </c>
      <c r="X6" s="13">
        <v>1360258</v>
      </c>
      <c r="Y6" s="13">
        <v>883175</v>
      </c>
      <c r="Z6" s="13">
        <v>8927285</v>
      </c>
      <c r="AA6" s="13">
        <v>9617097</v>
      </c>
      <c r="AB6" s="13">
        <v>0</v>
      </c>
      <c r="AC6" s="13">
        <v>8197949</v>
      </c>
      <c r="AD6" s="13">
        <v>8678505</v>
      </c>
      <c r="AE6" s="19"/>
      <c r="AF6" s="13">
        <v>11017</v>
      </c>
      <c r="AG6" s="13">
        <v>427145</v>
      </c>
      <c r="AH6" s="13">
        <v>276865</v>
      </c>
      <c r="AI6" s="13">
        <v>1021269</v>
      </c>
      <c r="AJ6" s="13">
        <v>115849</v>
      </c>
      <c r="AK6" s="13">
        <v>134470</v>
      </c>
      <c r="AL6" s="13">
        <v>0</v>
      </c>
      <c r="AM6" s="13">
        <v>168989</v>
      </c>
      <c r="AN6" s="13">
        <v>1667881</v>
      </c>
      <c r="AO6" s="13">
        <v>209176</v>
      </c>
      <c r="AP6" s="13">
        <v>108685</v>
      </c>
      <c r="AQ6" s="13">
        <v>9528275</v>
      </c>
      <c r="AR6" s="13">
        <v>175285</v>
      </c>
      <c r="AS6" s="13">
        <v>2763968</v>
      </c>
      <c r="AT6" s="13">
        <v>0</v>
      </c>
      <c r="AU6" s="13">
        <v>101316</v>
      </c>
      <c r="AV6" s="13">
        <v>85915</v>
      </c>
      <c r="AW6" s="13">
        <v>627949</v>
      </c>
      <c r="AX6" s="26">
        <v>400237</v>
      </c>
      <c r="AY6" s="13">
        <v>60887</v>
      </c>
      <c r="AZ6" s="13">
        <v>0</v>
      </c>
      <c r="BA6" s="13">
        <v>11327</v>
      </c>
      <c r="BB6" s="13">
        <v>0</v>
      </c>
      <c r="BC6" s="13">
        <v>1289</v>
      </c>
    </row>
    <row r="7" spans="1:55" ht="15.75" thickBot="1">
      <c r="A7" s="12">
        <v>44434.291666666664</v>
      </c>
      <c r="B7" s="12">
        <v>44434.041666666701</v>
      </c>
      <c r="C7" s="13">
        <v>90240707</v>
      </c>
      <c r="D7" s="13">
        <v>40515808</v>
      </c>
      <c r="E7" s="13">
        <v>7516446</v>
      </c>
      <c r="F7" s="13">
        <v>9002078</v>
      </c>
      <c r="G7" s="14"/>
      <c r="H7" s="13">
        <v>148176</v>
      </c>
      <c r="I7" s="13">
        <v>7923110</v>
      </c>
      <c r="J7" s="13">
        <v>12549365</v>
      </c>
      <c r="K7" s="13">
        <v>1538863</v>
      </c>
      <c r="L7" s="13">
        <v>11432817</v>
      </c>
      <c r="M7" s="13">
        <v>112420</v>
      </c>
      <c r="N7" s="13">
        <v>193480</v>
      </c>
      <c r="O7" s="13">
        <v>1765135</v>
      </c>
      <c r="P7" s="13">
        <v>3514147</v>
      </c>
      <c r="Q7" s="13">
        <v>0</v>
      </c>
      <c r="R7" s="13">
        <v>0</v>
      </c>
      <c r="S7" s="13">
        <v>4435172</v>
      </c>
      <c r="T7" s="13">
        <v>21497837</v>
      </c>
      <c r="U7" s="13">
        <v>17591866</v>
      </c>
      <c r="V7" s="13">
        <v>1138711</v>
      </c>
      <c r="W7" s="13">
        <v>537197</v>
      </c>
      <c r="X7" s="13">
        <v>1755044</v>
      </c>
      <c r="Y7" s="13">
        <v>1267383</v>
      </c>
      <c r="Z7" s="13">
        <v>11000875</v>
      </c>
      <c r="AA7" s="13">
        <v>11989859</v>
      </c>
      <c r="AB7" s="13">
        <v>0</v>
      </c>
      <c r="AC7" s="13">
        <v>10347928</v>
      </c>
      <c r="AD7" s="13">
        <v>11104020</v>
      </c>
      <c r="AE7" s="19"/>
      <c r="AF7" s="13">
        <v>11240</v>
      </c>
      <c r="AG7" s="13">
        <v>577704</v>
      </c>
      <c r="AH7" s="13">
        <v>359630</v>
      </c>
      <c r="AI7" s="13">
        <v>1245766</v>
      </c>
      <c r="AJ7" s="13">
        <v>151035</v>
      </c>
      <c r="AK7" s="13">
        <v>174152</v>
      </c>
      <c r="AL7" s="13">
        <v>0</v>
      </c>
      <c r="AM7" s="13">
        <v>196494</v>
      </c>
      <c r="AN7" s="13">
        <v>2114475</v>
      </c>
      <c r="AO7" s="13">
        <v>263298</v>
      </c>
      <c r="AP7" s="13">
        <v>110960</v>
      </c>
      <c r="AQ7" s="13">
        <v>12486381</v>
      </c>
      <c r="AR7" s="13">
        <v>196040</v>
      </c>
      <c r="AS7" s="13">
        <v>3513786</v>
      </c>
      <c r="AT7" s="13">
        <v>0</v>
      </c>
      <c r="AU7" s="13">
        <v>139448</v>
      </c>
      <c r="AV7" s="13">
        <v>133240</v>
      </c>
      <c r="AW7" s="13">
        <v>828094</v>
      </c>
      <c r="AX7" s="13">
        <v>534004</v>
      </c>
      <c r="AY7" s="13">
        <v>76066</v>
      </c>
      <c r="AZ7" s="13">
        <v>0</v>
      </c>
      <c r="BA7" s="13">
        <v>15397</v>
      </c>
      <c r="BB7" s="13">
        <v>0</v>
      </c>
      <c r="BC7" s="13">
        <v>1289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124025244</v>
      </c>
      <c r="D9" s="13">
        <v>57307865</v>
      </c>
      <c r="E9" s="13">
        <v>7516446</v>
      </c>
      <c r="F9" s="13">
        <v>11978282</v>
      </c>
      <c r="G9" s="14"/>
      <c r="H9" s="13">
        <v>167169</v>
      </c>
      <c r="I9" s="13">
        <v>10574178</v>
      </c>
      <c r="J9" s="13">
        <v>16585264</v>
      </c>
      <c r="K9" s="13">
        <v>2056005</v>
      </c>
      <c r="L9" s="13">
        <v>13527054</v>
      </c>
      <c r="M9" s="13">
        <v>141112</v>
      </c>
      <c r="N9" s="13">
        <v>235508</v>
      </c>
      <c r="O9" s="13">
        <v>2240415</v>
      </c>
      <c r="P9" s="13">
        <v>4694248</v>
      </c>
      <c r="Q9" s="13">
        <v>0</v>
      </c>
      <c r="R9" s="13">
        <v>0</v>
      </c>
      <c r="S9" s="13">
        <v>4949472</v>
      </c>
      <c r="T9" s="13">
        <v>24707733</v>
      </c>
      <c r="U9" s="13">
        <v>23131036</v>
      </c>
      <c r="V9" s="13">
        <v>1505995</v>
      </c>
      <c r="W9" s="13">
        <v>720469</v>
      </c>
      <c r="X9" s="13">
        <v>2338191</v>
      </c>
      <c r="Y9" s="13">
        <v>1880092</v>
      </c>
      <c r="Z9" s="13">
        <v>14916926</v>
      </c>
      <c r="AA9" s="13">
        <v>16124298</v>
      </c>
      <c r="AB9" s="13">
        <v>0</v>
      </c>
      <c r="AC9" s="13">
        <v>12340621</v>
      </c>
      <c r="AD9" s="13">
        <v>14687823</v>
      </c>
      <c r="AE9" s="19"/>
      <c r="AF9" s="13">
        <v>11240</v>
      </c>
      <c r="AG9" s="13">
        <v>738807</v>
      </c>
      <c r="AH9" s="13">
        <v>485409</v>
      </c>
      <c r="AI9" s="13">
        <v>1513648</v>
      </c>
      <c r="AJ9" s="13">
        <v>213130</v>
      </c>
      <c r="AK9" s="13">
        <v>222702</v>
      </c>
      <c r="AL9" s="13">
        <v>0</v>
      </c>
      <c r="AM9" s="13">
        <v>214207</v>
      </c>
      <c r="AN9" s="13">
        <v>2540024</v>
      </c>
      <c r="AO9" s="13">
        <v>344128</v>
      </c>
      <c r="AP9" s="13">
        <v>113050</v>
      </c>
      <c r="AQ9" s="13">
        <v>16638544</v>
      </c>
      <c r="AR9" s="13">
        <v>223364</v>
      </c>
      <c r="AS9" s="13">
        <v>4535336</v>
      </c>
      <c r="AT9" s="13">
        <v>0</v>
      </c>
      <c r="AU9" s="13">
        <v>152739</v>
      </c>
      <c r="AV9" s="13">
        <v>183936</v>
      </c>
      <c r="AW9" s="13">
        <v>1041458</v>
      </c>
      <c r="AX9" s="13">
        <v>658575</v>
      </c>
      <c r="AY9" s="13">
        <v>92953</v>
      </c>
      <c r="AZ9" s="13">
        <v>0</v>
      </c>
      <c r="BA9" s="13">
        <v>18788</v>
      </c>
      <c r="BB9" s="13">
        <v>0</v>
      </c>
      <c r="BC9" s="13">
        <v>1289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B4A2-4B39-4C47-A1EB-C9B9DC80311D}">
  <sheetPr codeName="Sheet98"/>
  <dimension ref="A1:BC9"/>
  <sheetViews>
    <sheetView workbookViewId="0">
      <selection activeCell="BC9" sqref="H9:BC9"/>
    </sheetView>
  </sheetViews>
  <sheetFormatPr defaultColWidth="11.7109375" defaultRowHeight="15"/>
  <sheetData>
    <row r="1" spans="1:55">
      <c r="A1" s="33" t="s">
        <v>152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26960975</v>
      </c>
      <c r="D4" s="13">
        <v>8390772</v>
      </c>
      <c r="E4" s="13">
        <v>3635309</v>
      </c>
      <c r="F4" s="13">
        <v>3340175</v>
      </c>
      <c r="G4" s="14"/>
      <c r="H4" s="13">
        <v>9531</v>
      </c>
      <c r="I4" s="13">
        <v>2643577</v>
      </c>
      <c r="J4" s="13">
        <v>4085352</v>
      </c>
      <c r="K4" s="13">
        <v>514929</v>
      </c>
      <c r="L4" s="13">
        <v>2871431</v>
      </c>
      <c r="M4" s="13">
        <v>31340</v>
      </c>
      <c r="N4" s="13">
        <v>46347</v>
      </c>
      <c r="O4" s="13">
        <v>526447</v>
      </c>
      <c r="P4" s="13">
        <v>1171289</v>
      </c>
      <c r="Q4" s="13">
        <v>11309</v>
      </c>
      <c r="R4" s="13">
        <v>0</v>
      </c>
      <c r="S4" s="13">
        <v>0</v>
      </c>
      <c r="T4" s="13">
        <v>3798723</v>
      </c>
      <c r="U4" s="13">
        <v>5481617</v>
      </c>
      <c r="V4" s="13">
        <v>366796</v>
      </c>
      <c r="W4" s="13">
        <v>154790</v>
      </c>
      <c r="X4" s="13">
        <v>565276</v>
      </c>
      <c r="Y4" s="13">
        <v>434582</v>
      </c>
      <c r="Z4" s="13">
        <v>3700929</v>
      </c>
      <c r="AA4" s="13">
        <v>3277303</v>
      </c>
      <c r="AB4" s="13">
        <v>0</v>
      </c>
      <c r="AC4" s="13">
        <v>3258373</v>
      </c>
      <c r="AD4" s="13">
        <v>2410306</v>
      </c>
      <c r="AE4" s="19"/>
      <c r="AF4" s="13">
        <v>0</v>
      </c>
      <c r="AG4" s="13">
        <v>199707</v>
      </c>
      <c r="AH4" s="13">
        <v>130733</v>
      </c>
      <c r="AI4" s="13">
        <v>257297</v>
      </c>
      <c r="AJ4" s="13">
        <v>64780</v>
      </c>
      <c r="AK4" s="13">
        <v>38368</v>
      </c>
      <c r="AL4" s="13">
        <v>0</v>
      </c>
      <c r="AM4" s="13">
        <v>16008</v>
      </c>
      <c r="AN4" s="13">
        <v>640413</v>
      </c>
      <c r="AO4" s="13">
        <v>85344</v>
      </c>
      <c r="AP4" s="13">
        <v>45837</v>
      </c>
      <c r="AQ4" s="13">
        <v>4324966</v>
      </c>
      <c r="AR4" s="13">
        <v>19336</v>
      </c>
      <c r="AS4" s="13">
        <v>1049552</v>
      </c>
      <c r="AT4" s="13">
        <v>0</v>
      </c>
      <c r="AU4" s="13">
        <v>28869</v>
      </c>
      <c r="AV4" s="13">
        <v>28500</v>
      </c>
      <c r="AW4" s="13">
        <v>217795</v>
      </c>
      <c r="AX4" s="13">
        <v>253867</v>
      </c>
      <c r="AY4" s="13">
        <v>25956</v>
      </c>
      <c r="AZ4" s="13">
        <v>0</v>
      </c>
      <c r="BA4" s="13">
        <v>5275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47144790</v>
      </c>
      <c r="D5" s="13">
        <v>14399046</v>
      </c>
      <c r="E5" s="13">
        <v>6872015</v>
      </c>
      <c r="F5" s="13">
        <v>6129275</v>
      </c>
      <c r="G5" s="14"/>
      <c r="H5" s="13">
        <v>19570</v>
      </c>
      <c r="I5" s="13">
        <v>4847530</v>
      </c>
      <c r="J5" s="13">
        <v>7109844</v>
      </c>
      <c r="K5" s="13">
        <v>920747</v>
      </c>
      <c r="L5" s="13">
        <v>4983114</v>
      </c>
      <c r="M5" s="13">
        <v>52406</v>
      </c>
      <c r="N5" s="13">
        <v>83154</v>
      </c>
      <c r="O5" s="13">
        <v>940824</v>
      </c>
      <c r="P5" s="13">
        <v>2127146</v>
      </c>
      <c r="Q5" s="13">
        <v>11309</v>
      </c>
      <c r="R5" s="13">
        <v>0</v>
      </c>
      <c r="S5" s="13">
        <v>480733</v>
      </c>
      <c r="T5" s="13">
        <v>6500126</v>
      </c>
      <c r="U5" s="13">
        <v>8119851</v>
      </c>
      <c r="V5" s="13">
        <v>660339</v>
      </c>
      <c r="W5" s="13">
        <v>267819</v>
      </c>
      <c r="X5" s="13">
        <v>1043433</v>
      </c>
      <c r="Y5" s="13">
        <v>686132</v>
      </c>
      <c r="Z5" s="13">
        <v>6862500</v>
      </c>
      <c r="AA5" s="13">
        <v>3706425</v>
      </c>
      <c r="AB5" s="13">
        <v>87</v>
      </c>
      <c r="AC5" s="13">
        <v>5908305</v>
      </c>
      <c r="AD5" s="13">
        <v>3804716</v>
      </c>
      <c r="AE5" s="19"/>
      <c r="AF5" s="13">
        <v>0</v>
      </c>
      <c r="AG5" s="13">
        <v>334667</v>
      </c>
      <c r="AH5" s="13">
        <v>236397</v>
      </c>
      <c r="AI5" s="13">
        <v>465086</v>
      </c>
      <c r="AJ5" s="13">
        <v>111302</v>
      </c>
      <c r="AK5" s="13">
        <v>79636</v>
      </c>
      <c r="AL5" s="13">
        <v>0</v>
      </c>
      <c r="AM5" s="13">
        <v>28986</v>
      </c>
      <c r="AN5" s="13">
        <v>1079414</v>
      </c>
      <c r="AO5" s="13">
        <v>147897</v>
      </c>
      <c r="AP5" s="13">
        <v>56292</v>
      </c>
      <c r="AQ5" s="13">
        <v>7798480</v>
      </c>
      <c r="AR5" s="13">
        <v>32930</v>
      </c>
      <c r="AS5" s="13">
        <v>1836394</v>
      </c>
      <c r="AT5" s="13">
        <v>0</v>
      </c>
      <c r="AU5" s="13">
        <v>50029</v>
      </c>
      <c r="AV5" s="13">
        <v>43168</v>
      </c>
      <c r="AW5" s="13">
        <v>378991</v>
      </c>
      <c r="AX5" s="13">
        <v>367953</v>
      </c>
      <c r="AY5" s="13">
        <v>40847</v>
      </c>
      <c r="AZ5" s="13">
        <v>0</v>
      </c>
      <c r="BA5" s="13">
        <v>7894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59278273</v>
      </c>
      <c r="D6" s="13">
        <v>18435327</v>
      </c>
      <c r="E6" s="13">
        <v>7513744</v>
      </c>
      <c r="F6" s="13">
        <v>7804234</v>
      </c>
      <c r="G6" s="14"/>
      <c r="H6" s="13">
        <v>29666</v>
      </c>
      <c r="I6" s="13">
        <v>6170634</v>
      </c>
      <c r="J6" s="13">
        <v>9385918</v>
      </c>
      <c r="K6" s="13">
        <v>1184380</v>
      </c>
      <c r="L6" s="13">
        <v>7091104</v>
      </c>
      <c r="M6" s="13">
        <v>66379</v>
      </c>
      <c r="N6" s="13">
        <v>102160</v>
      </c>
      <c r="O6" s="13">
        <v>1210741</v>
      </c>
      <c r="P6" s="13">
        <v>2695365</v>
      </c>
      <c r="Q6" s="13">
        <v>58753</v>
      </c>
      <c r="R6" s="13">
        <v>0</v>
      </c>
      <c r="S6" s="13">
        <v>1844813</v>
      </c>
      <c r="T6" s="13">
        <v>7436798</v>
      </c>
      <c r="U6" s="13">
        <v>10097302</v>
      </c>
      <c r="V6" s="13">
        <v>837717</v>
      </c>
      <c r="W6" s="13">
        <v>340150</v>
      </c>
      <c r="X6" s="13">
        <v>1326431</v>
      </c>
      <c r="Y6" s="13">
        <v>865117</v>
      </c>
      <c r="Z6" s="13">
        <v>8811849</v>
      </c>
      <c r="AA6" s="13">
        <v>5550021</v>
      </c>
      <c r="AB6" s="13">
        <v>87</v>
      </c>
      <c r="AC6" s="13">
        <v>7521965</v>
      </c>
      <c r="AD6" s="13">
        <v>5232637</v>
      </c>
      <c r="AE6" s="19"/>
      <c r="AF6" s="13">
        <v>0</v>
      </c>
      <c r="AG6" s="13">
        <v>452688</v>
      </c>
      <c r="AH6" s="13">
        <v>300260</v>
      </c>
      <c r="AI6" s="13">
        <v>597056</v>
      </c>
      <c r="AJ6" s="13">
        <v>131303</v>
      </c>
      <c r="AK6" s="13">
        <v>102955</v>
      </c>
      <c r="AL6" s="13">
        <v>0</v>
      </c>
      <c r="AM6" s="13">
        <v>38148</v>
      </c>
      <c r="AN6" s="13">
        <v>1479262</v>
      </c>
      <c r="AO6" s="13">
        <v>180371</v>
      </c>
      <c r="AP6" s="13">
        <v>57547</v>
      </c>
      <c r="AQ6" s="13">
        <v>9995651</v>
      </c>
      <c r="AR6" s="13">
        <v>42702</v>
      </c>
      <c r="AS6" s="13">
        <v>2261349</v>
      </c>
      <c r="AT6" s="13">
        <v>0</v>
      </c>
      <c r="AU6" s="13">
        <v>64683</v>
      </c>
      <c r="AV6" s="13">
        <v>54478</v>
      </c>
      <c r="AW6" s="13">
        <v>500108</v>
      </c>
      <c r="AX6" s="26">
        <v>447354</v>
      </c>
      <c r="AY6" s="13">
        <v>54844</v>
      </c>
      <c r="AZ6" s="13">
        <v>0</v>
      </c>
      <c r="BA6" s="13">
        <v>11047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76401157</v>
      </c>
      <c r="D7" s="13">
        <v>23847873</v>
      </c>
      <c r="E7" s="13">
        <v>7513744</v>
      </c>
      <c r="F7" s="13">
        <v>10039650</v>
      </c>
      <c r="G7" s="14"/>
      <c r="H7" s="13">
        <v>41806</v>
      </c>
      <c r="I7" s="13">
        <v>7894679</v>
      </c>
      <c r="J7" s="13">
        <v>12027849</v>
      </c>
      <c r="K7" s="13">
        <v>1547080</v>
      </c>
      <c r="L7" s="13">
        <v>9350674</v>
      </c>
      <c r="M7" s="13">
        <v>87082</v>
      </c>
      <c r="N7" s="13">
        <v>121074</v>
      </c>
      <c r="O7" s="13">
        <v>1517250</v>
      </c>
      <c r="P7" s="13">
        <v>3454847</v>
      </c>
      <c r="Q7" s="13">
        <v>82998</v>
      </c>
      <c r="R7" s="13">
        <v>0</v>
      </c>
      <c r="S7" s="13">
        <v>3694149</v>
      </c>
      <c r="T7" s="13">
        <v>9934320</v>
      </c>
      <c r="U7" s="13">
        <v>12736717</v>
      </c>
      <c r="V7" s="13">
        <v>1081760</v>
      </c>
      <c r="W7" s="13">
        <v>457478</v>
      </c>
      <c r="X7" s="13">
        <v>1706461</v>
      </c>
      <c r="Y7" s="13">
        <v>1137047</v>
      </c>
      <c r="Z7" s="13">
        <v>11191489</v>
      </c>
      <c r="AA7" s="13">
        <v>7742388</v>
      </c>
      <c r="AB7" s="13">
        <v>87</v>
      </c>
      <c r="AC7" s="13">
        <v>9304361</v>
      </c>
      <c r="AD7" s="13">
        <v>7006843</v>
      </c>
      <c r="AE7" s="19"/>
      <c r="AF7" s="13">
        <v>0</v>
      </c>
      <c r="AG7" s="13">
        <v>592559</v>
      </c>
      <c r="AH7" s="13">
        <v>382538</v>
      </c>
      <c r="AI7" s="13">
        <v>762087</v>
      </c>
      <c r="AJ7" s="13">
        <v>155786</v>
      </c>
      <c r="AK7" s="13">
        <v>127133</v>
      </c>
      <c r="AL7" s="13">
        <v>0</v>
      </c>
      <c r="AM7" s="13">
        <v>46953</v>
      </c>
      <c r="AN7" s="13">
        <v>1857858</v>
      </c>
      <c r="AO7" s="13">
        <v>223451</v>
      </c>
      <c r="AP7" s="13">
        <v>65119</v>
      </c>
      <c r="AQ7" s="13">
        <v>12706065</v>
      </c>
      <c r="AR7" s="13">
        <v>58324</v>
      </c>
      <c r="AS7" s="13">
        <v>2812124</v>
      </c>
      <c r="AT7" s="13">
        <v>0</v>
      </c>
      <c r="AU7" s="13">
        <v>102987</v>
      </c>
      <c r="AV7" s="13">
        <v>103437</v>
      </c>
      <c r="AW7" s="13">
        <v>647757</v>
      </c>
      <c r="AX7" s="13">
        <v>536385</v>
      </c>
      <c r="AY7" s="13">
        <v>68427</v>
      </c>
      <c r="AZ7" s="13">
        <v>0</v>
      </c>
      <c r="BA7" s="13">
        <v>14745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102844270</v>
      </c>
      <c r="D9" s="13">
        <v>31902125</v>
      </c>
      <c r="E9" s="13">
        <v>7513744</v>
      </c>
      <c r="F9" s="13">
        <v>13357417</v>
      </c>
      <c r="G9" s="14"/>
      <c r="H9" s="13">
        <v>57425</v>
      </c>
      <c r="I9" s="13">
        <v>10118601</v>
      </c>
      <c r="J9" s="13">
        <v>15784985</v>
      </c>
      <c r="K9" s="13">
        <v>2073938</v>
      </c>
      <c r="L9" s="13">
        <v>11230881</v>
      </c>
      <c r="M9" s="13">
        <v>114856</v>
      </c>
      <c r="N9" s="13">
        <v>135458</v>
      </c>
      <c r="O9" s="13">
        <v>1878224</v>
      </c>
      <c r="P9" s="13">
        <v>4617501</v>
      </c>
      <c r="Q9" s="13">
        <v>1191136</v>
      </c>
      <c r="R9" s="13">
        <v>0</v>
      </c>
      <c r="S9" s="13">
        <v>4184418</v>
      </c>
      <c r="T9" s="13">
        <v>13012729</v>
      </c>
      <c r="U9" s="13">
        <v>16832791</v>
      </c>
      <c r="V9" s="13">
        <v>1446934</v>
      </c>
      <c r="W9" s="13">
        <v>628588</v>
      </c>
      <c r="X9" s="13">
        <v>2276351</v>
      </c>
      <c r="Y9" s="13">
        <v>1612793</v>
      </c>
      <c r="Z9" s="13">
        <v>14979136</v>
      </c>
      <c r="AA9" s="13">
        <v>10695544</v>
      </c>
      <c r="AB9" s="13">
        <v>87</v>
      </c>
      <c r="AC9" s="13">
        <v>10964528</v>
      </c>
      <c r="AD9" s="13">
        <v>7842958</v>
      </c>
      <c r="AE9" s="19"/>
      <c r="AF9" s="13">
        <v>0</v>
      </c>
      <c r="AG9" s="13">
        <v>730073</v>
      </c>
      <c r="AH9" s="13">
        <v>503063</v>
      </c>
      <c r="AI9" s="13">
        <v>998234</v>
      </c>
      <c r="AJ9" s="13">
        <v>207259</v>
      </c>
      <c r="AK9" s="13">
        <v>165981</v>
      </c>
      <c r="AL9" s="13">
        <v>0</v>
      </c>
      <c r="AM9" s="13">
        <v>56804</v>
      </c>
      <c r="AN9" s="13">
        <v>2174695</v>
      </c>
      <c r="AO9" s="13">
        <v>284589</v>
      </c>
      <c r="AP9" s="13">
        <v>71269</v>
      </c>
      <c r="AQ9" s="13">
        <v>16524001</v>
      </c>
      <c r="AR9" s="13">
        <v>81423</v>
      </c>
      <c r="AS9" s="13">
        <v>3686910</v>
      </c>
      <c r="AT9" s="13">
        <v>0</v>
      </c>
      <c r="AU9" s="13">
        <v>113542</v>
      </c>
      <c r="AV9" s="13">
        <v>152162</v>
      </c>
      <c r="AW9" s="13">
        <v>853232</v>
      </c>
      <c r="AX9" s="13">
        <v>620189</v>
      </c>
      <c r="AY9" s="13">
        <v>80427</v>
      </c>
      <c r="AZ9" s="13">
        <v>0</v>
      </c>
      <c r="BA9" s="13">
        <v>17200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2641-1B97-4ACD-B02C-993ED703E43A}">
  <sheetPr codeName="Sheet99"/>
  <dimension ref="A1:BC9"/>
  <sheetViews>
    <sheetView workbookViewId="0">
      <selection activeCell="BC9" sqref="H9:BC9"/>
    </sheetView>
  </sheetViews>
  <sheetFormatPr defaultColWidth="11.7109375" defaultRowHeight="15"/>
  <sheetData>
    <row r="1" spans="1:55">
      <c r="A1" s="33" t="s">
        <v>153</v>
      </c>
      <c r="B1" s="34"/>
      <c r="C1" s="30" t="s">
        <v>0</v>
      </c>
      <c r="D1" s="31"/>
      <c r="E1" s="31"/>
      <c r="F1" s="31"/>
      <c r="G1" s="2"/>
      <c r="H1" s="31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ht="15.75" thickBot="1">
      <c r="A2" s="35"/>
      <c r="B2" s="36"/>
      <c r="C2" s="30"/>
      <c r="D2" s="31"/>
      <c r="E2" s="31"/>
      <c r="F2" s="31"/>
      <c r="G2" s="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20.25" thickBot="1">
      <c r="A3" s="4" t="s">
        <v>50</v>
      </c>
      <c r="B3" s="5" t="s">
        <v>51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36</v>
      </c>
      <c r="AN3" s="16" t="s">
        <v>37</v>
      </c>
      <c r="AO3" s="16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6" t="s">
        <v>46</v>
      </c>
      <c r="AX3" s="21" t="s">
        <v>47</v>
      </c>
      <c r="AY3" s="21" t="str">
        <f>'[1]NNGS Capacities '!$B$58</f>
        <v>FARSALA</v>
      </c>
      <c r="AZ3" s="21" t="s">
        <v>49</v>
      </c>
      <c r="BA3" s="21" t="s">
        <v>48</v>
      </c>
      <c r="BB3" s="15" t="s">
        <v>52</v>
      </c>
      <c r="BC3" s="15" t="s">
        <v>53</v>
      </c>
    </row>
    <row r="4" spans="1:55" ht="15.75" thickBot="1">
      <c r="A4" s="12">
        <v>44434.291666666664</v>
      </c>
      <c r="B4" s="12">
        <v>44434.541666666664</v>
      </c>
      <c r="C4" s="13">
        <v>26423774</v>
      </c>
      <c r="D4" s="13">
        <v>8237010</v>
      </c>
      <c r="E4" s="13">
        <v>0</v>
      </c>
      <c r="F4" s="13">
        <v>3125292</v>
      </c>
      <c r="G4" s="14"/>
      <c r="H4" s="13">
        <v>21168</v>
      </c>
      <c r="I4" s="13">
        <v>2241161</v>
      </c>
      <c r="J4" s="13">
        <v>3487905</v>
      </c>
      <c r="K4" s="13">
        <v>514619</v>
      </c>
      <c r="L4" s="13">
        <v>2475816</v>
      </c>
      <c r="M4" s="13">
        <v>28553</v>
      </c>
      <c r="N4" s="13">
        <v>15788</v>
      </c>
      <c r="O4" s="13">
        <v>438246</v>
      </c>
      <c r="P4" s="13">
        <v>1150227</v>
      </c>
      <c r="Q4" s="13">
        <v>3306570</v>
      </c>
      <c r="R4" s="13">
        <v>0</v>
      </c>
      <c r="S4" s="13">
        <v>0</v>
      </c>
      <c r="T4" s="13">
        <v>1751936</v>
      </c>
      <c r="U4" s="13">
        <v>1517140</v>
      </c>
      <c r="V4" s="13">
        <v>360948</v>
      </c>
      <c r="W4" s="13">
        <v>162614</v>
      </c>
      <c r="X4" s="13">
        <v>566614</v>
      </c>
      <c r="Y4" s="13">
        <v>481465</v>
      </c>
      <c r="Z4" s="13">
        <v>1752028</v>
      </c>
      <c r="AA4" s="13">
        <v>2249464</v>
      </c>
      <c r="AB4" s="13">
        <v>0</v>
      </c>
      <c r="AC4" s="13">
        <v>2864857</v>
      </c>
      <c r="AD4" s="13">
        <v>0</v>
      </c>
      <c r="AE4" s="19"/>
      <c r="AF4" s="13">
        <v>0</v>
      </c>
      <c r="AG4" s="13">
        <v>196556</v>
      </c>
      <c r="AH4" s="13">
        <v>125841</v>
      </c>
      <c r="AI4" s="13">
        <v>231944</v>
      </c>
      <c r="AJ4" s="13">
        <v>58479</v>
      </c>
      <c r="AK4" s="13">
        <v>40771</v>
      </c>
      <c r="AL4" s="13">
        <v>0</v>
      </c>
      <c r="AM4" s="13">
        <v>14145</v>
      </c>
      <c r="AN4" s="13">
        <v>580362</v>
      </c>
      <c r="AO4" s="13">
        <v>50724</v>
      </c>
      <c r="AP4" s="13">
        <v>27321</v>
      </c>
      <c r="AQ4" s="13">
        <v>3770213</v>
      </c>
      <c r="AR4" s="13">
        <v>24699</v>
      </c>
      <c r="AS4" s="13">
        <v>798890</v>
      </c>
      <c r="AT4" s="13">
        <v>0</v>
      </c>
      <c r="AU4" s="13">
        <v>18078</v>
      </c>
      <c r="AV4" s="13">
        <v>26855</v>
      </c>
      <c r="AW4" s="13">
        <v>216068</v>
      </c>
      <c r="AX4" s="13">
        <v>212439</v>
      </c>
      <c r="AY4" s="13">
        <v>22764</v>
      </c>
      <c r="AZ4" s="13">
        <v>0</v>
      </c>
      <c r="BA4" s="13">
        <v>3614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48451419</v>
      </c>
      <c r="D5" s="13">
        <v>15020900</v>
      </c>
      <c r="E5" s="13">
        <v>0</v>
      </c>
      <c r="F5" s="13">
        <v>5894920</v>
      </c>
      <c r="G5" s="14"/>
      <c r="H5" s="13">
        <v>36953</v>
      </c>
      <c r="I5" s="13">
        <v>4095463</v>
      </c>
      <c r="J5" s="13">
        <v>5742065</v>
      </c>
      <c r="K5" s="13">
        <v>944693</v>
      </c>
      <c r="L5" s="13">
        <v>4279062</v>
      </c>
      <c r="M5" s="13">
        <v>50356</v>
      </c>
      <c r="N5" s="13">
        <v>29497</v>
      </c>
      <c r="O5" s="13">
        <v>733152</v>
      </c>
      <c r="P5" s="13">
        <v>2107715</v>
      </c>
      <c r="Q5" s="13">
        <v>5074709</v>
      </c>
      <c r="R5" s="13">
        <v>0</v>
      </c>
      <c r="S5" s="13">
        <v>0</v>
      </c>
      <c r="T5" s="13">
        <v>2560779</v>
      </c>
      <c r="U5" s="13">
        <v>1875552</v>
      </c>
      <c r="V5" s="13">
        <v>663724</v>
      </c>
      <c r="W5" s="13">
        <v>248166</v>
      </c>
      <c r="X5" s="13">
        <v>1061456</v>
      </c>
      <c r="Y5" s="13">
        <v>923991</v>
      </c>
      <c r="Z5" s="13">
        <v>2569777</v>
      </c>
      <c r="AA5" s="13">
        <v>2674142</v>
      </c>
      <c r="AB5" s="13">
        <v>52</v>
      </c>
      <c r="AC5" s="13">
        <v>4846969</v>
      </c>
      <c r="AD5" s="13">
        <v>1310335</v>
      </c>
      <c r="AE5" s="19"/>
      <c r="AF5" s="13">
        <v>0</v>
      </c>
      <c r="AG5" s="13">
        <v>353228</v>
      </c>
      <c r="AH5" s="13">
        <v>228267</v>
      </c>
      <c r="AI5" s="13">
        <v>431080</v>
      </c>
      <c r="AJ5" s="13">
        <v>99174</v>
      </c>
      <c r="AK5" s="13">
        <v>77826</v>
      </c>
      <c r="AL5" s="13">
        <v>0</v>
      </c>
      <c r="AM5" s="13">
        <v>28657</v>
      </c>
      <c r="AN5" s="13">
        <v>990799</v>
      </c>
      <c r="AO5" s="13">
        <v>84282</v>
      </c>
      <c r="AP5" s="13">
        <v>45331</v>
      </c>
      <c r="AQ5" s="13">
        <v>6288313</v>
      </c>
      <c r="AR5" s="13">
        <v>43109</v>
      </c>
      <c r="AS5" s="13">
        <v>1530141</v>
      </c>
      <c r="AT5" s="13">
        <v>0</v>
      </c>
      <c r="AU5" s="13">
        <v>33699</v>
      </c>
      <c r="AV5" s="13">
        <v>43122</v>
      </c>
      <c r="AW5" s="13">
        <v>348950</v>
      </c>
      <c r="AX5" s="13">
        <v>334438</v>
      </c>
      <c r="AY5" s="13">
        <v>39191</v>
      </c>
      <c r="AZ5" s="13">
        <v>0</v>
      </c>
      <c r="BA5" s="13">
        <v>6637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61706726</v>
      </c>
      <c r="D6" s="13">
        <v>19125726</v>
      </c>
      <c r="E6" s="13">
        <v>849094</v>
      </c>
      <c r="F6" s="13">
        <v>7507091</v>
      </c>
      <c r="G6" s="14"/>
      <c r="H6" s="13">
        <v>49570</v>
      </c>
      <c r="I6" s="13">
        <v>5360786</v>
      </c>
      <c r="J6" s="13">
        <v>7921129</v>
      </c>
      <c r="K6" s="13">
        <v>1206714</v>
      </c>
      <c r="L6" s="13">
        <v>6250545</v>
      </c>
      <c r="M6" s="13">
        <v>65223</v>
      </c>
      <c r="N6" s="13">
        <v>36721</v>
      </c>
      <c r="O6" s="13">
        <v>968520</v>
      </c>
      <c r="P6" s="13">
        <v>2691468</v>
      </c>
      <c r="Q6" s="13">
        <v>6777488</v>
      </c>
      <c r="R6" s="13">
        <v>0</v>
      </c>
      <c r="S6" s="13">
        <v>0</v>
      </c>
      <c r="T6" s="13">
        <v>5940587</v>
      </c>
      <c r="U6" s="13">
        <v>3513396</v>
      </c>
      <c r="V6" s="13">
        <v>848203</v>
      </c>
      <c r="W6" s="13">
        <v>298664</v>
      </c>
      <c r="X6" s="13">
        <v>1349928</v>
      </c>
      <c r="Y6" s="13">
        <v>1196704</v>
      </c>
      <c r="Z6" s="13">
        <v>4400238</v>
      </c>
      <c r="AA6" s="13">
        <v>4461970</v>
      </c>
      <c r="AB6" s="13">
        <v>52</v>
      </c>
      <c r="AC6" s="13">
        <v>6301292</v>
      </c>
      <c r="AD6" s="13">
        <v>2684917</v>
      </c>
      <c r="AE6" s="19"/>
      <c r="AF6" s="13">
        <v>0</v>
      </c>
      <c r="AG6" s="13">
        <v>470464</v>
      </c>
      <c r="AH6" s="13">
        <v>290481</v>
      </c>
      <c r="AI6" s="13">
        <v>563161</v>
      </c>
      <c r="AJ6" s="13">
        <v>116201</v>
      </c>
      <c r="AK6" s="13">
        <v>99855</v>
      </c>
      <c r="AL6" s="13">
        <v>0</v>
      </c>
      <c r="AM6" s="13">
        <v>40122</v>
      </c>
      <c r="AN6" s="13">
        <v>1338443</v>
      </c>
      <c r="AO6" s="13">
        <v>108144</v>
      </c>
      <c r="AP6" s="13">
        <v>118604</v>
      </c>
      <c r="AQ6" s="13">
        <v>8388665</v>
      </c>
      <c r="AR6" s="13">
        <v>54538</v>
      </c>
      <c r="AS6" s="13">
        <v>1989242</v>
      </c>
      <c r="AT6" s="13">
        <v>0</v>
      </c>
      <c r="AU6" s="13">
        <v>42739</v>
      </c>
      <c r="AV6" s="13">
        <v>51705</v>
      </c>
      <c r="AW6" s="13">
        <v>426367</v>
      </c>
      <c r="AX6" s="26">
        <v>423704</v>
      </c>
      <c r="AY6" s="13">
        <v>52158</v>
      </c>
      <c r="AZ6" s="13">
        <v>0</v>
      </c>
      <c r="BA6" s="13">
        <v>9766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75582635</v>
      </c>
      <c r="D7" s="13">
        <v>24585047</v>
      </c>
      <c r="E7" s="13">
        <v>3522121</v>
      </c>
      <c r="F7" s="13">
        <v>9665488</v>
      </c>
      <c r="G7" s="14"/>
      <c r="H7" s="13">
        <v>66709</v>
      </c>
      <c r="I7" s="13">
        <v>7124722</v>
      </c>
      <c r="J7" s="13">
        <v>10826791</v>
      </c>
      <c r="K7" s="13">
        <v>1554342</v>
      </c>
      <c r="L7" s="13">
        <v>8302828</v>
      </c>
      <c r="M7" s="13">
        <v>85069</v>
      </c>
      <c r="N7" s="13">
        <v>46205</v>
      </c>
      <c r="O7" s="13">
        <v>1280643</v>
      </c>
      <c r="P7" s="13">
        <v>3470104</v>
      </c>
      <c r="Q7" s="13">
        <v>9660202</v>
      </c>
      <c r="R7" s="13">
        <v>0</v>
      </c>
      <c r="S7" s="13">
        <v>0</v>
      </c>
      <c r="T7" s="13">
        <v>11140926</v>
      </c>
      <c r="U7" s="13">
        <v>6250752</v>
      </c>
      <c r="V7" s="13">
        <v>1094688</v>
      </c>
      <c r="W7" s="13">
        <v>383917</v>
      </c>
      <c r="X7" s="13">
        <v>1707861</v>
      </c>
      <c r="Y7" s="13">
        <v>1530234</v>
      </c>
      <c r="Z7" s="13">
        <v>6701233</v>
      </c>
      <c r="AA7" s="13">
        <v>6655786</v>
      </c>
      <c r="AB7" s="13">
        <v>52</v>
      </c>
      <c r="AC7" s="13">
        <v>7982054</v>
      </c>
      <c r="AD7" s="13">
        <v>4451411</v>
      </c>
      <c r="AE7" s="19"/>
      <c r="AF7" s="13">
        <v>0</v>
      </c>
      <c r="AG7" s="13">
        <v>615495</v>
      </c>
      <c r="AH7" s="13">
        <v>371834</v>
      </c>
      <c r="AI7" s="13">
        <v>735139</v>
      </c>
      <c r="AJ7" s="13">
        <v>146017</v>
      </c>
      <c r="AK7" s="13">
        <v>122020</v>
      </c>
      <c r="AL7" s="13">
        <v>0</v>
      </c>
      <c r="AM7" s="13">
        <v>54040</v>
      </c>
      <c r="AN7" s="13">
        <v>1694418</v>
      </c>
      <c r="AO7" s="13">
        <v>144719</v>
      </c>
      <c r="AP7" s="13">
        <v>148451</v>
      </c>
      <c r="AQ7" s="13">
        <v>11153476</v>
      </c>
      <c r="AR7" s="13">
        <v>69876</v>
      </c>
      <c r="AS7" s="13">
        <v>2541581</v>
      </c>
      <c r="AT7" s="13">
        <v>0</v>
      </c>
      <c r="AU7" s="13">
        <v>66522</v>
      </c>
      <c r="AV7" s="13">
        <v>87251</v>
      </c>
      <c r="AW7" s="13">
        <v>531637</v>
      </c>
      <c r="AX7" s="13">
        <v>527407</v>
      </c>
      <c r="AY7" s="13">
        <v>64718</v>
      </c>
      <c r="AZ7" s="13">
        <v>0</v>
      </c>
      <c r="BA7" s="13">
        <v>13200</v>
      </c>
      <c r="BB7" s="13">
        <v>0</v>
      </c>
      <c r="BC7" s="13">
        <v>0</v>
      </c>
    </row>
    <row r="8" spans="1:5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>
      <c r="A9" s="28" t="s">
        <v>76</v>
      </c>
      <c r="B9" s="29"/>
      <c r="C9" s="13">
        <v>90804374</v>
      </c>
      <c r="D9" s="13">
        <v>26764568</v>
      </c>
      <c r="E9" s="13">
        <v>7534512</v>
      </c>
      <c r="F9" s="13">
        <v>12902904</v>
      </c>
      <c r="G9" s="14"/>
      <c r="H9" s="13">
        <v>111333</v>
      </c>
      <c r="I9" s="13">
        <v>9799335</v>
      </c>
      <c r="J9" s="13">
        <v>15047110</v>
      </c>
      <c r="K9" s="13">
        <v>2063633</v>
      </c>
      <c r="L9" s="13">
        <v>10212767</v>
      </c>
      <c r="M9" s="13">
        <v>114318</v>
      </c>
      <c r="N9" s="13">
        <v>73846</v>
      </c>
      <c r="O9" s="13">
        <v>1707652</v>
      </c>
      <c r="P9" s="13">
        <v>4631271</v>
      </c>
      <c r="Q9" s="13">
        <v>12737452</v>
      </c>
      <c r="R9" s="13">
        <v>0</v>
      </c>
      <c r="S9" s="13">
        <v>0</v>
      </c>
      <c r="T9" s="13">
        <v>13358099</v>
      </c>
      <c r="U9" s="13">
        <v>9920989</v>
      </c>
      <c r="V9" s="13">
        <v>1463627</v>
      </c>
      <c r="W9" s="13">
        <v>526848</v>
      </c>
      <c r="X9" s="13">
        <v>2251227</v>
      </c>
      <c r="Y9" s="13">
        <v>2032388</v>
      </c>
      <c r="Z9" s="13">
        <v>9819616</v>
      </c>
      <c r="AA9" s="13">
        <v>9471441</v>
      </c>
      <c r="AB9" s="13">
        <v>52</v>
      </c>
      <c r="AC9" s="13">
        <v>9623408</v>
      </c>
      <c r="AD9" s="13">
        <v>4855658</v>
      </c>
      <c r="AE9" s="19"/>
      <c r="AF9" s="13">
        <v>0</v>
      </c>
      <c r="AG9" s="13">
        <v>773232</v>
      </c>
      <c r="AH9" s="13">
        <v>491672</v>
      </c>
      <c r="AI9" s="13">
        <v>1025271</v>
      </c>
      <c r="AJ9" s="13">
        <v>205885</v>
      </c>
      <c r="AK9" s="13">
        <v>157488</v>
      </c>
      <c r="AL9" s="13">
        <v>0</v>
      </c>
      <c r="AM9" s="13">
        <v>79012</v>
      </c>
      <c r="AN9" s="13">
        <v>2090411</v>
      </c>
      <c r="AO9" s="13">
        <v>207338</v>
      </c>
      <c r="AP9" s="13">
        <v>151481</v>
      </c>
      <c r="AQ9" s="13">
        <v>11815083</v>
      </c>
      <c r="AR9" s="13">
        <v>103863</v>
      </c>
      <c r="AS9" s="13">
        <v>3454328</v>
      </c>
      <c r="AT9" s="13">
        <v>0</v>
      </c>
      <c r="AU9" s="13">
        <v>78127</v>
      </c>
      <c r="AV9" s="13">
        <v>147530</v>
      </c>
      <c r="AW9" s="13">
        <v>741108</v>
      </c>
      <c r="AX9" s="13">
        <v>641188</v>
      </c>
      <c r="AY9" s="13">
        <v>79555</v>
      </c>
      <c r="AZ9" s="13">
        <v>0</v>
      </c>
      <c r="BA9" s="13">
        <v>15739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376</vt:i4>
      </vt:variant>
    </vt:vector>
  </HeadingPairs>
  <TitlesOfParts>
    <vt:vector size="376" baseType="lpstr">
      <vt:lpstr>01.01.2023</vt:lpstr>
      <vt:lpstr>02.01.2023</vt:lpstr>
      <vt:lpstr>03.01.2023</vt:lpstr>
      <vt:lpstr>04.01.2023</vt:lpstr>
      <vt:lpstr>05.01.2023</vt:lpstr>
      <vt:lpstr>06.01.2023</vt:lpstr>
      <vt:lpstr>07.01.2023</vt:lpstr>
      <vt:lpstr>08.01.2023</vt:lpstr>
      <vt:lpstr>09.01.2023</vt:lpstr>
      <vt:lpstr>10.01.2023</vt:lpstr>
      <vt:lpstr>11.01.2023</vt:lpstr>
      <vt:lpstr>12.01.2023</vt:lpstr>
      <vt:lpstr>13.01.2023</vt:lpstr>
      <vt:lpstr>14.01.2023</vt:lpstr>
      <vt:lpstr>15.01.2023</vt:lpstr>
      <vt:lpstr>16.01.2023</vt:lpstr>
      <vt:lpstr>17.01.2023</vt:lpstr>
      <vt:lpstr>18.01.2023</vt:lpstr>
      <vt:lpstr>19.01.2023</vt:lpstr>
      <vt:lpstr>20.01.2023</vt:lpstr>
      <vt:lpstr>21.01.2023</vt:lpstr>
      <vt:lpstr>22.01.2023</vt:lpstr>
      <vt:lpstr>23.01.2023</vt:lpstr>
      <vt:lpstr>24.01.2023</vt:lpstr>
      <vt:lpstr>25.01.2023</vt:lpstr>
      <vt:lpstr>26.01.2023</vt:lpstr>
      <vt:lpstr>27.01.2023</vt:lpstr>
      <vt:lpstr>28.01.2023</vt:lpstr>
      <vt:lpstr>29.01.2023</vt:lpstr>
      <vt:lpstr>30.01.2023</vt:lpstr>
      <vt:lpstr>31.01.2023</vt:lpstr>
      <vt:lpstr>01.02.2023</vt:lpstr>
      <vt:lpstr>02.02.2023</vt:lpstr>
      <vt:lpstr>03.02.2023</vt:lpstr>
      <vt:lpstr>04.02.2023</vt:lpstr>
      <vt:lpstr>05.02.2023</vt:lpstr>
      <vt:lpstr>06.02.2023</vt:lpstr>
      <vt:lpstr>07.02.2023</vt:lpstr>
      <vt:lpstr>08.02.2023</vt:lpstr>
      <vt:lpstr>09.02.2023</vt:lpstr>
      <vt:lpstr>10.02.2023</vt:lpstr>
      <vt:lpstr>11.02.2023</vt:lpstr>
      <vt:lpstr>12.02.2023</vt:lpstr>
      <vt:lpstr>13.02.2023</vt:lpstr>
      <vt:lpstr>14.02.2023</vt:lpstr>
      <vt:lpstr>15.02.2023</vt:lpstr>
      <vt:lpstr>16.02.2023</vt:lpstr>
      <vt:lpstr>17.02.2023</vt:lpstr>
      <vt:lpstr>18.02.2023</vt:lpstr>
      <vt:lpstr>19.02.2023</vt:lpstr>
      <vt:lpstr>20.02.2023</vt:lpstr>
      <vt:lpstr>21.02.2023</vt:lpstr>
      <vt:lpstr>22.02.2023</vt:lpstr>
      <vt:lpstr>23.02.2023</vt:lpstr>
      <vt:lpstr>24.02.2023</vt:lpstr>
      <vt:lpstr>25.02.2023</vt:lpstr>
      <vt:lpstr>26.02.2023</vt:lpstr>
      <vt:lpstr>27.02.2023</vt:lpstr>
      <vt:lpstr>28.02.2023</vt:lpstr>
      <vt:lpstr>01.03.2023</vt:lpstr>
      <vt:lpstr>02.03.2023</vt:lpstr>
      <vt:lpstr>03.03.2023</vt:lpstr>
      <vt:lpstr>04.03.2023</vt:lpstr>
      <vt:lpstr>05.03.2023</vt:lpstr>
      <vt:lpstr>06.03.2023</vt:lpstr>
      <vt:lpstr>07.03.2023</vt:lpstr>
      <vt:lpstr>08.03.2023</vt:lpstr>
      <vt:lpstr>09.03.2023</vt:lpstr>
      <vt:lpstr>10.03.2023</vt:lpstr>
      <vt:lpstr>11.03.2023</vt:lpstr>
      <vt:lpstr>12.03.2023</vt:lpstr>
      <vt:lpstr>13.03.2023</vt:lpstr>
      <vt:lpstr>14.03.2023</vt:lpstr>
      <vt:lpstr>15.03.2023</vt:lpstr>
      <vt:lpstr>16.03.2023</vt:lpstr>
      <vt:lpstr>17.03.2023</vt:lpstr>
      <vt:lpstr>18.03.2023</vt:lpstr>
      <vt:lpstr>19.03.2023</vt:lpstr>
      <vt:lpstr>20.03.2023</vt:lpstr>
      <vt:lpstr>21.03.2023</vt:lpstr>
      <vt:lpstr>22.03.2023</vt:lpstr>
      <vt:lpstr>23.03.2023</vt:lpstr>
      <vt:lpstr>24.03.2023</vt:lpstr>
      <vt:lpstr>25.03.2023</vt:lpstr>
      <vt:lpstr>26.03.2023</vt:lpstr>
      <vt:lpstr>27.03.2023</vt:lpstr>
      <vt:lpstr>28.03.2023</vt:lpstr>
      <vt:lpstr>29.03.2023</vt:lpstr>
      <vt:lpstr>30.03.2023</vt:lpstr>
      <vt:lpstr>31.03.2023</vt:lpstr>
      <vt:lpstr>01.04.2023</vt:lpstr>
      <vt:lpstr>02.04.2023</vt:lpstr>
      <vt:lpstr>03.04.2023</vt:lpstr>
      <vt:lpstr>04.04.2023</vt:lpstr>
      <vt:lpstr>05.04.2023</vt:lpstr>
      <vt:lpstr>06.04.2023</vt:lpstr>
      <vt:lpstr>07.04.2023</vt:lpstr>
      <vt:lpstr>08.04.2023</vt:lpstr>
      <vt:lpstr>09.04.2023</vt:lpstr>
      <vt:lpstr>10.04.2023</vt:lpstr>
      <vt:lpstr>11.04.2023</vt:lpstr>
      <vt:lpstr>12.04.2023</vt:lpstr>
      <vt:lpstr>13.04.2023</vt:lpstr>
      <vt:lpstr>14.04.2023</vt:lpstr>
      <vt:lpstr>15.04.2023</vt:lpstr>
      <vt:lpstr>16.04.2023</vt:lpstr>
      <vt:lpstr>17.04.2023</vt:lpstr>
      <vt:lpstr>18.04.2023</vt:lpstr>
      <vt:lpstr>19.04.2023</vt:lpstr>
      <vt:lpstr>20.04.2023</vt:lpstr>
      <vt:lpstr>21.04.2023</vt:lpstr>
      <vt:lpstr>22.04.2023</vt:lpstr>
      <vt:lpstr>23.04.2023</vt:lpstr>
      <vt:lpstr>24.04.2023</vt:lpstr>
      <vt:lpstr>25.04.2023</vt:lpstr>
      <vt:lpstr>26.04.2023</vt:lpstr>
      <vt:lpstr>27.04.2023</vt:lpstr>
      <vt:lpstr>28.04.2023</vt:lpstr>
      <vt:lpstr>29.04.2023</vt:lpstr>
      <vt:lpstr>30.04.2023</vt:lpstr>
      <vt:lpstr>01.05.2023</vt:lpstr>
      <vt:lpstr>02.05.2023</vt:lpstr>
      <vt:lpstr>03.05.2023</vt:lpstr>
      <vt:lpstr>04.05.2023</vt:lpstr>
      <vt:lpstr>05.05.2023</vt:lpstr>
      <vt:lpstr>06.05.2023</vt:lpstr>
      <vt:lpstr>07.05.2023</vt:lpstr>
      <vt:lpstr>08.05.2023</vt:lpstr>
      <vt:lpstr>09.05.2023</vt:lpstr>
      <vt:lpstr>10.05.2023</vt:lpstr>
      <vt:lpstr>11.05.2023</vt:lpstr>
      <vt:lpstr>12.05.2023</vt:lpstr>
      <vt:lpstr>13.05.2023</vt:lpstr>
      <vt:lpstr>14.05.2023</vt:lpstr>
      <vt:lpstr>15.05.2023</vt:lpstr>
      <vt:lpstr>16.05.2023</vt:lpstr>
      <vt:lpstr>17.05.2023</vt:lpstr>
      <vt:lpstr>18.05.2023</vt:lpstr>
      <vt:lpstr>19.05.2023</vt:lpstr>
      <vt:lpstr>20.05.2023</vt:lpstr>
      <vt:lpstr>21.05.2023</vt:lpstr>
      <vt:lpstr>22.05.2023</vt:lpstr>
      <vt:lpstr>23.05.2023</vt:lpstr>
      <vt:lpstr>24.05.2023</vt:lpstr>
      <vt:lpstr>25.05.2023</vt:lpstr>
      <vt:lpstr>26.05.2023</vt:lpstr>
      <vt:lpstr>27.05.2023</vt:lpstr>
      <vt:lpstr>28.05.2023</vt:lpstr>
      <vt:lpstr>29.05.2023</vt:lpstr>
      <vt:lpstr>30.05.2023</vt:lpstr>
      <vt:lpstr>31.05.2023</vt:lpstr>
      <vt:lpstr>01.06.2023</vt:lpstr>
      <vt:lpstr>02.06.2023</vt:lpstr>
      <vt:lpstr>03.06.2023</vt:lpstr>
      <vt:lpstr>04.06.2023</vt:lpstr>
      <vt:lpstr>05.06.2023</vt:lpstr>
      <vt:lpstr>06.06.2023</vt:lpstr>
      <vt:lpstr>07.06.2023</vt:lpstr>
      <vt:lpstr>08.06.2023</vt:lpstr>
      <vt:lpstr>09.06.2023</vt:lpstr>
      <vt:lpstr>10.06.2023</vt:lpstr>
      <vt:lpstr>11.06.2023</vt:lpstr>
      <vt:lpstr>12.06.2023</vt:lpstr>
      <vt:lpstr>13.06.2023</vt:lpstr>
      <vt:lpstr>14.06.2023</vt:lpstr>
      <vt:lpstr>15.06.2023 </vt:lpstr>
      <vt:lpstr>16.06.2023</vt:lpstr>
      <vt:lpstr>17.06.2023</vt:lpstr>
      <vt:lpstr>18.06.2023</vt:lpstr>
      <vt:lpstr>19.06.2023</vt:lpstr>
      <vt:lpstr>20.06.2023</vt:lpstr>
      <vt:lpstr>21.06.2023</vt:lpstr>
      <vt:lpstr>22.06.2023</vt:lpstr>
      <vt:lpstr>23.06.2023</vt:lpstr>
      <vt:lpstr>24.06.2023</vt:lpstr>
      <vt:lpstr>25.06.2023</vt:lpstr>
      <vt:lpstr>26.06.2023</vt:lpstr>
      <vt:lpstr>27.06.2023</vt:lpstr>
      <vt:lpstr>28.06.2023</vt:lpstr>
      <vt:lpstr>29.06.2023</vt:lpstr>
      <vt:lpstr>30.06.2023</vt:lpstr>
      <vt:lpstr>01.07.2023</vt:lpstr>
      <vt:lpstr>02.07.2023</vt:lpstr>
      <vt:lpstr>03.07.2023</vt:lpstr>
      <vt:lpstr>04.07.2023</vt:lpstr>
      <vt:lpstr>05.07.2023</vt:lpstr>
      <vt:lpstr>06.07.2023</vt:lpstr>
      <vt:lpstr>07.07.2023</vt:lpstr>
      <vt:lpstr>08.07.2023</vt:lpstr>
      <vt:lpstr>09.07.2023</vt:lpstr>
      <vt:lpstr>10.07.2023</vt:lpstr>
      <vt:lpstr>11.07.2023</vt:lpstr>
      <vt:lpstr>12.07.2023</vt:lpstr>
      <vt:lpstr>13.07.2023</vt:lpstr>
      <vt:lpstr>14.07.2023</vt:lpstr>
      <vt:lpstr>15.07.2023</vt:lpstr>
      <vt:lpstr>16.07.2023</vt:lpstr>
      <vt:lpstr>17.07.2023</vt:lpstr>
      <vt:lpstr>18.07.2023</vt:lpstr>
      <vt:lpstr>19.07.2023</vt:lpstr>
      <vt:lpstr>20.07.2023</vt:lpstr>
      <vt:lpstr>21.07.2023</vt:lpstr>
      <vt:lpstr>22.07.2023</vt:lpstr>
      <vt:lpstr>23.07.2023</vt:lpstr>
      <vt:lpstr>24.07.2023</vt:lpstr>
      <vt:lpstr>25.07.2023</vt:lpstr>
      <vt:lpstr>26.07.2023</vt:lpstr>
      <vt:lpstr>27.07.2023</vt:lpstr>
      <vt:lpstr>28.07.2023</vt:lpstr>
      <vt:lpstr>29.07.2023</vt:lpstr>
      <vt:lpstr>30.07.2023</vt:lpstr>
      <vt:lpstr>31.07.2023</vt:lpstr>
      <vt:lpstr>01.08.2023</vt:lpstr>
      <vt:lpstr>02.08.2023</vt:lpstr>
      <vt:lpstr>03.08.2023</vt:lpstr>
      <vt:lpstr>04.08.2023</vt:lpstr>
      <vt:lpstr>05.08.2023</vt:lpstr>
      <vt:lpstr>06.08.2023</vt:lpstr>
      <vt:lpstr>07.08.2023</vt:lpstr>
      <vt:lpstr>08.08.2023</vt:lpstr>
      <vt:lpstr>09.08.2023</vt:lpstr>
      <vt:lpstr>10.08.2023</vt:lpstr>
      <vt:lpstr>11.08.2023</vt:lpstr>
      <vt:lpstr>12.08.2023</vt:lpstr>
      <vt:lpstr>13.08.2023</vt:lpstr>
      <vt:lpstr>14.08.2023</vt:lpstr>
      <vt:lpstr>15.08.2023</vt:lpstr>
      <vt:lpstr>16.08.2023</vt:lpstr>
      <vt:lpstr>17.08.2023</vt:lpstr>
      <vt:lpstr>18.08.2023</vt:lpstr>
      <vt:lpstr>19.08.2023</vt:lpstr>
      <vt:lpstr>20.08.2023</vt:lpstr>
      <vt:lpstr>21.08.2023</vt:lpstr>
      <vt:lpstr>22.08.2023</vt:lpstr>
      <vt:lpstr>23.08.2023</vt:lpstr>
      <vt:lpstr>24.08.2023</vt:lpstr>
      <vt:lpstr>25.08.2023</vt:lpstr>
      <vt:lpstr>26.08.2023</vt:lpstr>
      <vt:lpstr>27.08.2023</vt:lpstr>
      <vt:lpstr>28.08.2023</vt:lpstr>
      <vt:lpstr>29.08.2023</vt:lpstr>
      <vt:lpstr>30.08.2023</vt:lpstr>
      <vt:lpstr>31.08.2023</vt:lpstr>
      <vt:lpstr>01.09.2023</vt:lpstr>
      <vt:lpstr>02.09.2023</vt:lpstr>
      <vt:lpstr>03.09.2023</vt:lpstr>
      <vt:lpstr>Sheet5</vt:lpstr>
      <vt:lpstr>04.09.2023</vt:lpstr>
      <vt:lpstr>05.09.2023</vt:lpstr>
      <vt:lpstr>06.09.2023</vt:lpstr>
      <vt:lpstr>07.09.2023</vt:lpstr>
      <vt:lpstr>08.09.2023</vt:lpstr>
      <vt:lpstr>09.09.2023</vt:lpstr>
      <vt:lpstr>10.09.2023</vt:lpstr>
      <vt:lpstr>11.09.2023</vt:lpstr>
      <vt:lpstr>12.09.2023</vt:lpstr>
      <vt:lpstr>13.09.2023</vt:lpstr>
      <vt:lpstr>14.09.2023</vt:lpstr>
      <vt:lpstr>15.09.2023</vt:lpstr>
      <vt:lpstr>16.09.2023</vt:lpstr>
      <vt:lpstr>17.09.2023</vt:lpstr>
      <vt:lpstr>18.09.2023</vt:lpstr>
      <vt:lpstr>19.09.2023</vt:lpstr>
      <vt:lpstr>20.09.2023</vt:lpstr>
      <vt:lpstr>21.09.2023</vt:lpstr>
      <vt:lpstr>22.09.2023</vt:lpstr>
      <vt:lpstr>23.09.2023</vt:lpstr>
      <vt:lpstr>24.09.2023</vt:lpstr>
      <vt:lpstr>25.09.2023</vt:lpstr>
      <vt:lpstr>26.09.2023</vt:lpstr>
      <vt:lpstr>27.09.2023</vt:lpstr>
      <vt:lpstr>28.09.2023</vt:lpstr>
      <vt:lpstr>29.09.2023</vt:lpstr>
      <vt:lpstr>30.09.2023</vt:lpstr>
      <vt:lpstr>01.10.2023</vt:lpstr>
      <vt:lpstr>02.10.2023</vt:lpstr>
      <vt:lpstr>03.10.2023</vt:lpstr>
      <vt:lpstr>04.10.2023</vt:lpstr>
      <vt:lpstr>05.10.2023</vt:lpstr>
      <vt:lpstr>06.10.2023</vt:lpstr>
      <vt:lpstr>07.10.2023</vt:lpstr>
      <vt:lpstr>08.10.2023</vt:lpstr>
      <vt:lpstr>09.10.2023</vt:lpstr>
      <vt:lpstr>10.10.2023</vt:lpstr>
      <vt:lpstr>11.10.2023</vt:lpstr>
      <vt:lpstr>12.10.2023</vt:lpstr>
      <vt:lpstr>13.10.2023</vt:lpstr>
      <vt:lpstr>14.10.2023</vt:lpstr>
      <vt:lpstr>15.10.2023</vt:lpstr>
      <vt:lpstr>16.10.2023</vt:lpstr>
      <vt:lpstr>17.10.2023</vt:lpstr>
      <vt:lpstr>18.10.2023</vt:lpstr>
      <vt:lpstr>19.10.2023</vt:lpstr>
      <vt:lpstr>20.10.2023</vt:lpstr>
      <vt:lpstr>21.10.2023</vt:lpstr>
      <vt:lpstr>22.10.2023</vt:lpstr>
      <vt:lpstr>23.10.2023</vt:lpstr>
      <vt:lpstr>24.10.2023</vt:lpstr>
      <vt:lpstr>25.10.2023</vt:lpstr>
      <vt:lpstr>26.10.2023</vt:lpstr>
      <vt:lpstr>27.10.2023</vt:lpstr>
      <vt:lpstr>28.10.2023</vt:lpstr>
      <vt:lpstr>29.10.2023</vt:lpstr>
      <vt:lpstr>30.10.2023</vt:lpstr>
      <vt:lpstr>31.10.2023</vt:lpstr>
      <vt:lpstr>01.11.2023</vt:lpstr>
      <vt:lpstr>02.11.2023</vt:lpstr>
      <vt:lpstr>03.11.2023</vt:lpstr>
      <vt:lpstr>04.11.2023</vt:lpstr>
      <vt:lpstr>05.11.2023</vt:lpstr>
      <vt:lpstr>06.11.2023</vt:lpstr>
      <vt:lpstr>07.11.2023</vt:lpstr>
      <vt:lpstr>08.11.2023</vt:lpstr>
      <vt:lpstr>09.11.2023</vt:lpstr>
      <vt:lpstr>10.11.2023</vt:lpstr>
      <vt:lpstr>11.11.2023</vt:lpstr>
      <vt:lpstr>12.11.2023</vt:lpstr>
      <vt:lpstr>13.11.2023</vt:lpstr>
      <vt:lpstr>14.11.2023</vt:lpstr>
      <vt:lpstr>15.11.2023</vt:lpstr>
      <vt:lpstr>16.11.2023</vt:lpstr>
      <vt:lpstr>17.11.2023</vt:lpstr>
      <vt:lpstr>18.11.2023</vt:lpstr>
      <vt:lpstr>19.11.2023</vt:lpstr>
      <vt:lpstr>20.11.2023</vt:lpstr>
      <vt:lpstr>21.11.2023</vt:lpstr>
      <vt:lpstr>22.11.2023</vt:lpstr>
      <vt:lpstr>23.11.2023</vt:lpstr>
      <vt:lpstr>24.11.2023</vt:lpstr>
      <vt:lpstr>25.11.2023</vt:lpstr>
      <vt:lpstr>Sheet9</vt:lpstr>
      <vt:lpstr>26.11.2023</vt:lpstr>
      <vt:lpstr>27.11.2023</vt:lpstr>
      <vt:lpstr>28.11.2023</vt:lpstr>
      <vt:lpstr>29.11.2023</vt:lpstr>
      <vt:lpstr>30.11.2023</vt:lpstr>
      <vt:lpstr>01.12.2023</vt:lpstr>
      <vt:lpstr>02.12.2023</vt:lpstr>
      <vt:lpstr>03.12.2023</vt:lpstr>
      <vt:lpstr>04.12.2023</vt:lpstr>
      <vt:lpstr>05.12.2023</vt:lpstr>
      <vt:lpstr>06.12.2023</vt:lpstr>
      <vt:lpstr>07.12.2023</vt:lpstr>
      <vt:lpstr>08.12.2023</vt:lpstr>
      <vt:lpstr>09.12.2023</vt:lpstr>
      <vt:lpstr>10.12.2023</vt:lpstr>
      <vt:lpstr>11.12.2023</vt:lpstr>
      <vt:lpstr>12.12.2023</vt:lpstr>
      <vt:lpstr>13.12.2023</vt:lpstr>
      <vt:lpstr>14.12.2023</vt:lpstr>
      <vt:lpstr>15.12.2023</vt:lpstr>
      <vt:lpstr>16.12.2023</vt:lpstr>
      <vt:lpstr>17.12.2023</vt:lpstr>
      <vt:lpstr>18.12.2023</vt:lpstr>
      <vt:lpstr>19.12.2023</vt:lpstr>
      <vt:lpstr>20.12.2023</vt:lpstr>
      <vt:lpstr>21.12.2023</vt:lpstr>
      <vt:lpstr>22.12.2023</vt:lpstr>
      <vt:lpstr>23.12.2023</vt:lpstr>
      <vt:lpstr>24.12.2023</vt:lpstr>
      <vt:lpstr>25.12.2023</vt:lpstr>
      <vt:lpstr>26.12.2023</vt:lpstr>
      <vt:lpstr>27.12.2023</vt:lpstr>
      <vt:lpstr>28.12.2023</vt:lpstr>
      <vt:lpstr>29.12.2023</vt:lpstr>
      <vt:lpstr>30.12.2023</vt:lpstr>
      <vt:lpstr>31.12.2023</vt:lpstr>
      <vt:lpstr>01.01.2024</vt:lpstr>
      <vt:lpstr>02.01.2024</vt:lpstr>
      <vt:lpstr>Sheet8</vt:lpstr>
      <vt:lpstr>Sheet7</vt:lpstr>
      <vt:lpstr>Sheet6</vt:lpstr>
      <vt:lpstr>Sheet2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DESFA Control &amp; Dispatching Center</cp:lastModifiedBy>
  <dcterms:created xsi:type="dcterms:W3CDTF">2015-06-05T18:19:00Z</dcterms:created>
  <dcterms:modified xsi:type="dcterms:W3CDTF">2024-01-03T01:00:34Z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1CD34BE5AF8F429E8DAE48AFDF6BDD32</vt:lpwstr>
  </property>
  <property fmtid="{D5CDD505-2E9C-101B-9397-08002B2CF9AE}" pid="3" name="KSOProductBuildVer">
    <vt:lpwstr>1033-11.2.0.11210</vt:lpwstr>
  </property>
</Properties>
</file>