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heet1" sheetId="1" r:id="rId1"/>
    <sheet name="User Stories" sheetId="2" r:id="rId2"/>
    <sheet name="Tables" sheetId="3" r:id="rId3"/>
    <sheet name="Work Plan" sheetId="4" r:id="rId4"/>
  </sheets>
  <calcPr calcId="152511"/>
</workbook>
</file>

<file path=xl/calcChain.xml><?xml version="1.0" encoding="utf-8"?>
<calcChain xmlns="http://schemas.openxmlformats.org/spreadsheetml/2006/main">
  <c r="F28" i="4" l="1"/>
  <c r="F27" i="4"/>
  <c r="F26" i="4"/>
  <c r="F25" i="4"/>
  <c r="AE11" i="1" l="1"/>
  <c r="AI6" i="1" l="1"/>
  <c r="AM5" i="1"/>
  <c r="AM3" i="1"/>
  <c r="AI4" i="1"/>
  <c r="AI3" i="1"/>
  <c r="AE3" i="1"/>
</calcChain>
</file>

<file path=xl/comments1.xml><?xml version="1.0" encoding="utf-8"?>
<comments xmlns="http://schemas.openxmlformats.org/spreadsheetml/2006/main">
  <authors>
    <author>Author</author>
  </authors>
  <commentList>
    <comment ref="V5" authorId="0" shapeId="0">
      <text>
        <r>
          <rPr>
            <b/>
            <sz val="9"/>
            <color indexed="81"/>
            <rFont val="Tahoma"/>
            <family val="2"/>
          </rPr>
          <t>Author:</t>
        </r>
        <r>
          <rPr>
            <sz val="9"/>
            <color indexed="81"/>
            <rFont val="Tahoma"/>
            <family val="2"/>
          </rPr>
          <t xml:space="preserve">
The following notifications will be shown here:
a. Line manager or supervisor comments on previous call reports
b. Coming follow up date for client that was mentioned in any call report
c. Unconfirmed follow up after the follow up date</t>
        </r>
      </text>
    </comment>
    <comment ref="X5" authorId="0" shapeId="0">
      <text>
        <r>
          <rPr>
            <b/>
            <sz val="9"/>
            <color indexed="81"/>
            <rFont val="Tahoma"/>
            <family val="2"/>
          </rPr>
          <t>Author:</t>
        </r>
        <r>
          <rPr>
            <sz val="9"/>
            <color indexed="81"/>
            <rFont val="Tahoma"/>
            <family val="2"/>
          </rPr>
          <t xml:space="preserve">
Click here to see all the Call Reports generated by the RM</t>
        </r>
      </text>
    </comment>
    <comment ref="Z5" authorId="0" shapeId="0">
      <text>
        <r>
          <rPr>
            <b/>
            <sz val="9"/>
            <color indexed="81"/>
            <rFont val="Tahoma"/>
            <family val="2"/>
          </rPr>
          <t>Author:</t>
        </r>
        <r>
          <rPr>
            <sz val="9"/>
            <color indexed="81"/>
            <rFont val="Tahoma"/>
            <family val="2"/>
          </rPr>
          <t xml:space="preserve">
Search previous Call Reports by client name/ date/ Unique Call Report Number</t>
        </r>
      </text>
    </comment>
    <comment ref="AM5" authorId="0" shapeId="0">
      <text>
        <r>
          <rPr>
            <b/>
            <sz val="9"/>
            <color indexed="81"/>
            <rFont val="Tahoma"/>
            <family val="2"/>
          </rPr>
          <t>Author:</t>
        </r>
        <r>
          <rPr>
            <sz val="9"/>
            <color indexed="81"/>
            <rFont val="Tahoma"/>
            <family val="2"/>
          </rPr>
          <t xml:space="preserve">
This should be system generated and not changeable</t>
        </r>
      </text>
    </comment>
    <comment ref="F10" authorId="0" shapeId="0">
      <text>
        <r>
          <rPr>
            <b/>
            <sz val="9"/>
            <color indexed="81"/>
            <rFont val="Tahoma"/>
            <family val="2"/>
          </rPr>
          <t>Author:</t>
        </r>
        <r>
          <rPr>
            <sz val="9"/>
            <color indexed="81"/>
            <rFont val="Tahoma"/>
            <family val="2"/>
          </rPr>
          <t xml:space="preserve">
PIN / LAN ID</t>
        </r>
      </text>
    </comment>
    <comment ref="F12" authorId="0" shapeId="0">
      <text>
        <r>
          <rPr>
            <b/>
            <sz val="9"/>
            <color indexed="81"/>
            <rFont val="Tahoma"/>
            <family val="2"/>
          </rPr>
          <t>Author:</t>
        </r>
        <r>
          <rPr>
            <sz val="9"/>
            <color indexed="81"/>
            <rFont val="Tahoma"/>
            <family val="2"/>
          </rPr>
          <t xml:space="preserve">
IT to be provided with a default password. After logging in with that password for the first time, users can change their password</t>
        </r>
      </text>
    </comment>
    <comment ref="R12" authorId="0" shapeId="0">
      <text>
        <r>
          <rPr>
            <b/>
            <sz val="9"/>
            <color indexed="81"/>
            <rFont val="Tahoma"/>
            <family val="2"/>
          </rPr>
          <t>Author:</t>
        </r>
        <r>
          <rPr>
            <sz val="9"/>
            <color indexed="81"/>
            <rFont val="Tahoma"/>
            <family val="2"/>
          </rPr>
          <t xml:space="preserve">
Clicking this button will prompt open the following fields</t>
        </r>
      </text>
    </comment>
    <comment ref="AD13" authorId="0" shapeId="0">
      <text>
        <r>
          <rPr>
            <b/>
            <sz val="9"/>
            <color indexed="81"/>
            <rFont val="Tahoma"/>
            <family val="2"/>
          </rPr>
          <t>Author:</t>
        </r>
        <r>
          <rPr>
            <sz val="9"/>
            <color indexed="81"/>
            <rFont val="Tahoma"/>
            <family val="2"/>
          </rPr>
          <t xml:space="preserve">
Add summary preferably in bullet points</t>
        </r>
      </text>
    </comment>
    <comment ref="F14" authorId="0" shapeId="0">
      <text>
        <r>
          <rPr>
            <b/>
            <sz val="9"/>
            <color indexed="81"/>
            <rFont val="Tahoma"/>
            <family val="2"/>
          </rPr>
          <t>Author:</t>
        </r>
        <r>
          <rPr>
            <sz val="9"/>
            <color indexed="81"/>
            <rFont val="Tahoma"/>
            <family val="2"/>
          </rPr>
          <t xml:space="preserve">
For the SRMs/RMs' time using this platform. Clicking here should capture their PIN, Designation, Unit, Area/Region and email address for future use. Setting up the password should be captured here too</t>
        </r>
      </text>
    </comment>
    <comment ref="R16" authorId="0" shapeId="0">
      <text>
        <r>
          <rPr>
            <b/>
            <sz val="9"/>
            <color indexed="81"/>
            <rFont val="Tahoma"/>
            <family val="2"/>
          </rPr>
          <t>Author:</t>
        </r>
        <r>
          <rPr>
            <sz val="9"/>
            <color indexed="81"/>
            <rFont val="Tahoma"/>
            <family val="2"/>
          </rPr>
          <t xml:space="preserve">
Manual input/ Fetch From System or Input as per email address shows</t>
        </r>
      </text>
    </comment>
    <comment ref="R17" authorId="0" shapeId="0">
      <text>
        <r>
          <rPr>
            <b/>
            <sz val="9"/>
            <color indexed="81"/>
            <rFont val="Tahoma"/>
            <family val="2"/>
          </rPr>
          <t>Author:</t>
        </r>
        <r>
          <rPr>
            <sz val="9"/>
            <color indexed="81"/>
            <rFont val="Tahoma"/>
            <family val="2"/>
          </rPr>
          <t xml:space="preserve">
Unit or Area/Region could be shown as a dropdown as well as manual entry</t>
        </r>
      </text>
    </comment>
    <comment ref="F18" authorId="0" shapeId="0">
      <text>
        <r>
          <rPr>
            <b/>
            <sz val="9"/>
            <color indexed="81"/>
            <rFont val="Tahoma"/>
            <family val="2"/>
          </rPr>
          <t>Author:</t>
        </r>
        <r>
          <rPr>
            <sz val="9"/>
            <color indexed="81"/>
            <rFont val="Tahoma"/>
            <family val="2"/>
          </rPr>
          <t xml:space="preserve">
Clicking here will prompt an email to the user's email address with an alternative login link. Clicking on the link from their email will bring the user back to this portal to reset their password</t>
        </r>
      </text>
    </comment>
    <comment ref="AD18" authorId="0" shapeId="0">
      <text>
        <r>
          <rPr>
            <b/>
            <sz val="9"/>
            <color indexed="81"/>
            <rFont val="Tahoma"/>
            <family val="2"/>
          </rPr>
          <t>Author:</t>
        </r>
        <r>
          <rPr>
            <sz val="9"/>
            <color indexed="81"/>
            <rFont val="Tahoma"/>
            <family val="2"/>
          </rPr>
          <t xml:space="preserve">
Action plans preferably in bullet points</t>
        </r>
      </text>
    </comment>
    <comment ref="R20" authorId="0" shapeId="0">
      <text>
        <r>
          <rPr>
            <b/>
            <sz val="9"/>
            <color indexed="81"/>
            <rFont val="Tahoma"/>
            <family val="2"/>
          </rPr>
          <t>Author:</t>
        </r>
        <r>
          <rPr>
            <sz val="9"/>
            <color indexed="81"/>
            <rFont val="Tahoma"/>
            <family val="2"/>
          </rPr>
          <t xml:space="preserve">
As per finacle shows.
Or as per their business letterhead (for new client)</t>
        </r>
      </text>
    </comment>
    <comment ref="R22" authorId="0" shapeId="0">
      <text>
        <r>
          <rPr>
            <b/>
            <sz val="9"/>
            <color indexed="81"/>
            <rFont val="Tahoma"/>
            <family val="2"/>
          </rPr>
          <t>Author:</t>
        </r>
        <r>
          <rPr>
            <sz val="9"/>
            <color indexed="81"/>
            <rFont val="Tahoma"/>
            <family val="2"/>
          </rPr>
          <t xml:space="preserve">
Add summary of the call;  primarilily what the call was about. This is for future references</t>
        </r>
      </text>
    </comment>
    <comment ref="AD23" authorId="0" shapeId="0">
      <text>
        <r>
          <rPr>
            <b/>
            <sz val="9"/>
            <color indexed="81"/>
            <rFont val="Tahoma"/>
            <family val="2"/>
          </rPr>
          <t>Author:</t>
        </r>
        <r>
          <rPr>
            <sz val="9"/>
            <color indexed="81"/>
            <rFont val="Tahoma"/>
            <family val="2"/>
          </rPr>
          <t>RM coulld self-assign follow up date according to his/her plan wirh the client</t>
        </r>
      </text>
    </comment>
    <comment ref="AF23" authorId="0" shapeId="0">
      <text>
        <r>
          <rPr>
            <b/>
            <sz val="9"/>
            <color indexed="81"/>
            <rFont val="Tahoma"/>
            <charset val="1"/>
          </rPr>
          <t>Author:</t>
        </r>
        <r>
          <rPr>
            <sz val="9"/>
            <color indexed="81"/>
            <rFont val="Tahoma"/>
            <charset val="1"/>
          </rPr>
          <t xml:space="preserve">
Reminder Date can also be added </t>
        </r>
      </text>
    </comment>
    <comment ref="R24" authorId="0" shapeId="0">
      <text>
        <r>
          <rPr>
            <b/>
            <sz val="9"/>
            <color indexed="81"/>
            <rFont val="Tahoma"/>
            <family val="2"/>
          </rPr>
          <t>Author:</t>
        </r>
        <r>
          <rPr>
            <sz val="9"/>
            <color indexed="81"/>
            <rFont val="Tahoma"/>
            <family val="2"/>
          </rPr>
          <t xml:space="preserve">
Clicking here will take the user to the next page</t>
        </r>
      </text>
    </comment>
    <comment ref="AD29" authorId="0" shapeId="0">
      <text>
        <r>
          <rPr>
            <b/>
            <sz val="9"/>
            <color indexed="81"/>
            <rFont val="Tahoma"/>
            <family val="2"/>
          </rPr>
          <t>Author:</t>
        </r>
        <r>
          <rPr>
            <sz val="9"/>
            <color indexed="81"/>
            <rFont val="Tahoma"/>
            <family val="2"/>
          </rPr>
          <t xml:space="preserve">
Insert PIN of who should see the call report i.e. other calling officers, line manager, supervisor etc. New notifications in their homepage will let them know about this call report</t>
        </r>
      </text>
    </comment>
  </commentList>
</comments>
</file>

<file path=xl/sharedStrings.xml><?xml version="1.0" encoding="utf-8"?>
<sst xmlns="http://schemas.openxmlformats.org/spreadsheetml/2006/main" count="516" uniqueCount="226">
  <si>
    <t>Login</t>
  </si>
  <si>
    <t>Password:</t>
  </si>
  <si>
    <t>User Name:</t>
  </si>
  <si>
    <t>Forgot Password? Click Here to Login</t>
  </si>
  <si>
    <t>1. Login Page</t>
  </si>
  <si>
    <t>2. Homepage</t>
  </si>
  <si>
    <t>RM Name:</t>
  </si>
  <si>
    <t>Unit:</t>
  </si>
  <si>
    <t>Area/Region:</t>
  </si>
  <si>
    <t xml:space="preserve">Client CIF (if applicable): </t>
  </si>
  <si>
    <t>Call/Visit Date:</t>
  </si>
  <si>
    <t>3. Call Report Entry</t>
  </si>
  <si>
    <t>Client Name:</t>
  </si>
  <si>
    <t>Address:</t>
  </si>
  <si>
    <t>Relationship Type:</t>
  </si>
  <si>
    <t>New/Existing</t>
  </si>
  <si>
    <t>XYZ</t>
  </si>
  <si>
    <t>RU 5</t>
  </si>
  <si>
    <t>Area 1</t>
  </si>
  <si>
    <t>ABC Ltd.</t>
  </si>
  <si>
    <t>Manual Input/System fetch</t>
  </si>
  <si>
    <t>Business Unit:</t>
  </si>
  <si>
    <t>Today's Date</t>
  </si>
  <si>
    <t>Person Contacted:</t>
  </si>
  <si>
    <t>Calling Officer:</t>
  </si>
  <si>
    <t>Call Summary:</t>
  </si>
  <si>
    <t>Shared with:</t>
  </si>
  <si>
    <t>PIN 1</t>
  </si>
  <si>
    <t>PIN 2</t>
  </si>
  <si>
    <t>PIN 3</t>
  </si>
  <si>
    <t>Some Other Propositions:</t>
  </si>
  <si>
    <t>UH/ AH/ RH should be able to add comment to the call report</t>
  </si>
  <si>
    <t>Separate follow-up date field should be created for UH/ AH/ RH so that calling officers know when to communicate with the client next (if necessary)</t>
  </si>
  <si>
    <t>e.</t>
  </si>
  <si>
    <t>d.</t>
  </si>
  <si>
    <t>c.</t>
  </si>
  <si>
    <t>b.</t>
  </si>
  <si>
    <t>a.</t>
  </si>
  <si>
    <t>Calling oficer/ RM should get a notification if any modifications have been made on their call report</t>
  </si>
  <si>
    <t>f.</t>
  </si>
  <si>
    <t>RM Details could be automatically filled up once they input the data</t>
  </si>
  <si>
    <t>g.</t>
  </si>
  <si>
    <t>Calling officer/ RM should get notification 15/ 10/ 5 days prior follow-up date (Fequency could be revised)</t>
  </si>
  <si>
    <t>h.</t>
  </si>
  <si>
    <t>Upon opening saved call reports from history, RMs should have option for sharing the report from there as well</t>
  </si>
  <si>
    <t>Client/ Group Name</t>
  </si>
  <si>
    <t>Follow-up Date 
(Optional):</t>
  </si>
  <si>
    <t>+Add More</t>
  </si>
  <si>
    <t>After sharing the document with Unit Head/ Area Head/ Regional Head, they should get a notofication in their homepage when they log in</t>
  </si>
  <si>
    <t>Upon submitting the call report, a message should pop-up with the confirmation of saving the call report and a unique call number</t>
  </si>
  <si>
    <t>i.</t>
  </si>
  <si>
    <t>When multiple people joins in a call/ visit, the person writing the report should add other participants' PIN in the "Calling Officer" field. Other calling officers should get the call report both from their "History" tab and "Recenet Call Reports" tab.</t>
  </si>
  <si>
    <t>Call/ Visit Date</t>
  </si>
  <si>
    <t>Follow-up Date</t>
  </si>
  <si>
    <t>Recent Call Reports:</t>
  </si>
  <si>
    <t>Subject:</t>
  </si>
  <si>
    <t>ABC XYZ MNO</t>
  </si>
  <si>
    <t>Call Subject</t>
  </si>
  <si>
    <t>Call Subject:</t>
  </si>
  <si>
    <t>Action Plan:</t>
  </si>
  <si>
    <t>User should able to Search Any Call by Client Name, Date and or unique Call Report Number</t>
  </si>
  <si>
    <t>All Plan Batch Should have a unique Number</t>
  </si>
  <si>
    <t>Each Planed Call of the batch should have a unique Number</t>
  </si>
  <si>
    <t>Line Manager Should approve the Planed Batch</t>
  </si>
  <si>
    <t>RM could Edit this his plan before Line Manager Approval.</t>
  </si>
  <si>
    <t>A Call Report Should Contain Call Subject, Call Summary, Action Plan</t>
  </si>
  <si>
    <t>Calling officer would be a hr app user</t>
  </si>
  <si>
    <t>By Default a call has  initiate status</t>
  </si>
  <si>
    <t>In Progress status indicates call is active and further activity could be done</t>
  </si>
  <si>
    <t>Complete status indicates call Life cycle has been ended</t>
  </si>
  <si>
    <t>Any Update of a call should be notified to all other calling officer of the call</t>
  </si>
  <si>
    <t>Life cycle of a call should be visualize</t>
  </si>
  <si>
    <t>User should able to show his upcoming Calls After Login</t>
  </si>
  <si>
    <t>A Planed call should Contains Category, Subject, Call Type, Customer CIF, Tentative Visit Date</t>
  </si>
  <si>
    <t>When Line Manager Approve the plan it would be Fridge. No modification allowed by RM</t>
  </si>
  <si>
    <t xml:space="preserve">Line Manager could change plan </t>
  </si>
  <si>
    <t>RM Could input follow-up date against a call report if applicable</t>
  </si>
  <si>
    <t>Any time call status could be changed to In Progress, Complete, Complete to Opportunity</t>
  </si>
  <si>
    <t>Complete to Opportunity status indicates call is successful</t>
  </si>
  <si>
    <t>Calling officer/RM should get notification 15/10/5 days prior follow-up date</t>
  </si>
  <si>
    <t>RM should have option for sharing a call Report</t>
  </si>
  <si>
    <t>User Stories</t>
  </si>
  <si>
    <t>System Object</t>
  </si>
  <si>
    <t>HR-APP User Info</t>
  </si>
  <si>
    <r>
      <t xml:space="preserve">User Should login to the system using </t>
    </r>
    <r>
      <rPr>
        <b/>
        <sz val="11"/>
        <color rgb="FF0070C0"/>
        <rFont val="Calibri"/>
        <family val="2"/>
        <scheme val="minor"/>
      </rPr>
      <t>HR-APP User</t>
    </r>
    <r>
      <rPr>
        <sz val="11"/>
        <color theme="1"/>
        <rFont val="Calibri"/>
        <family val="2"/>
        <scheme val="minor"/>
      </rPr>
      <t xml:space="preserve"> Credentials</t>
    </r>
  </si>
  <si>
    <r>
      <t xml:space="preserve">RM Should Entry their </t>
    </r>
    <r>
      <rPr>
        <b/>
        <sz val="11"/>
        <color rgb="FF0070C0"/>
        <rFont val="Calibri"/>
        <family val="2"/>
        <scheme val="minor"/>
      </rPr>
      <t>Call Plan</t>
    </r>
    <r>
      <rPr>
        <sz val="11"/>
        <color theme="1"/>
        <rFont val="Calibri"/>
        <family val="2"/>
        <scheme val="minor"/>
      </rPr>
      <t xml:space="preserve"> as batch.</t>
    </r>
  </si>
  <si>
    <t>Call Plan</t>
  </si>
  <si>
    <t>Call Plan History</t>
  </si>
  <si>
    <r>
      <t xml:space="preserve">RM Should input </t>
    </r>
    <r>
      <rPr>
        <b/>
        <sz val="11"/>
        <color rgb="FF0070C0"/>
        <rFont val="Calibri"/>
        <family val="2"/>
        <scheme val="minor"/>
      </rPr>
      <t>Call Report</t>
    </r>
    <r>
      <rPr>
        <sz val="11"/>
        <color theme="1"/>
        <rFont val="Calibri"/>
        <family val="2"/>
        <scheme val="minor"/>
      </rPr>
      <t xml:space="preserve"> against a planned call or without any planned Call</t>
    </r>
  </si>
  <si>
    <t>Call Report</t>
  </si>
  <si>
    <t>Call Report Activity</t>
  </si>
  <si>
    <r>
      <t xml:space="preserve">RM Could </t>
    </r>
    <r>
      <rPr>
        <b/>
        <sz val="11"/>
        <color rgb="FF0070C0"/>
        <rFont val="Calibri"/>
        <family val="2"/>
        <scheme val="minor"/>
      </rPr>
      <t>attached files</t>
    </r>
    <r>
      <rPr>
        <sz val="11"/>
        <color theme="1"/>
        <rFont val="Calibri"/>
        <family val="2"/>
        <scheme val="minor"/>
      </rPr>
      <t xml:space="preserve"> against a Call report</t>
    </r>
  </si>
  <si>
    <t>Call Report Attached File</t>
  </si>
  <si>
    <t>Call Report Contact Person</t>
  </si>
  <si>
    <r>
      <t xml:space="preserve">RM Could Add </t>
    </r>
    <r>
      <rPr>
        <b/>
        <sz val="11"/>
        <color rgb="FF0070C0"/>
        <rFont val="Calibri"/>
        <family val="2"/>
        <scheme val="minor"/>
      </rPr>
      <t>Contact Persons</t>
    </r>
    <r>
      <rPr>
        <sz val="11"/>
        <color theme="1"/>
        <rFont val="Calibri"/>
        <family val="2"/>
        <scheme val="minor"/>
      </rPr>
      <t xml:space="preserve"> against a Call Report</t>
    </r>
  </si>
  <si>
    <r>
      <t xml:space="preserve">RM Could add </t>
    </r>
    <r>
      <rPr>
        <b/>
        <sz val="11"/>
        <color rgb="FF0070C0"/>
        <rFont val="Calibri"/>
        <family val="2"/>
        <scheme val="minor"/>
      </rPr>
      <t>Calling Officers</t>
    </r>
    <r>
      <rPr>
        <sz val="11"/>
        <color theme="1"/>
        <rFont val="Calibri"/>
        <family val="2"/>
        <scheme val="minor"/>
      </rPr>
      <t xml:space="preserve"> against a call </t>
    </r>
  </si>
  <si>
    <t>Calling Officers</t>
  </si>
  <si>
    <t>Details activities  of a calling officers of a call should be properly recorded</t>
  </si>
  <si>
    <r>
      <t xml:space="preserve">UH/AH/RM\H could add </t>
    </r>
    <r>
      <rPr>
        <b/>
        <sz val="11"/>
        <color rgb="FF0070C0"/>
        <rFont val="Calibri"/>
        <family val="2"/>
        <scheme val="minor"/>
      </rPr>
      <t>comments</t>
    </r>
    <r>
      <rPr>
        <sz val="11"/>
        <color theme="1"/>
        <rFont val="Calibri"/>
        <family val="2"/>
        <scheme val="minor"/>
      </rPr>
      <t xml:space="preserve"> to a call report</t>
    </r>
  </si>
  <si>
    <t>Call Report Comments</t>
  </si>
  <si>
    <t>Login History</t>
  </si>
  <si>
    <t>Table Name:</t>
  </si>
  <si>
    <t>LoginHistory</t>
  </si>
  <si>
    <t>Id</t>
  </si>
  <si>
    <t>EmpPin</t>
  </si>
  <si>
    <t>LoginTime</t>
  </si>
  <si>
    <t>Call Category</t>
  </si>
  <si>
    <t>CallCategory</t>
  </si>
  <si>
    <t>CategoryName</t>
  </si>
  <si>
    <t>EntryBy</t>
  </si>
  <si>
    <t>EntryDate</t>
  </si>
  <si>
    <t>UpdatedBy</t>
  </si>
  <si>
    <t>UpdatedDate</t>
  </si>
  <si>
    <t>CategoryName 1</t>
  </si>
  <si>
    <t>CategoryName 2</t>
  </si>
  <si>
    <t>31397</t>
  </si>
  <si>
    <t>CallPlan</t>
  </si>
  <si>
    <t>CallId</t>
  </si>
  <si>
    <t>CategoryId</t>
  </si>
  <si>
    <t>Subject</t>
  </si>
  <si>
    <t>CIF</t>
  </si>
  <si>
    <t>Tentative Date</t>
  </si>
  <si>
    <t>Status</t>
  </si>
  <si>
    <t>Entry By</t>
  </si>
  <si>
    <t>Entry Date</t>
  </si>
  <si>
    <t>Approved By</t>
  </si>
  <si>
    <t>ApprovedDate</t>
  </si>
  <si>
    <t>Approve Remarks</t>
  </si>
  <si>
    <t>B000001</t>
  </si>
  <si>
    <t>B0000010001</t>
  </si>
  <si>
    <t>B0000010002</t>
  </si>
  <si>
    <t>1</t>
  </si>
  <si>
    <t>Call Activity Summary</t>
  </si>
  <si>
    <t>Call Activity Action</t>
  </si>
  <si>
    <t>Subject 1</t>
  </si>
  <si>
    <t>Subject 2</t>
  </si>
  <si>
    <t>New</t>
  </si>
  <si>
    <t>Exists</t>
  </si>
  <si>
    <t>0987661</t>
  </si>
  <si>
    <t>Initiated</t>
  </si>
  <si>
    <t>B000002</t>
  </si>
  <si>
    <t>B0000020001</t>
  </si>
  <si>
    <t>B0000020002</t>
  </si>
  <si>
    <t>Test</t>
  </si>
  <si>
    <t>28667</t>
  </si>
  <si>
    <t>CallPlanHistory</t>
  </si>
  <si>
    <t>HisId</t>
  </si>
  <si>
    <t>Approved</t>
  </si>
  <si>
    <t>CallReport</t>
  </si>
  <si>
    <t>First Call Date</t>
  </si>
  <si>
    <t>PlanCallId</t>
  </si>
  <si>
    <t>PlanBarchNo</t>
  </si>
  <si>
    <t>Last Call Date</t>
  </si>
  <si>
    <t>Subject 3</t>
  </si>
  <si>
    <t>0987333</t>
  </si>
  <si>
    <t>InProgress</t>
  </si>
  <si>
    <t>CallReportActivity</t>
  </si>
  <si>
    <t>ActivityId</t>
  </si>
  <si>
    <t>CallContactPerson</t>
  </si>
  <si>
    <t>ContactPerson</t>
  </si>
  <si>
    <t>ContactNumber</t>
  </si>
  <si>
    <t>Relation</t>
  </si>
  <si>
    <t>Address</t>
  </si>
  <si>
    <t>Md. Kamal</t>
  </si>
  <si>
    <t>017********</t>
  </si>
  <si>
    <t>Dhaka</t>
  </si>
  <si>
    <t>Md. Malek</t>
  </si>
  <si>
    <t>018********</t>
  </si>
  <si>
    <t>Uncle</t>
  </si>
  <si>
    <t>CallingOfficer</t>
  </si>
  <si>
    <t>31398</t>
  </si>
  <si>
    <t>Self</t>
  </si>
  <si>
    <t>NextFollowUpDate</t>
  </si>
  <si>
    <t>Call Date</t>
  </si>
  <si>
    <t>NextFollowupNote</t>
  </si>
  <si>
    <t>CallReportComment</t>
  </si>
  <si>
    <t>Comment</t>
  </si>
  <si>
    <t>Summary</t>
  </si>
  <si>
    <t>Action</t>
  </si>
  <si>
    <t>Process</t>
  </si>
  <si>
    <t>ProcessName</t>
  </si>
  <si>
    <t>SME</t>
  </si>
  <si>
    <t>ABC</t>
  </si>
  <si>
    <t>ProcessId</t>
  </si>
  <si>
    <t>CallReportFiles</t>
  </si>
  <si>
    <t>FileName</t>
  </si>
  <si>
    <t>FileLocation</t>
  </si>
  <si>
    <t>D:/Files/nid.jpg</t>
  </si>
  <si>
    <t>D:/Files/tin.pdf</t>
  </si>
  <si>
    <t>NID</t>
  </si>
  <si>
    <t>TIN</t>
  </si>
  <si>
    <t>CallType</t>
  </si>
  <si>
    <t>CallTypeId</t>
  </si>
  <si>
    <t>CallStatus</t>
  </si>
  <si>
    <t>INITIATE</t>
  </si>
  <si>
    <t>IN PROGRESS</t>
  </si>
  <si>
    <t>COMPLETED</t>
  </si>
  <si>
    <t>COMPLETED TO OPPORTUNITY</t>
  </si>
  <si>
    <t>CallReportShareHistory</t>
  </si>
  <si>
    <t>SharedWith</t>
  </si>
  <si>
    <t>SharedBy</t>
  </si>
  <si>
    <t>ADMIN</t>
  </si>
  <si>
    <t>LineManager</t>
  </si>
  <si>
    <t>User</t>
  </si>
  <si>
    <t>Insert Process Configuration</t>
  </si>
  <si>
    <t>Incoporate Users for the system from HR APP</t>
  </si>
  <si>
    <t>Call Type Entry</t>
  </si>
  <si>
    <t>Call Status Entry</t>
  </si>
  <si>
    <t>Call Category Entry</t>
  </si>
  <si>
    <t>Create Call Plan</t>
  </si>
  <si>
    <t>Update Call Plan</t>
  </si>
  <si>
    <t>Approve Call Plan</t>
  </si>
  <si>
    <t>Modify Call Plan</t>
  </si>
  <si>
    <t>Create Call Report</t>
  </si>
  <si>
    <t>Add Calling Officer</t>
  </si>
  <si>
    <t>Add New Contract</t>
  </si>
  <si>
    <t>Call Report Share</t>
  </si>
  <si>
    <t>Comments on call Report</t>
  </si>
  <si>
    <t>System Activities</t>
  </si>
  <si>
    <t>Estimated Time (in Hours)</t>
  </si>
  <si>
    <t>Template Integration</t>
  </si>
  <si>
    <t>System Architecture</t>
  </si>
  <si>
    <t xml:space="preserve">Testing </t>
  </si>
  <si>
    <t>Database Design</t>
  </si>
  <si>
    <t>Total Time Required (in Hours)</t>
  </si>
  <si>
    <t>Total Time Required (In ManDay)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</si>
</sst>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2" x14ac:knownFonts="1">
    <font>
      <sz val="11"/>
      <color theme="1"/>
      <name val="Calibri"/>
      <family val="2"/>
      <scheme val="minor"/>
    </font>
    <font>
      <sz val="11"/>
      <color rgb="FFFF0000"/>
      <name val="Calibri"/>
      <family val="2"/>
      <scheme val="minor"/>
    </font>
    <font>
      <b/>
      <sz val="11"/>
      <color theme="1"/>
      <name val="Calibri"/>
      <family val="2"/>
      <scheme val="minor"/>
    </font>
    <font>
      <u/>
      <sz val="10"/>
      <color theme="1"/>
      <name val="Calibri"/>
      <family val="2"/>
      <scheme val="minor"/>
    </font>
    <font>
      <sz val="9"/>
      <color indexed="81"/>
      <name val="Tahoma"/>
      <family val="2"/>
    </font>
    <font>
      <b/>
      <sz val="9"/>
      <color indexed="81"/>
      <name val="Tahoma"/>
      <family val="2"/>
    </font>
    <font>
      <b/>
      <sz val="11"/>
      <color theme="4" tint="-0.499984740745262"/>
      <name val="Calibri"/>
      <family val="2"/>
      <scheme val="minor"/>
    </font>
    <font>
      <sz val="9"/>
      <color indexed="81"/>
      <name val="Tahoma"/>
      <charset val="1"/>
    </font>
    <font>
      <b/>
      <sz val="9"/>
      <color indexed="81"/>
      <name val="Tahoma"/>
      <charset val="1"/>
    </font>
    <font>
      <sz val="11"/>
      <color rgb="FF0070C0"/>
      <name val="Calibri"/>
      <family val="2"/>
      <scheme val="minor"/>
    </font>
    <font>
      <b/>
      <sz val="11"/>
      <color rgb="FF0070C0"/>
      <name val="Calibri"/>
      <family val="2"/>
      <scheme val="minor"/>
    </font>
    <font>
      <b/>
      <sz val="11"/>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3">
    <xf numFmtId="0" fontId="0" fillId="0" borderId="0" xfId="0"/>
    <xf numFmtId="0" fontId="2" fillId="0" borderId="0" xfId="0" applyFont="1"/>
    <xf numFmtId="0" fontId="0" fillId="0" borderId="0" xfId="0" applyAlignment="1"/>
    <xf numFmtId="0" fontId="0" fillId="0" borderId="1" xfId="0" applyBorder="1"/>
    <xf numFmtId="0" fontId="3" fillId="0" borderId="0" xfId="0" applyFont="1"/>
    <xf numFmtId="0" fontId="0" fillId="0" borderId="0" xfId="0" applyBorder="1"/>
    <xf numFmtId="0" fontId="0" fillId="0" borderId="6" xfId="0" applyBorder="1"/>
    <xf numFmtId="0" fontId="0" fillId="0" borderId="0" xfId="0" applyBorder="1" applyAlignment="1">
      <alignment horizontal="center"/>
    </xf>
    <xf numFmtId="0" fontId="0" fillId="0" borderId="8" xfId="0" applyBorder="1"/>
    <xf numFmtId="0" fontId="0" fillId="0" borderId="0" xfId="0" applyFill="1" applyBorder="1"/>
    <xf numFmtId="0" fontId="0" fillId="0" borderId="9" xfId="0" applyBorder="1" applyAlignment="1">
      <alignment horizontal="center"/>
    </xf>
    <xf numFmtId="0" fontId="0" fillId="0" borderId="7" xfId="0" applyBorder="1" applyAlignment="1">
      <alignment horizontal="center"/>
    </xf>
    <xf numFmtId="0" fontId="0" fillId="0" borderId="10"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8" xfId="0" applyBorder="1" applyAlignment="1"/>
    <xf numFmtId="0" fontId="0" fillId="0" borderId="0" xfId="0" applyBorder="1" applyAlignment="1"/>
    <xf numFmtId="0" fontId="0" fillId="0" borderId="2" xfId="0" applyBorder="1" applyAlignment="1"/>
    <xf numFmtId="0" fontId="0" fillId="0" borderId="11" xfId="0" applyBorder="1" applyAlignment="1"/>
    <xf numFmtId="0" fontId="0" fillId="0" borderId="12" xfId="0" applyBorder="1" applyAlignment="1"/>
    <xf numFmtId="0" fontId="0" fillId="0" borderId="13" xfId="0" applyBorder="1" applyAlignment="1"/>
    <xf numFmtId="0" fontId="2" fillId="0" borderId="0" xfId="0" applyFont="1" applyBorder="1"/>
    <xf numFmtId="0" fontId="0" fillId="0" borderId="3" xfId="0" applyBorder="1" applyAlignment="1">
      <alignment horizontal="center"/>
    </xf>
    <xf numFmtId="0" fontId="0" fillId="0" borderId="5" xfId="0" applyBorder="1" applyAlignment="1">
      <alignment horizontal="center"/>
    </xf>
    <xf numFmtId="0" fontId="2" fillId="0" borderId="0" xfId="0" applyFont="1" applyBorder="1" applyAlignment="1">
      <alignment wrapText="1"/>
    </xf>
    <xf numFmtId="0" fontId="6" fillId="0" borderId="6" xfId="0" quotePrefix="1" applyFont="1" applyFill="1" applyBorder="1"/>
    <xf numFmtId="0" fontId="6" fillId="0" borderId="0" xfId="0" quotePrefix="1" applyFont="1"/>
    <xf numFmtId="0" fontId="6" fillId="0" borderId="0" xfId="0" quotePrefix="1" applyFont="1" applyFill="1" applyBorder="1"/>
    <xf numFmtId="0" fontId="0" fillId="0" borderId="0" xfId="0" applyAlignment="1">
      <alignment vertical="center" wrapText="1"/>
    </xf>
    <xf numFmtId="0" fontId="2" fillId="0" borderId="1" xfId="0" applyFont="1" applyBorder="1"/>
    <xf numFmtId="0" fontId="0" fillId="0" borderId="9" xfId="0" applyBorder="1"/>
    <xf numFmtId="0" fontId="0" fillId="0" borderId="7" xfId="0" applyBorder="1"/>
    <xf numFmtId="0" fontId="0" fillId="0" borderId="10" xfId="0" applyBorder="1"/>
    <xf numFmtId="22" fontId="0" fillId="0" borderId="1" xfId="0" applyNumberFormat="1" applyBorder="1"/>
    <xf numFmtId="0" fontId="2" fillId="0" borderId="1" xfId="0" applyFont="1" applyFill="1" applyBorder="1"/>
    <xf numFmtId="22" fontId="0" fillId="0" borderId="1" xfId="0" quotePrefix="1" applyNumberFormat="1" applyBorder="1"/>
    <xf numFmtId="0" fontId="0" fillId="0" borderId="1" xfId="0" quotePrefix="1" applyBorder="1"/>
    <xf numFmtId="15" fontId="0" fillId="0" borderId="1" xfId="0" applyNumberFormat="1" applyBorder="1"/>
    <xf numFmtId="0" fontId="2" fillId="0" borderId="0" xfId="0" applyFont="1" applyAlignment="1"/>
    <xf numFmtId="0" fontId="2" fillId="0" borderId="1" xfId="0" applyFont="1" applyBorder="1" applyAlignment="1"/>
    <xf numFmtId="0" fontId="9" fillId="0" borderId="1" xfId="0" applyFont="1" applyBorder="1"/>
    <xf numFmtId="0" fontId="0" fillId="0" borderId="0" xfId="0" quotePrefix="1" applyBorder="1"/>
    <xf numFmtId="22" fontId="0" fillId="0" borderId="0" xfId="0" applyNumberFormat="1" applyBorder="1"/>
    <xf numFmtId="0" fontId="0" fillId="0" borderId="1" xfId="0" applyFill="1" applyBorder="1"/>
    <xf numFmtId="0" fontId="0" fillId="0" borderId="1" xfId="0" quotePrefix="1" applyFill="1" applyBorder="1"/>
    <xf numFmtId="0" fontId="2" fillId="6" borderId="1" xfId="0" applyFont="1" applyFill="1" applyBorder="1" applyAlignment="1">
      <alignment horizontal="center"/>
    </xf>
    <xf numFmtId="0" fontId="0" fillId="5" borderId="1" xfId="0" applyFill="1" applyBorder="1"/>
    <xf numFmtId="0" fontId="0" fillId="7" borderId="1" xfId="0" applyFill="1" applyBorder="1"/>
    <xf numFmtId="0" fontId="0" fillId="7" borderId="1" xfId="0" applyFill="1" applyBorder="1" applyAlignment="1">
      <alignment wrapText="1"/>
    </xf>
    <xf numFmtId="0" fontId="0" fillId="10" borderId="0" xfId="0" applyFill="1"/>
    <xf numFmtId="0" fontId="0" fillId="10" borderId="12" xfId="0" applyFill="1" applyBorder="1"/>
    <xf numFmtId="0" fontId="11" fillId="4" borderId="1" xfId="0" applyFont="1" applyFill="1" applyBorder="1" applyAlignment="1">
      <alignment horizontal="right"/>
    </xf>
    <xf numFmtId="0" fontId="0" fillId="3" borderId="1" xfId="0" applyFill="1" applyBorder="1" applyAlignment="1">
      <alignment horizontal="center" vertical="center"/>
    </xf>
    <xf numFmtId="0" fontId="0" fillId="10" borderId="0" xfId="0" applyFill="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3" borderId="1" xfId="0" applyFill="1" applyBorder="1" applyAlignment="1">
      <alignment horizontal="center"/>
    </xf>
    <xf numFmtId="0" fontId="0" fillId="0" borderId="1" xfId="0" applyBorder="1" applyAlignment="1">
      <alignment horizontal="center"/>
    </xf>
    <xf numFmtId="164" fontId="0" fillId="2" borderId="1" xfId="0" applyNumberFormat="1" applyFill="1" applyBorder="1" applyAlignment="1">
      <alignment horizontal="center"/>
    </xf>
    <xf numFmtId="0" fontId="0" fillId="2" borderId="1" xfId="0" applyFill="1" applyBorder="1" applyAlignment="1">
      <alignment horizontal="center"/>
    </xf>
    <xf numFmtId="164" fontId="0" fillId="0" borderId="1" xfId="0" applyNumberFormat="1" applyBorder="1" applyAlignment="1">
      <alignment horizontal="center"/>
    </xf>
    <xf numFmtId="0" fontId="2" fillId="0" borderId="0" xfId="0" applyFont="1" applyAlignment="1">
      <alignment horizontal="center"/>
    </xf>
    <xf numFmtId="0" fontId="1" fillId="0" borderId="1" xfId="0" applyFont="1" applyBorder="1" applyAlignment="1">
      <alignment horizontal="center"/>
    </xf>
    <xf numFmtId="0" fontId="0" fillId="0" borderId="3" xfId="0" applyBorder="1" applyAlignment="1">
      <alignment horizontal="left"/>
    </xf>
    <xf numFmtId="0" fontId="0" fillId="0" borderId="5" xfId="0" applyBorder="1" applyAlignment="1">
      <alignment horizontal="left"/>
    </xf>
    <xf numFmtId="0" fontId="2" fillId="0" borderId="0" xfId="0" applyFont="1" applyAlignment="1">
      <alignment horizontal="left"/>
    </xf>
    <xf numFmtId="0" fontId="0" fillId="0" borderId="4" xfId="0" applyBorder="1" applyAlignment="1">
      <alignment horizontal="left"/>
    </xf>
    <xf numFmtId="0" fontId="2" fillId="0" borderId="0" xfId="0" applyFont="1" applyBorder="1" applyAlignment="1">
      <alignment horizontal="left"/>
    </xf>
    <xf numFmtId="0" fontId="2" fillId="0" borderId="2" xfId="0" applyFont="1" applyBorder="1" applyAlignment="1">
      <alignment horizontal="left"/>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left" wrapText="1"/>
    </xf>
    <xf numFmtId="0" fontId="0" fillId="0" borderId="1" xfId="0" applyBorder="1" applyAlignment="1">
      <alignment horizontal="left"/>
    </xf>
    <xf numFmtId="0" fontId="0" fillId="0" borderId="0" xfId="0" applyAlignment="1">
      <alignment horizontal="left" vertical="center" wrapText="1"/>
    </xf>
    <xf numFmtId="0" fontId="2" fillId="0" borderId="3"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left" vertical="center"/>
    </xf>
    <xf numFmtId="0" fontId="2" fillId="0" borderId="12" xfId="0" applyFont="1" applyBorder="1" applyAlignment="1">
      <alignment horizontal="left" vertical="center"/>
    </xf>
    <xf numFmtId="0" fontId="2" fillId="0" borderId="4" xfId="0" applyFont="1" applyBorder="1" applyAlignment="1">
      <alignment horizontal="center"/>
    </xf>
    <xf numFmtId="0" fontId="2" fillId="0" borderId="1" xfId="0" applyFont="1" applyBorder="1" applyAlignment="1">
      <alignment horizontal="left" vertical="top"/>
    </xf>
    <xf numFmtId="0" fontId="2" fillId="0" borderId="3" xfId="0" applyFont="1" applyBorder="1" applyAlignment="1">
      <alignment horizontal="left" vertical="top"/>
    </xf>
    <xf numFmtId="0" fontId="2" fillId="0" borderId="7" xfId="0" applyFont="1" applyBorder="1" applyAlignment="1">
      <alignment horizontal="left" vertical="top"/>
    </xf>
    <xf numFmtId="0" fontId="2" fillId="0" borderId="10" xfId="0" applyFont="1" applyBorder="1" applyAlignment="1">
      <alignment horizontal="left" vertical="top"/>
    </xf>
    <xf numFmtId="0" fontId="2" fillId="5" borderId="1" xfId="0" applyFont="1" applyFill="1" applyBorder="1" applyAlignment="1">
      <alignment horizontal="center"/>
    </xf>
    <xf numFmtId="0" fontId="0" fillId="7" borderId="1" xfId="0" applyFill="1" applyBorder="1" applyAlignment="1">
      <alignment horizontal="right"/>
    </xf>
    <xf numFmtId="0" fontId="0" fillId="7" borderId="3" xfId="0" applyFill="1" applyBorder="1" applyAlignment="1">
      <alignment horizontal="right"/>
    </xf>
    <xf numFmtId="0" fontId="0" fillId="7" borderId="4" xfId="0" applyFill="1" applyBorder="1" applyAlignment="1">
      <alignment horizontal="right"/>
    </xf>
    <xf numFmtId="0" fontId="0" fillId="7" borderId="5" xfId="0" applyFill="1" applyBorder="1" applyAlignment="1">
      <alignment horizontal="right"/>
    </xf>
    <xf numFmtId="0" fontId="0" fillId="10" borderId="4" xfId="0"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647699</xdr:colOff>
      <xdr:row>8</xdr:row>
      <xdr:rowOff>201705</xdr:rowOff>
    </xdr:from>
    <xdr:to>
      <xdr:col>5</xdr:col>
      <xdr:colOff>473926</xdr:colOff>
      <xdr:row>9</xdr:row>
      <xdr:rowOff>146446</xdr:rowOff>
    </xdr:to>
    <xdr:sp macro="" textlink="">
      <xdr:nvSpPr>
        <xdr:cNvPr id="2" name="Rectangle 1"/>
        <xdr:cNvSpPr/>
      </xdr:nvSpPr>
      <xdr:spPr>
        <a:xfrm>
          <a:off x="2115670" y="1725705"/>
          <a:ext cx="1809668" cy="1464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2</xdr:col>
      <xdr:colOff>647699</xdr:colOff>
      <xdr:row>10</xdr:row>
      <xdr:rowOff>190499</xdr:rowOff>
    </xdr:from>
    <xdr:to>
      <xdr:col>5</xdr:col>
      <xdr:colOff>473926</xdr:colOff>
      <xdr:row>11</xdr:row>
      <xdr:rowOff>146446</xdr:rowOff>
    </xdr:to>
    <xdr:sp macro="" textlink="">
      <xdr:nvSpPr>
        <xdr:cNvPr id="3" name="Rectangle 2"/>
        <xdr:cNvSpPr/>
      </xdr:nvSpPr>
      <xdr:spPr>
        <a:xfrm>
          <a:off x="2115670" y="2106705"/>
          <a:ext cx="1809668" cy="1464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2</xdr:col>
      <xdr:colOff>643326</xdr:colOff>
      <xdr:row>10</xdr:row>
      <xdr:rowOff>190499</xdr:rowOff>
    </xdr:from>
    <xdr:to>
      <xdr:col>5</xdr:col>
      <xdr:colOff>469553</xdr:colOff>
      <xdr:row>11</xdr:row>
      <xdr:rowOff>146446</xdr:rowOff>
    </xdr:to>
    <xdr:sp macro="" textlink="">
      <xdr:nvSpPr>
        <xdr:cNvPr id="4" name="Rectangle 3"/>
        <xdr:cNvSpPr/>
      </xdr:nvSpPr>
      <xdr:spPr>
        <a:xfrm>
          <a:off x="2111297" y="2106705"/>
          <a:ext cx="1809668" cy="1464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3</xdr:col>
      <xdr:colOff>84502</xdr:colOff>
      <xdr:row>12</xdr:row>
      <xdr:rowOff>158182</xdr:rowOff>
    </xdr:from>
    <xdr:to>
      <xdr:col>4</xdr:col>
      <xdr:colOff>77257</xdr:colOff>
      <xdr:row>13</xdr:row>
      <xdr:rowOff>114129</xdr:rowOff>
    </xdr:to>
    <xdr:sp macro="" textlink="">
      <xdr:nvSpPr>
        <xdr:cNvPr id="5" name="Rectangle 4"/>
        <xdr:cNvSpPr/>
      </xdr:nvSpPr>
      <xdr:spPr>
        <a:xfrm>
          <a:off x="2213620" y="2455388"/>
          <a:ext cx="653902" cy="1464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Login</a:t>
          </a:r>
        </a:p>
      </xdr:txBody>
    </xdr:sp>
    <xdr:clientData/>
  </xdr:twoCellAnchor>
  <xdr:twoCellAnchor>
    <xdr:from>
      <xdr:col>21</xdr:col>
      <xdr:colOff>447675</xdr:colOff>
      <xdr:row>1</xdr:row>
      <xdr:rowOff>98611</xdr:rowOff>
    </xdr:from>
    <xdr:to>
      <xdr:col>24</xdr:col>
      <xdr:colOff>269327</xdr:colOff>
      <xdr:row>2</xdr:row>
      <xdr:rowOff>52552</xdr:rowOff>
    </xdr:to>
    <xdr:sp macro="" textlink="">
      <xdr:nvSpPr>
        <xdr:cNvPr id="7" name="Rectangle 6"/>
        <xdr:cNvSpPr/>
      </xdr:nvSpPr>
      <xdr:spPr>
        <a:xfrm>
          <a:off x="14327899" y="289111"/>
          <a:ext cx="1792342" cy="1444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Loggen in as (PIN / Name)</a:t>
          </a:r>
        </a:p>
      </xdr:txBody>
    </xdr:sp>
    <xdr:clientData/>
  </xdr:twoCellAnchor>
  <xdr:twoCellAnchor>
    <xdr:from>
      <xdr:col>24</xdr:col>
      <xdr:colOff>535641</xdr:colOff>
      <xdr:row>1</xdr:row>
      <xdr:rowOff>98611</xdr:rowOff>
    </xdr:from>
    <xdr:to>
      <xdr:col>25</xdr:col>
      <xdr:colOff>498871</xdr:colOff>
      <xdr:row>2</xdr:row>
      <xdr:rowOff>54558</xdr:rowOff>
    </xdr:to>
    <xdr:sp macro="" textlink="">
      <xdr:nvSpPr>
        <xdr:cNvPr id="8" name="Rectangle 7"/>
        <xdr:cNvSpPr/>
      </xdr:nvSpPr>
      <xdr:spPr>
        <a:xfrm>
          <a:off x="18128876" y="289111"/>
          <a:ext cx="624377" cy="1464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Logout</a:t>
          </a:r>
        </a:p>
      </xdr:txBody>
    </xdr:sp>
    <xdr:clientData/>
  </xdr:twoCellAnchor>
  <xdr:twoCellAnchor>
    <xdr:from>
      <xdr:col>21</xdr:col>
      <xdr:colOff>449356</xdr:colOff>
      <xdr:row>4</xdr:row>
      <xdr:rowOff>15858</xdr:rowOff>
    </xdr:from>
    <xdr:to>
      <xdr:col>23</xdr:col>
      <xdr:colOff>55390</xdr:colOff>
      <xdr:row>4</xdr:row>
      <xdr:rowOff>162305</xdr:rowOff>
    </xdr:to>
    <xdr:sp macro="" textlink="">
      <xdr:nvSpPr>
        <xdr:cNvPr id="11" name="Rectangle 10"/>
        <xdr:cNvSpPr/>
      </xdr:nvSpPr>
      <xdr:spPr>
        <a:xfrm>
          <a:off x="16059150" y="777858"/>
          <a:ext cx="928328" cy="1464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Notifications</a:t>
          </a:r>
        </a:p>
      </xdr:txBody>
    </xdr:sp>
    <xdr:clientData/>
  </xdr:twoCellAnchor>
  <xdr:twoCellAnchor>
    <xdr:from>
      <xdr:col>23</xdr:col>
      <xdr:colOff>248896</xdr:colOff>
      <xdr:row>4</xdr:row>
      <xdr:rowOff>15858</xdr:rowOff>
    </xdr:from>
    <xdr:to>
      <xdr:col>24</xdr:col>
      <xdr:colOff>283394</xdr:colOff>
      <xdr:row>4</xdr:row>
      <xdr:rowOff>162305</xdr:rowOff>
    </xdr:to>
    <xdr:sp macro="" textlink="">
      <xdr:nvSpPr>
        <xdr:cNvPr id="12" name="Rectangle 11"/>
        <xdr:cNvSpPr/>
      </xdr:nvSpPr>
      <xdr:spPr>
        <a:xfrm>
          <a:off x="17180984" y="777858"/>
          <a:ext cx="695645" cy="1464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History</a:t>
          </a:r>
        </a:p>
      </xdr:txBody>
    </xdr:sp>
    <xdr:clientData/>
  </xdr:twoCellAnchor>
  <xdr:twoCellAnchor>
    <xdr:from>
      <xdr:col>24</xdr:col>
      <xdr:colOff>483203</xdr:colOff>
      <xdr:row>4</xdr:row>
      <xdr:rowOff>15858</xdr:rowOff>
    </xdr:from>
    <xdr:to>
      <xdr:col>25</xdr:col>
      <xdr:colOff>517700</xdr:colOff>
      <xdr:row>4</xdr:row>
      <xdr:rowOff>162305</xdr:rowOff>
    </xdr:to>
    <xdr:sp macro="" textlink="">
      <xdr:nvSpPr>
        <xdr:cNvPr id="13" name="Rectangle 12"/>
        <xdr:cNvSpPr/>
      </xdr:nvSpPr>
      <xdr:spPr>
        <a:xfrm>
          <a:off x="18076438" y="777858"/>
          <a:ext cx="695644" cy="1464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Search</a:t>
          </a:r>
        </a:p>
      </xdr:txBody>
    </xdr:sp>
    <xdr:clientData/>
  </xdr:twoCellAnchor>
  <xdr:twoCellAnchor>
    <xdr:from>
      <xdr:col>15</xdr:col>
      <xdr:colOff>163520</xdr:colOff>
      <xdr:row>10</xdr:row>
      <xdr:rowOff>116392</xdr:rowOff>
    </xdr:from>
    <xdr:to>
      <xdr:col>17</xdr:col>
      <xdr:colOff>520943</xdr:colOff>
      <xdr:row>12</xdr:row>
      <xdr:rowOff>58328</xdr:rowOff>
    </xdr:to>
    <xdr:sp macro="" textlink="">
      <xdr:nvSpPr>
        <xdr:cNvPr id="16" name="Rectangle 15"/>
        <xdr:cNvSpPr/>
      </xdr:nvSpPr>
      <xdr:spPr>
        <a:xfrm>
          <a:off x="9797377" y="2034999"/>
          <a:ext cx="1935852" cy="322936"/>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rPr>
            <a:t>+ </a:t>
          </a:r>
          <a:r>
            <a:rPr lang="en-US" sz="1200" b="1">
              <a:solidFill>
                <a:sysClr val="windowText" lastClr="000000"/>
              </a:solidFill>
            </a:rPr>
            <a:t>Create New Call Report</a:t>
          </a:r>
        </a:p>
      </xdr:txBody>
    </xdr:sp>
    <xdr:clientData/>
  </xdr:twoCellAnchor>
  <xdr:twoCellAnchor>
    <xdr:from>
      <xdr:col>17</xdr:col>
      <xdr:colOff>499211</xdr:colOff>
      <xdr:row>23</xdr:row>
      <xdr:rowOff>43872</xdr:rowOff>
    </xdr:from>
    <xdr:to>
      <xdr:col>19</xdr:col>
      <xdr:colOff>172891</xdr:colOff>
      <xdr:row>24</xdr:row>
      <xdr:rowOff>98261</xdr:rowOff>
    </xdr:to>
    <xdr:sp macro="" textlink="">
      <xdr:nvSpPr>
        <xdr:cNvPr id="17" name="Rectangle 16"/>
        <xdr:cNvSpPr/>
      </xdr:nvSpPr>
      <xdr:spPr>
        <a:xfrm>
          <a:off x="12078890" y="4629479"/>
          <a:ext cx="979965" cy="24488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Add Next</a:t>
          </a:r>
        </a:p>
      </xdr:txBody>
    </xdr:sp>
    <xdr:clientData/>
  </xdr:twoCellAnchor>
  <xdr:twoCellAnchor>
    <xdr:from>
      <xdr:col>33</xdr:col>
      <xdr:colOff>805228</xdr:colOff>
      <xdr:row>32</xdr:row>
      <xdr:rowOff>79602</xdr:rowOff>
    </xdr:from>
    <xdr:to>
      <xdr:col>35</xdr:col>
      <xdr:colOff>379405</xdr:colOff>
      <xdr:row>34</xdr:row>
      <xdr:rowOff>158043</xdr:rowOff>
    </xdr:to>
    <xdr:sp macro="" textlink="">
      <xdr:nvSpPr>
        <xdr:cNvPr id="18" name="Rectangle 17"/>
        <xdr:cNvSpPr/>
      </xdr:nvSpPr>
      <xdr:spPr>
        <a:xfrm>
          <a:off x="23379478" y="6379709"/>
          <a:ext cx="1261463" cy="4594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Back</a:t>
          </a:r>
        </a:p>
      </xdr:txBody>
    </xdr:sp>
    <xdr:clientData/>
  </xdr:twoCellAnchor>
  <xdr:twoCellAnchor>
    <xdr:from>
      <xdr:col>35</xdr:col>
      <xdr:colOff>575510</xdr:colOff>
      <xdr:row>32</xdr:row>
      <xdr:rowOff>79602</xdr:rowOff>
    </xdr:from>
    <xdr:to>
      <xdr:col>37</xdr:col>
      <xdr:colOff>856452</xdr:colOff>
      <xdr:row>34</xdr:row>
      <xdr:rowOff>158043</xdr:rowOff>
    </xdr:to>
    <xdr:sp macro="" textlink="">
      <xdr:nvSpPr>
        <xdr:cNvPr id="31" name="Rectangle 30"/>
        <xdr:cNvSpPr/>
      </xdr:nvSpPr>
      <xdr:spPr>
        <a:xfrm>
          <a:off x="24837046" y="6379709"/>
          <a:ext cx="1328692" cy="4594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Save and Exit</a:t>
          </a:r>
        </a:p>
      </xdr:txBody>
    </xdr:sp>
    <xdr:clientData/>
  </xdr:twoCellAnchor>
  <xdr:twoCellAnchor>
    <xdr:from>
      <xdr:col>4</xdr:col>
      <xdr:colOff>260288</xdr:colOff>
      <xdr:row>12</xdr:row>
      <xdr:rowOff>160521</xdr:rowOff>
    </xdr:from>
    <xdr:to>
      <xdr:col>5</xdr:col>
      <xdr:colOff>253043</xdr:colOff>
      <xdr:row>13</xdr:row>
      <xdr:rowOff>116468</xdr:rowOff>
    </xdr:to>
    <xdr:sp macro="" textlink="">
      <xdr:nvSpPr>
        <xdr:cNvPr id="19" name="Rectangle 18"/>
        <xdr:cNvSpPr/>
      </xdr:nvSpPr>
      <xdr:spPr>
        <a:xfrm>
          <a:off x="3034962" y="2454804"/>
          <a:ext cx="647081" cy="14644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Sign Up</a:t>
          </a:r>
        </a:p>
      </xdr:txBody>
    </xdr:sp>
    <xdr:clientData/>
  </xdr:twoCellAnchor>
  <xdr:twoCellAnchor>
    <xdr:from>
      <xdr:col>37</xdr:col>
      <xdr:colOff>1052558</xdr:colOff>
      <xdr:row>32</xdr:row>
      <xdr:rowOff>79602</xdr:rowOff>
    </xdr:from>
    <xdr:to>
      <xdr:col>39</xdr:col>
      <xdr:colOff>598714</xdr:colOff>
      <xdr:row>34</xdr:row>
      <xdr:rowOff>158043</xdr:rowOff>
    </xdr:to>
    <xdr:sp macro="" textlink="">
      <xdr:nvSpPr>
        <xdr:cNvPr id="21" name="Rectangle 20"/>
        <xdr:cNvSpPr/>
      </xdr:nvSpPr>
      <xdr:spPr>
        <a:xfrm>
          <a:off x="26361844" y="6379709"/>
          <a:ext cx="1328691" cy="4594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Submit Call Report</a:t>
          </a:r>
        </a:p>
      </xdr:txBody>
    </xdr:sp>
    <xdr:clientData/>
  </xdr:twoCellAnchor>
  <xdr:twoCellAnchor>
    <xdr:from>
      <xdr:col>35</xdr:col>
      <xdr:colOff>510415</xdr:colOff>
      <xdr:row>22</xdr:row>
      <xdr:rowOff>55442</xdr:rowOff>
    </xdr:from>
    <xdr:to>
      <xdr:col>37</xdr:col>
      <xdr:colOff>1115784</xdr:colOff>
      <xdr:row>23</xdr:row>
      <xdr:rowOff>12370</xdr:rowOff>
    </xdr:to>
    <xdr:sp macro="" textlink="">
      <xdr:nvSpPr>
        <xdr:cNvPr id="20" name="Rectangle 19"/>
        <xdr:cNvSpPr/>
      </xdr:nvSpPr>
      <xdr:spPr>
        <a:xfrm>
          <a:off x="24894415" y="4263760"/>
          <a:ext cx="1661778" cy="337928"/>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accent1">
                  <a:lumMod val="50000"/>
                </a:schemeClr>
              </a:solidFill>
            </a:rPr>
            <a:t>+ Add Attachments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C34"/>
  <sheetViews>
    <sheetView showGridLines="0" view="pageLayout" topLeftCell="Y8" zoomScale="90" zoomScaleNormal="100" zoomScalePageLayoutView="90" workbookViewId="0">
      <selection activeCell="BC12" sqref="BC12"/>
    </sheetView>
  </sheetViews>
  <sheetFormatPr defaultRowHeight="15" x14ac:dyDescent="0.25"/>
  <cols>
    <col min="2" max="2" width="11.28515625" bestFit="1" customWidth="1"/>
    <col min="15" max="15" width="4.5703125" customWidth="1"/>
    <col min="17" max="17" width="18.140625" customWidth="1"/>
    <col min="29" max="29" width="2.140625" customWidth="1"/>
    <col min="30" max="30" width="22.7109375" customWidth="1"/>
    <col min="32" max="32" width="15.85546875" customWidth="1"/>
    <col min="33" max="33" width="4.85546875" customWidth="1"/>
    <col min="34" max="34" width="14.42578125" bestFit="1" customWidth="1"/>
    <col min="37" max="37" width="5.5703125" customWidth="1"/>
    <col min="38" max="38" width="15.85546875" bestFit="1" customWidth="1"/>
    <col min="43" max="43" width="3.85546875" customWidth="1"/>
  </cols>
  <sheetData>
    <row r="1" spans="2:55" x14ac:dyDescent="0.25">
      <c r="E1" s="64" t="s">
        <v>4</v>
      </c>
      <c r="F1" s="64"/>
      <c r="G1" s="64"/>
      <c r="H1" s="64"/>
      <c r="I1" s="64"/>
      <c r="J1" s="64"/>
      <c r="Q1" s="64" t="s">
        <v>5</v>
      </c>
      <c r="R1" s="64"/>
      <c r="S1" s="64"/>
      <c r="T1" s="64"/>
      <c r="U1" s="64"/>
      <c r="V1" s="64"/>
      <c r="AG1" s="64" t="s">
        <v>11</v>
      </c>
      <c r="AH1" s="64"/>
      <c r="AI1" s="64"/>
      <c r="AJ1" s="64"/>
      <c r="AK1" s="64"/>
      <c r="AL1" s="64"/>
      <c r="AM1" s="64"/>
    </row>
    <row r="2" spans="2:55" x14ac:dyDescent="0.25">
      <c r="W2" s="2"/>
      <c r="X2" s="2"/>
      <c r="Y2" s="2"/>
      <c r="AD2" s="5"/>
      <c r="AE2" s="5"/>
      <c r="AF2" s="5"/>
      <c r="AG2" s="5"/>
      <c r="AH2" s="5"/>
      <c r="AI2" s="5"/>
      <c r="AJ2" s="5"/>
      <c r="AK2" s="5"/>
      <c r="AL2" s="5"/>
      <c r="AM2" s="5"/>
      <c r="AN2" s="5"/>
      <c r="AO2" s="5"/>
      <c r="AP2" s="24" t="s">
        <v>30</v>
      </c>
    </row>
    <row r="3" spans="2:55" x14ac:dyDescent="0.25">
      <c r="AD3" s="5" t="s">
        <v>12</v>
      </c>
      <c r="AE3" s="60" t="str">
        <f>R20</f>
        <v>ABC Ltd.</v>
      </c>
      <c r="AF3" s="60"/>
      <c r="AG3" s="5"/>
      <c r="AH3" s="8" t="s">
        <v>21</v>
      </c>
      <c r="AI3" s="60" t="str">
        <f>R17</f>
        <v>RU 5</v>
      </c>
      <c r="AJ3" s="60"/>
      <c r="AK3" s="5"/>
      <c r="AL3" s="8" t="s">
        <v>10</v>
      </c>
      <c r="AM3" s="63">
        <f>R19</f>
        <v>44599</v>
      </c>
      <c r="AN3" s="60"/>
      <c r="AO3" s="5"/>
      <c r="AP3" s="5"/>
    </row>
    <row r="4" spans="2:55" x14ac:dyDescent="0.25">
      <c r="AD4" s="5" t="s">
        <v>13</v>
      </c>
      <c r="AE4" s="65" t="s">
        <v>20</v>
      </c>
      <c r="AF4" s="65"/>
      <c r="AG4" s="5"/>
      <c r="AH4" s="8" t="s">
        <v>8</v>
      </c>
      <c r="AI4" s="60" t="str">
        <f>R18</f>
        <v>Area 1</v>
      </c>
      <c r="AJ4" s="60"/>
      <c r="AK4" s="5"/>
      <c r="AL4" s="8"/>
      <c r="AO4" s="5" t="s">
        <v>37</v>
      </c>
      <c r="AP4" s="5" t="s">
        <v>48</v>
      </c>
    </row>
    <row r="5" spans="2:55" x14ac:dyDescent="0.25">
      <c r="AD5" s="5" t="s">
        <v>14</v>
      </c>
      <c r="AE5" s="59" t="s">
        <v>15</v>
      </c>
      <c r="AF5" s="59"/>
      <c r="AG5" s="5"/>
      <c r="AH5" s="8"/>
      <c r="AI5" s="5"/>
      <c r="AJ5" s="5"/>
      <c r="AK5" s="5"/>
      <c r="AL5" s="8" t="s">
        <v>22</v>
      </c>
      <c r="AM5" s="61">
        <f ca="1">TODAY()</f>
        <v>44728</v>
      </c>
      <c r="AN5" s="62"/>
      <c r="AO5" s="5"/>
      <c r="AP5" s="5"/>
    </row>
    <row r="6" spans="2:55" x14ac:dyDescent="0.25">
      <c r="AD6" s="9" t="s">
        <v>23</v>
      </c>
      <c r="AE6" s="66">
        <v>1</v>
      </c>
      <c r="AF6" s="67"/>
      <c r="AG6" s="5"/>
      <c r="AH6" s="8" t="s">
        <v>24</v>
      </c>
      <c r="AI6" s="66" t="str">
        <f>R16</f>
        <v>XYZ</v>
      </c>
      <c r="AJ6" s="67"/>
      <c r="AK6" s="5"/>
      <c r="AL6" s="8"/>
      <c r="AM6" s="5"/>
      <c r="AN6" s="5"/>
      <c r="AO6" s="5" t="s">
        <v>36</v>
      </c>
      <c r="AP6" s="5" t="s">
        <v>31</v>
      </c>
    </row>
    <row r="7" spans="2:55" x14ac:dyDescent="0.25">
      <c r="B7" s="1" t="s">
        <v>0</v>
      </c>
      <c r="AE7" s="66">
        <v>2</v>
      </c>
      <c r="AF7" s="67"/>
      <c r="AH7" s="8"/>
      <c r="AI7" s="66">
        <v>2</v>
      </c>
      <c r="AJ7" s="67"/>
      <c r="AK7" s="5"/>
      <c r="AL7" s="8"/>
      <c r="AM7" s="5"/>
      <c r="AN7" s="5"/>
    </row>
    <row r="8" spans="2:55" x14ac:dyDescent="0.25">
      <c r="AE8" s="76">
        <v>3</v>
      </c>
      <c r="AF8" s="76"/>
      <c r="AH8" s="8"/>
      <c r="AI8" s="66">
        <v>3</v>
      </c>
      <c r="AJ8" s="67"/>
      <c r="AL8" s="8"/>
      <c r="AO8" t="s">
        <v>35</v>
      </c>
      <c r="AP8" s="75" t="s">
        <v>32</v>
      </c>
      <c r="AQ8" s="75"/>
      <c r="AR8" s="75"/>
      <c r="AS8" s="75"/>
      <c r="AT8" s="75"/>
      <c r="AU8" s="75"/>
      <c r="AV8" s="75"/>
      <c r="AW8" s="75"/>
      <c r="AX8" s="75"/>
      <c r="AY8" s="75"/>
      <c r="AZ8" s="75"/>
      <c r="BA8" s="75"/>
      <c r="BB8" s="75"/>
      <c r="BC8" s="75"/>
    </row>
    <row r="9" spans="2:55" ht="15.75" thickBot="1" x14ac:dyDescent="0.3">
      <c r="AC9" s="5"/>
      <c r="AD9" s="6"/>
      <c r="AE9" s="28" t="s">
        <v>47</v>
      </c>
      <c r="AF9" s="6"/>
      <c r="AG9" s="6"/>
      <c r="AH9" s="6"/>
      <c r="AI9" s="28" t="s">
        <v>47</v>
      </c>
      <c r="AJ9" s="6"/>
      <c r="AK9" s="6"/>
      <c r="AL9" s="6"/>
      <c r="AM9" s="6"/>
      <c r="AN9" s="6"/>
      <c r="AP9" s="75"/>
      <c r="AQ9" s="75"/>
      <c r="AR9" s="75"/>
      <c r="AS9" s="75"/>
      <c r="AT9" s="75"/>
      <c r="AU9" s="75"/>
      <c r="AV9" s="75"/>
      <c r="AW9" s="75"/>
      <c r="AX9" s="75"/>
      <c r="AY9" s="75"/>
      <c r="AZ9" s="75"/>
      <c r="BA9" s="75"/>
      <c r="BB9" s="75"/>
      <c r="BC9" s="75"/>
    </row>
    <row r="10" spans="2:55" x14ac:dyDescent="0.25">
      <c r="B10" t="s">
        <v>2</v>
      </c>
      <c r="AC10" s="5"/>
    </row>
    <row r="11" spans="2:55" x14ac:dyDescent="0.25">
      <c r="AD11" s="1" t="s">
        <v>58</v>
      </c>
      <c r="AE11" s="66" t="str">
        <f>R22</f>
        <v>ABC XYZ MNO</v>
      </c>
      <c r="AF11" s="69"/>
      <c r="AG11" s="69"/>
      <c r="AH11" s="69"/>
      <c r="AI11" s="69"/>
      <c r="AJ11" s="69"/>
      <c r="AK11" s="69"/>
      <c r="AL11" s="69"/>
      <c r="AM11" s="69"/>
      <c r="AN11" s="67"/>
      <c r="AO11" t="s">
        <v>34</v>
      </c>
      <c r="AP11" t="s">
        <v>38</v>
      </c>
    </row>
    <row r="12" spans="2:55" x14ac:dyDescent="0.25">
      <c r="B12" t="s">
        <v>1</v>
      </c>
    </row>
    <row r="13" spans="2:55" x14ac:dyDescent="0.25">
      <c r="AD13" s="1" t="s">
        <v>25</v>
      </c>
      <c r="AE13" s="33"/>
      <c r="AF13" s="34"/>
      <c r="AG13" s="34"/>
      <c r="AH13" s="34"/>
      <c r="AI13" s="34"/>
      <c r="AJ13" s="34"/>
      <c r="AK13" s="34"/>
      <c r="AL13" s="34"/>
      <c r="AM13" s="34"/>
      <c r="AN13" s="35"/>
      <c r="AO13" t="s">
        <v>33</v>
      </c>
      <c r="AP13" t="s">
        <v>42</v>
      </c>
    </row>
    <row r="14" spans="2:55" x14ac:dyDescent="0.25">
      <c r="AE14" s="18"/>
      <c r="AF14" s="19"/>
      <c r="AG14" s="19"/>
      <c r="AH14" s="19"/>
      <c r="AI14" s="19"/>
      <c r="AJ14" s="19"/>
      <c r="AK14" s="19"/>
      <c r="AL14" s="19"/>
      <c r="AM14" s="19"/>
      <c r="AN14" s="20"/>
    </row>
    <row r="15" spans="2:55" x14ac:dyDescent="0.25">
      <c r="AE15" s="18"/>
      <c r="AF15" s="19"/>
      <c r="AG15" s="19"/>
      <c r="AH15" s="19"/>
      <c r="AI15" s="19"/>
      <c r="AJ15" s="19"/>
      <c r="AK15" s="19"/>
      <c r="AL15" s="19"/>
      <c r="AM15" s="19"/>
      <c r="AN15" s="20"/>
      <c r="AO15" t="s">
        <v>39</v>
      </c>
      <c r="AP15" t="s">
        <v>40</v>
      </c>
    </row>
    <row r="16" spans="2:55" x14ac:dyDescent="0.25">
      <c r="D16" s="2"/>
      <c r="E16" s="2"/>
      <c r="F16" s="2"/>
      <c r="P16" s="70" t="s">
        <v>6</v>
      </c>
      <c r="Q16" s="71"/>
      <c r="R16" s="72" t="s">
        <v>16</v>
      </c>
      <c r="S16" s="73"/>
      <c r="T16" s="74"/>
      <c r="AE16" s="21"/>
      <c r="AF16" s="22"/>
      <c r="AG16" s="22"/>
      <c r="AH16" s="22"/>
      <c r="AI16" s="22"/>
      <c r="AJ16" s="22"/>
      <c r="AK16" s="22"/>
      <c r="AL16" s="22"/>
      <c r="AM16" s="22"/>
      <c r="AN16" s="23"/>
    </row>
    <row r="17" spans="4:55" x14ac:dyDescent="0.25">
      <c r="P17" s="70" t="s">
        <v>7</v>
      </c>
      <c r="Q17" s="71"/>
      <c r="R17" s="72" t="s">
        <v>17</v>
      </c>
      <c r="S17" s="73"/>
      <c r="T17" s="74"/>
      <c r="AE17" s="7"/>
      <c r="AF17" s="7"/>
      <c r="AG17" s="7"/>
      <c r="AH17" s="7"/>
      <c r="AI17" s="7"/>
      <c r="AJ17" s="7"/>
      <c r="AK17" s="7"/>
      <c r="AL17" s="7"/>
      <c r="AM17" s="7"/>
      <c r="AN17" s="7"/>
      <c r="AO17" t="s">
        <v>41</v>
      </c>
      <c r="AP17" t="s">
        <v>44</v>
      </c>
    </row>
    <row r="18" spans="4:55" x14ac:dyDescent="0.25">
      <c r="D18" s="4" t="s">
        <v>3</v>
      </c>
      <c r="P18" s="70" t="s">
        <v>8</v>
      </c>
      <c r="Q18" s="71"/>
      <c r="R18" s="60" t="s">
        <v>18</v>
      </c>
      <c r="S18" s="60"/>
      <c r="T18" s="60"/>
      <c r="AD18" s="1" t="s">
        <v>59</v>
      </c>
      <c r="AE18" s="10"/>
      <c r="AF18" s="11"/>
      <c r="AG18" s="11"/>
      <c r="AH18" s="11"/>
      <c r="AI18" s="11"/>
      <c r="AJ18" s="11"/>
      <c r="AK18" s="11"/>
      <c r="AL18" s="11"/>
      <c r="AM18" s="11"/>
      <c r="AN18" s="12"/>
    </row>
    <row r="19" spans="4:55" x14ac:dyDescent="0.25">
      <c r="P19" s="68" t="s">
        <v>10</v>
      </c>
      <c r="Q19" s="68"/>
      <c r="R19" s="63">
        <v>44599</v>
      </c>
      <c r="S19" s="63"/>
      <c r="T19" s="63"/>
      <c r="AE19" s="13"/>
      <c r="AF19" s="7"/>
      <c r="AG19" s="7"/>
      <c r="AH19" s="7"/>
      <c r="AI19" s="7"/>
      <c r="AJ19" s="7"/>
      <c r="AK19" s="7"/>
      <c r="AL19" s="7"/>
      <c r="AM19" s="7"/>
      <c r="AN19" s="14"/>
      <c r="AO19" t="s">
        <v>43</v>
      </c>
      <c r="AP19" t="s">
        <v>49</v>
      </c>
    </row>
    <row r="20" spans="4:55" x14ac:dyDescent="0.25">
      <c r="P20" s="70" t="s">
        <v>45</v>
      </c>
      <c r="Q20" s="71"/>
      <c r="R20" s="60" t="s">
        <v>19</v>
      </c>
      <c r="S20" s="60"/>
      <c r="T20" s="60"/>
      <c r="AE20" s="13"/>
      <c r="AF20" s="7"/>
      <c r="AG20" s="7"/>
      <c r="AH20" s="7"/>
      <c r="AI20" s="7"/>
      <c r="AJ20" s="7"/>
      <c r="AK20" s="7"/>
      <c r="AL20" s="7"/>
      <c r="AM20" s="7"/>
      <c r="AN20" s="14"/>
    </row>
    <row r="21" spans="4:55" ht="15" customHeight="1" x14ac:dyDescent="0.25">
      <c r="P21" s="70" t="s">
        <v>9</v>
      </c>
      <c r="Q21" s="71"/>
      <c r="R21" s="72">
        <v>12345678</v>
      </c>
      <c r="S21" s="73"/>
      <c r="T21" s="74"/>
      <c r="AE21" s="15"/>
      <c r="AF21" s="16"/>
      <c r="AG21" s="16"/>
      <c r="AH21" s="16"/>
      <c r="AI21" s="16"/>
      <c r="AJ21" s="16"/>
      <c r="AK21" s="16"/>
      <c r="AL21" s="16"/>
      <c r="AM21" s="16"/>
      <c r="AN21" s="17"/>
      <c r="AO21" t="s">
        <v>50</v>
      </c>
      <c r="AP21" s="77" t="s">
        <v>51</v>
      </c>
      <c r="AQ21" s="77"/>
      <c r="AR21" s="77"/>
      <c r="AS21" s="77"/>
      <c r="AT21" s="77"/>
      <c r="AU21" s="77"/>
      <c r="AV21" s="77"/>
      <c r="AW21" s="77"/>
      <c r="AX21" s="77"/>
      <c r="AY21" s="77"/>
      <c r="AZ21" s="77"/>
      <c r="BA21" s="77"/>
      <c r="BB21" s="77"/>
      <c r="BC21" s="77"/>
    </row>
    <row r="22" spans="4:55" x14ac:dyDescent="0.25">
      <c r="P22" s="68" t="s">
        <v>55</v>
      </c>
      <c r="Q22" s="68"/>
      <c r="R22" s="60" t="s">
        <v>56</v>
      </c>
      <c r="S22" s="60"/>
      <c r="T22" s="60"/>
      <c r="AE22" s="7"/>
      <c r="AF22" s="7"/>
      <c r="AG22" s="7"/>
      <c r="AH22" s="7"/>
      <c r="AI22" s="7"/>
      <c r="AJ22" s="7"/>
      <c r="AK22" s="7"/>
      <c r="AL22" s="7"/>
      <c r="AM22" s="7"/>
      <c r="AN22" s="7"/>
      <c r="AP22" s="77"/>
      <c r="AQ22" s="77"/>
      <c r="AR22" s="77"/>
      <c r="AS22" s="77"/>
      <c r="AT22" s="77"/>
      <c r="AU22" s="77"/>
      <c r="AV22" s="77"/>
      <c r="AW22" s="77"/>
      <c r="AX22" s="77"/>
      <c r="AY22" s="77"/>
      <c r="AZ22" s="77"/>
      <c r="BA22" s="77"/>
      <c r="BB22" s="77"/>
      <c r="BC22" s="77"/>
    </row>
    <row r="23" spans="4:55" ht="30" x14ac:dyDescent="0.25">
      <c r="AD23" s="27" t="s">
        <v>46</v>
      </c>
      <c r="AE23" s="25"/>
      <c r="AF23" s="26"/>
      <c r="AG23" s="7"/>
      <c r="AH23" s="7"/>
      <c r="AI23" s="7"/>
      <c r="AJ23" s="7"/>
      <c r="AK23" s="7"/>
      <c r="AL23" s="7"/>
      <c r="AM23" s="7"/>
      <c r="AN23" s="7"/>
      <c r="AP23" s="31"/>
      <c r="AQ23" s="31"/>
      <c r="AR23" s="31"/>
      <c r="AS23" s="31"/>
      <c r="AT23" s="31"/>
      <c r="AU23" s="31"/>
      <c r="AV23" s="31"/>
      <c r="AW23" s="31"/>
      <c r="AX23" s="31"/>
      <c r="AY23" s="31"/>
      <c r="AZ23" s="31"/>
      <c r="BA23" s="31"/>
      <c r="BB23" s="31"/>
      <c r="BC23" s="31"/>
    </row>
    <row r="24" spans="4:55" x14ac:dyDescent="0.25">
      <c r="AD24" s="5"/>
      <c r="AE24" s="7"/>
      <c r="AF24" s="7"/>
      <c r="AG24" s="7"/>
      <c r="AH24" s="7"/>
      <c r="AI24" s="7"/>
      <c r="AJ24" s="7"/>
      <c r="AK24" s="7"/>
      <c r="AL24" s="7"/>
      <c r="AM24" s="7"/>
      <c r="AN24" s="7"/>
    </row>
    <row r="25" spans="4:55" x14ac:dyDescent="0.25">
      <c r="AD25" s="5"/>
      <c r="AE25" s="7"/>
      <c r="AF25" s="7"/>
      <c r="AG25" s="7"/>
      <c r="AH25" s="7"/>
      <c r="AI25" s="7"/>
      <c r="AJ25" s="7"/>
      <c r="AK25" s="7"/>
      <c r="AL25" s="7"/>
    </row>
    <row r="26" spans="4:55" x14ac:dyDescent="0.25">
      <c r="AD26" s="5"/>
      <c r="AE26" s="7"/>
      <c r="AF26" s="7"/>
      <c r="AG26" s="7"/>
      <c r="AH26" s="7"/>
      <c r="AI26" s="7"/>
      <c r="AJ26" s="7"/>
      <c r="AK26" s="7"/>
      <c r="AL26" s="7"/>
      <c r="AM26" s="7"/>
      <c r="AN26" s="7"/>
    </row>
    <row r="27" spans="4:55" x14ac:dyDescent="0.25">
      <c r="Q27" s="80" t="s">
        <v>54</v>
      </c>
      <c r="R27" s="80"/>
    </row>
    <row r="28" spans="4:55" x14ac:dyDescent="0.25">
      <c r="Q28" s="81"/>
      <c r="R28" s="81"/>
      <c r="AN28" s="7"/>
      <c r="AO28" s="7"/>
    </row>
    <row r="29" spans="4:55" x14ac:dyDescent="0.25">
      <c r="Q29" s="32" t="s">
        <v>52</v>
      </c>
      <c r="R29" s="78" t="s">
        <v>45</v>
      </c>
      <c r="S29" s="82"/>
      <c r="T29" s="79"/>
      <c r="U29" s="78" t="s">
        <v>57</v>
      </c>
      <c r="V29" s="82"/>
      <c r="W29" s="82"/>
      <c r="X29" s="79"/>
      <c r="Y29" s="78" t="s">
        <v>53</v>
      </c>
      <c r="Z29" s="79"/>
      <c r="AD29" s="1" t="s">
        <v>26</v>
      </c>
      <c r="AE29" s="3" t="s">
        <v>27</v>
      </c>
      <c r="AJ29" s="29"/>
    </row>
    <row r="30" spans="4:55" x14ac:dyDescent="0.25">
      <c r="Q30" s="3"/>
      <c r="R30" s="72"/>
      <c r="S30" s="73"/>
      <c r="T30" s="74"/>
      <c r="U30" s="72"/>
      <c r="V30" s="73"/>
      <c r="W30" s="73"/>
      <c r="X30" s="74"/>
      <c r="Y30" s="72"/>
      <c r="Z30" s="74"/>
      <c r="AE30" s="3" t="s">
        <v>28</v>
      </c>
    </row>
    <row r="31" spans="4:55" x14ac:dyDescent="0.25">
      <c r="Q31" s="3"/>
      <c r="R31" s="72"/>
      <c r="S31" s="73"/>
      <c r="T31" s="74"/>
      <c r="U31" s="72"/>
      <c r="V31" s="73"/>
      <c r="W31" s="73"/>
      <c r="X31" s="74"/>
      <c r="Y31" s="72"/>
      <c r="Z31" s="74"/>
      <c r="AE31" s="3" t="s">
        <v>29</v>
      </c>
    </row>
    <row r="32" spans="4:55" x14ac:dyDescent="0.25">
      <c r="Q32" s="3"/>
      <c r="R32" s="72"/>
      <c r="S32" s="73"/>
      <c r="T32" s="74"/>
      <c r="U32" s="72"/>
      <c r="V32" s="73"/>
      <c r="W32" s="73"/>
      <c r="X32" s="74"/>
      <c r="Y32" s="72"/>
      <c r="Z32" s="74"/>
      <c r="AE32" s="30" t="s">
        <v>47</v>
      </c>
    </row>
    <row r="33" spans="17:31" x14ac:dyDescent="0.25">
      <c r="Q33" s="3"/>
      <c r="R33" s="72"/>
      <c r="S33" s="73"/>
      <c r="T33" s="74"/>
      <c r="U33" s="72"/>
      <c r="V33" s="73"/>
      <c r="W33" s="73"/>
      <c r="X33" s="74"/>
      <c r="Y33" s="72"/>
      <c r="Z33" s="74"/>
      <c r="AE33" s="5"/>
    </row>
    <row r="34" spans="17:31" x14ac:dyDescent="0.25">
      <c r="Q34" s="3"/>
      <c r="R34" s="72"/>
      <c r="S34" s="73"/>
      <c r="T34" s="74"/>
      <c r="U34" s="72"/>
      <c r="V34" s="73"/>
      <c r="W34" s="73"/>
      <c r="X34" s="74"/>
      <c r="Y34" s="72"/>
      <c r="Z34" s="74"/>
    </row>
  </sheetData>
  <mergeCells count="52">
    <mergeCell ref="Y29:Z29"/>
    <mergeCell ref="Q27:R28"/>
    <mergeCell ref="P22:Q22"/>
    <mergeCell ref="R22:T22"/>
    <mergeCell ref="Y34:Z34"/>
    <mergeCell ref="Y33:Z33"/>
    <mergeCell ref="Y32:Z32"/>
    <mergeCell ref="Y31:Z31"/>
    <mergeCell ref="Y30:Z30"/>
    <mergeCell ref="R29:T29"/>
    <mergeCell ref="U29:X29"/>
    <mergeCell ref="U34:X34"/>
    <mergeCell ref="U33:X33"/>
    <mergeCell ref="U32:X32"/>
    <mergeCell ref="U31:X31"/>
    <mergeCell ref="U30:X30"/>
    <mergeCell ref="R34:T34"/>
    <mergeCell ref="R33:T33"/>
    <mergeCell ref="R32:T32"/>
    <mergeCell ref="R31:T31"/>
    <mergeCell ref="R30:T30"/>
    <mergeCell ref="P21:Q21"/>
    <mergeCell ref="R20:T20"/>
    <mergeCell ref="R18:T18"/>
    <mergeCell ref="R17:T17"/>
    <mergeCell ref="AP8:BC9"/>
    <mergeCell ref="AE8:AF8"/>
    <mergeCell ref="AI8:AJ8"/>
    <mergeCell ref="R21:T21"/>
    <mergeCell ref="R19:T19"/>
    <mergeCell ref="R16:T16"/>
    <mergeCell ref="P16:Q16"/>
    <mergeCell ref="P17:Q17"/>
    <mergeCell ref="P18:Q18"/>
    <mergeCell ref="P20:Q20"/>
    <mergeCell ref="AP21:BC22"/>
    <mergeCell ref="AE6:AF6"/>
    <mergeCell ref="AE7:AF7"/>
    <mergeCell ref="P19:Q19"/>
    <mergeCell ref="AI7:AJ7"/>
    <mergeCell ref="AI6:AJ6"/>
    <mergeCell ref="AE11:AN11"/>
    <mergeCell ref="E1:J1"/>
    <mergeCell ref="Q1:V1"/>
    <mergeCell ref="AG1:AM1"/>
    <mergeCell ref="AE3:AF3"/>
    <mergeCell ref="AE4:AF4"/>
    <mergeCell ref="AE5:AF5"/>
    <mergeCell ref="AI4:AJ4"/>
    <mergeCell ref="AI3:AJ3"/>
    <mergeCell ref="AM5:AN5"/>
    <mergeCell ref="AM3:AN3"/>
  </mergeCells>
  <pageMargins left="0.25" right="0.25" top="0.25" bottom="0.25" header="0" footer="0"/>
  <pageSetup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1"/>
  <sheetViews>
    <sheetView workbookViewId="0">
      <selection activeCell="E16" sqref="E16"/>
    </sheetView>
  </sheetViews>
  <sheetFormatPr defaultRowHeight="15" x14ac:dyDescent="0.25"/>
  <cols>
    <col min="2" max="2" width="4.28515625" customWidth="1"/>
    <col min="3" max="3" width="85.42578125" bestFit="1" customWidth="1"/>
    <col min="4" max="4" width="7.42578125" customWidth="1"/>
    <col min="5" max="5" width="24.85546875" bestFit="1" customWidth="1"/>
  </cols>
  <sheetData>
    <row r="1" spans="2:6" x14ac:dyDescent="0.25">
      <c r="F1" s="41"/>
    </row>
    <row r="2" spans="2:6" x14ac:dyDescent="0.25">
      <c r="B2" s="32"/>
      <c r="C2" s="32" t="s">
        <v>81</v>
      </c>
      <c r="D2" s="24"/>
      <c r="E2" s="42" t="s">
        <v>82</v>
      </c>
    </row>
    <row r="3" spans="2:6" x14ac:dyDescent="0.25">
      <c r="B3" s="3">
        <v>1</v>
      </c>
      <c r="C3" s="3" t="s">
        <v>84</v>
      </c>
      <c r="D3" s="5"/>
      <c r="E3" s="43" t="s">
        <v>83</v>
      </c>
    </row>
    <row r="4" spans="2:6" x14ac:dyDescent="0.25">
      <c r="B4" s="3">
        <v>2</v>
      </c>
      <c r="C4" s="3" t="s">
        <v>72</v>
      </c>
      <c r="D4" s="5"/>
      <c r="E4" s="43" t="s">
        <v>100</v>
      </c>
    </row>
    <row r="5" spans="2:6" x14ac:dyDescent="0.25">
      <c r="B5" s="3">
        <v>3</v>
      </c>
      <c r="C5" s="3" t="s">
        <v>60</v>
      </c>
      <c r="D5" s="5"/>
      <c r="E5" s="43" t="s">
        <v>106</v>
      </c>
    </row>
    <row r="6" spans="2:6" x14ac:dyDescent="0.25">
      <c r="B6" s="3">
        <v>4</v>
      </c>
      <c r="C6" s="3" t="s">
        <v>85</v>
      </c>
      <c r="D6" s="5"/>
      <c r="E6" s="43" t="s">
        <v>86</v>
      </c>
    </row>
    <row r="7" spans="2:6" x14ac:dyDescent="0.25">
      <c r="B7" s="3">
        <v>5</v>
      </c>
      <c r="C7" s="3" t="s">
        <v>61</v>
      </c>
      <c r="D7" s="5"/>
      <c r="E7" s="43" t="s">
        <v>87</v>
      </c>
    </row>
    <row r="8" spans="2:6" x14ac:dyDescent="0.25">
      <c r="B8" s="3">
        <v>6</v>
      </c>
      <c r="C8" s="3" t="s">
        <v>62</v>
      </c>
      <c r="D8" s="5"/>
      <c r="E8" s="43" t="s">
        <v>89</v>
      </c>
    </row>
    <row r="9" spans="2:6" x14ac:dyDescent="0.25">
      <c r="B9" s="3">
        <v>7</v>
      </c>
      <c r="C9" s="3" t="s">
        <v>63</v>
      </c>
      <c r="D9" s="5"/>
      <c r="E9" s="43" t="s">
        <v>92</v>
      </c>
    </row>
    <row r="10" spans="2:6" x14ac:dyDescent="0.25">
      <c r="B10" s="3">
        <v>8</v>
      </c>
      <c r="C10" s="3" t="s">
        <v>73</v>
      </c>
      <c r="D10" s="5"/>
      <c r="E10" s="43" t="s">
        <v>93</v>
      </c>
    </row>
    <row r="11" spans="2:6" x14ac:dyDescent="0.25">
      <c r="B11" s="3">
        <v>9</v>
      </c>
      <c r="C11" s="3" t="s">
        <v>64</v>
      </c>
      <c r="D11" s="5"/>
      <c r="E11" s="43" t="s">
        <v>96</v>
      </c>
    </row>
    <row r="12" spans="2:6" x14ac:dyDescent="0.25">
      <c r="B12" s="3">
        <v>10</v>
      </c>
      <c r="C12" s="3" t="s">
        <v>74</v>
      </c>
      <c r="D12" s="5"/>
      <c r="E12" s="43" t="s">
        <v>99</v>
      </c>
    </row>
    <row r="13" spans="2:6" x14ac:dyDescent="0.25">
      <c r="B13" s="3">
        <v>11</v>
      </c>
      <c r="C13" s="3" t="s">
        <v>75</v>
      </c>
      <c r="D13" s="5"/>
      <c r="E13" s="43" t="s">
        <v>90</v>
      </c>
    </row>
    <row r="14" spans="2:6" x14ac:dyDescent="0.25">
      <c r="B14" s="3">
        <v>12</v>
      </c>
      <c r="C14" s="3" t="s">
        <v>88</v>
      </c>
      <c r="D14" s="5"/>
      <c r="E14" s="43" t="s">
        <v>132</v>
      </c>
    </row>
    <row r="15" spans="2:6" x14ac:dyDescent="0.25">
      <c r="B15" s="3">
        <v>13</v>
      </c>
      <c r="C15" s="3" t="s">
        <v>65</v>
      </c>
      <c r="D15" s="5"/>
      <c r="E15" s="43" t="s">
        <v>133</v>
      </c>
    </row>
    <row r="16" spans="2:6" x14ac:dyDescent="0.25">
      <c r="B16" s="3">
        <v>14</v>
      </c>
      <c r="C16" s="3" t="s">
        <v>76</v>
      </c>
      <c r="D16" s="5"/>
    </row>
    <row r="17" spans="2:4" x14ac:dyDescent="0.25">
      <c r="B17" s="3">
        <v>15</v>
      </c>
      <c r="C17" s="3" t="s">
        <v>91</v>
      </c>
      <c r="D17" s="5"/>
    </row>
    <row r="18" spans="2:4" x14ac:dyDescent="0.25">
      <c r="B18" s="3">
        <v>16</v>
      </c>
      <c r="C18" s="3" t="s">
        <v>94</v>
      </c>
      <c r="D18" s="5"/>
    </row>
    <row r="19" spans="2:4" x14ac:dyDescent="0.25">
      <c r="B19" s="3">
        <v>17</v>
      </c>
      <c r="C19" s="3" t="s">
        <v>95</v>
      </c>
      <c r="D19" s="5"/>
    </row>
    <row r="20" spans="2:4" x14ac:dyDescent="0.25">
      <c r="B20" s="3">
        <v>18</v>
      </c>
      <c r="C20" s="3" t="s">
        <v>66</v>
      </c>
      <c r="D20" s="5"/>
    </row>
    <row r="21" spans="2:4" x14ac:dyDescent="0.25">
      <c r="B21" s="3">
        <v>19</v>
      </c>
      <c r="C21" s="3" t="s">
        <v>67</v>
      </c>
      <c r="D21" s="5"/>
    </row>
    <row r="22" spans="2:4" x14ac:dyDescent="0.25">
      <c r="B22" s="3">
        <v>20</v>
      </c>
      <c r="C22" s="3" t="s">
        <v>77</v>
      </c>
      <c r="D22" s="5"/>
    </row>
    <row r="23" spans="2:4" x14ac:dyDescent="0.25">
      <c r="B23" s="3">
        <v>21</v>
      </c>
      <c r="C23" s="3" t="s">
        <v>68</v>
      </c>
      <c r="D23" s="5"/>
    </row>
    <row r="24" spans="2:4" x14ac:dyDescent="0.25">
      <c r="B24" s="3">
        <v>22</v>
      </c>
      <c r="C24" s="3" t="s">
        <v>69</v>
      </c>
      <c r="D24" s="5"/>
    </row>
    <row r="25" spans="2:4" x14ac:dyDescent="0.25">
      <c r="B25" s="3">
        <v>23</v>
      </c>
      <c r="C25" s="3" t="s">
        <v>78</v>
      </c>
      <c r="D25" s="5"/>
    </row>
    <row r="26" spans="2:4" x14ac:dyDescent="0.25">
      <c r="B26" s="3">
        <v>24</v>
      </c>
      <c r="C26" s="3" t="s">
        <v>97</v>
      </c>
      <c r="D26" s="5"/>
    </row>
    <row r="27" spans="2:4" x14ac:dyDescent="0.25">
      <c r="B27" s="3">
        <v>25</v>
      </c>
      <c r="C27" s="3" t="s">
        <v>70</v>
      </c>
      <c r="D27" s="5"/>
    </row>
    <row r="28" spans="2:4" x14ac:dyDescent="0.25">
      <c r="B28" s="3">
        <v>26</v>
      </c>
      <c r="C28" s="3" t="s">
        <v>71</v>
      </c>
      <c r="D28" s="5"/>
    </row>
    <row r="29" spans="2:4" x14ac:dyDescent="0.25">
      <c r="B29" s="3">
        <v>27</v>
      </c>
      <c r="C29" s="3" t="s">
        <v>98</v>
      </c>
      <c r="D29" s="5"/>
    </row>
    <row r="30" spans="2:4" x14ac:dyDescent="0.25">
      <c r="B30" s="3">
        <v>28</v>
      </c>
      <c r="C30" s="3" t="s">
        <v>79</v>
      </c>
      <c r="D30" s="5"/>
    </row>
    <row r="31" spans="2:4" x14ac:dyDescent="0.25">
      <c r="B31" s="3">
        <v>29</v>
      </c>
      <c r="C31" s="3" t="s">
        <v>80</v>
      </c>
      <c r="D31" s="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94"/>
  <sheetViews>
    <sheetView topLeftCell="A25" workbookViewId="0">
      <selection activeCell="F74" sqref="F74"/>
    </sheetView>
  </sheetViews>
  <sheetFormatPr defaultRowHeight="15" x14ac:dyDescent="0.25"/>
  <cols>
    <col min="2" max="2" width="12.140625" bestFit="1" customWidth="1"/>
    <col min="3" max="3" width="28" bestFit="1" customWidth="1"/>
    <col min="4" max="5" width="14.85546875" bestFit="1" customWidth="1"/>
    <col min="6" max="6" width="15.140625" bestFit="1" customWidth="1"/>
    <col min="7" max="9" width="13.85546875" bestFit="1" customWidth="1"/>
    <col min="10" max="12" width="14.140625" bestFit="1" customWidth="1"/>
    <col min="13" max="13" width="18.28515625" bestFit="1" customWidth="1"/>
    <col min="14" max="15" width="16.7109375" bestFit="1" customWidth="1"/>
    <col min="16" max="19" width="12.85546875" bestFit="1" customWidth="1"/>
  </cols>
  <sheetData>
    <row r="2" spans="2:4" x14ac:dyDescent="0.25">
      <c r="B2" s="32" t="s">
        <v>101</v>
      </c>
      <c r="C2" s="83" t="s">
        <v>102</v>
      </c>
      <c r="D2" s="83"/>
    </row>
    <row r="3" spans="2:4" x14ac:dyDescent="0.25">
      <c r="B3" s="32" t="s">
        <v>103</v>
      </c>
      <c r="C3" s="32" t="s">
        <v>104</v>
      </c>
      <c r="D3" s="32" t="s">
        <v>105</v>
      </c>
    </row>
    <row r="4" spans="2:4" x14ac:dyDescent="0.25">
      <c r="B4" s="3">
        <v>1</v>
      </c>
      <c r="C4" s="39" t="s">
        <v>115</v>
      </c>
      <c r="D4" s="36">
        <v>44713.423726851855</v>
      </c>
    </row>
    <row r="5" spans="2:4" x14ac:dyDescent="0.25">
      <c r="B5" s="3">
        <v>2</v>
      </c>
      <c r="C5" s="39" t="s">
        <v>115</v>
      </c>
      <c r="D5" s="36">
        <v>44713.507060185184</v>
      </c>
    </row>
    <row r="8" spans="2:4" x14ac:dyDescent="0.25">
      <c r="B8" s="32" t="s">
        <v>101</v>
      </c>
      <c r="C8" s="83" t="s">
        <v>179</v>
      </c>
      <c r="D8" s="83"/>
    </row>
    <row r="9" spans="2:4" x14ac:dyDescent="0.25">
      <c r="B9" s="32" t="s">
        <v>103</v>
      </c>
      <c r="C9" s="32" t="s">
        <v>180</v>
      </c>
      <c r="D9" s="32" t="s">
        <v>105</v>
      </c>
    </row>
    <row r="10" spans="2:4" x14ac:dyDescent="0.25">
      <c r="B10" s="3">
        <v>1</v>
      </c>
      <c r="C10" s="39" t="s">
        <v>181</v>
      </c>
      <c r="D10" s="36">
        <v>44713.423726851855</v>
      </c>
    </row>
    <row r="11" spans="2:4" x14ac:dyDescent="0.25">
      <c r="B11" s="3">
        <v>2</v>
      </c>
      <c r="C11" s="39" t="s">
        <v>182</v>
      </c>
      <c r="D11" s="36">
        <v>44713.507060185184</v>
      </c>
    </row>
    <row r="14" spans="2:4" x14ac:dyDescent="0.25">
      <c r="B14" s="32" t="s">
        <v>101</v>
      </c>
      <c r="C14" s="83" t="s">
        <v>191</v>
      </c>
      <c r="D14" s="83"/>
    </row>
    <row r="15" spans="2:4" x14ac:dyDescent="0.25">
      <c r="B15" s="32" t="s">
        <v>103</v>
      </c>
      <c r="C15" s="32" t="s">
        <v>180</v>
      </c>
      <c r="D15" s="32" t="s">
        <v>105</v>
      </c>
    </row>
    <row r="16" spans="2:4" x14ac:dyDescent="0.25">
      <c r="B16" s="3">
        <v>1</v>
      </c>
      <c r="C16" s="39" t="s">
        <v>136</v>
      </c>
      <c r="D16" s="36">
        <v>44713.423726851855</v>
      </c>
    </row>
    <row r="17" spans="2:8" x14ac:dyDescent="0.25">
      <c r="B17" s="3">
        <v>2</v>
      </c>
      <c r="C17" s="39" t="s">
        <v>137</v>
      </c>
      <c r="D17" s="36">
        <v>44713.507060185184</v>
      </c>
    </row>
    <row r="20" spans="2:8" x14ac:dyDescent="0.25">
      <c r="B20" s="32" t="s">
        <v>101</v>
      </c>
      <c r="C20" s="83" t="s">
        <v>193</v>
      </c>
      <c r="D20" s="83"/>
    </row>
    <row r="21" spans="2:8" x14ac:dyDescent="0.25">
      <c r="B21" s="32" t="s">
        <v>103</v>
      </c>
      <c r="C21" s="32" t="s">
        <v>180</v>
      </c>
      <c r="D21" s="32" t="s">
        <v>105</v>
      </c>
    </row>
    <row r="22" spans="2:8" x14ac:dyDescent="0.25">
      <c r="B22" s="3">
        <v>1</v>
      </c>
      <c r="C22" s="39" t="s">
        <v>194</v>
      </c>
      <c r="D22" s="36">
        <v>44713.423726851855</v>
      </c>
    </row>
    <row r="23" spans="2:8" x14ac:dyDescent="0.25">
      <c r="B23" s="3">
        <v>2</v>
      </c>
      <c r="C23" s="39" t="s">
        <v>195</v>
      </c>
      <c r="D23" s="36">
        <v>44713.507060185184</v>
      </c>
    </row>
    <row r="24" spans="2:8" x14ac:dyDescent="0.25">
      <c r="B24" s="3">
        <v>3</v>
      </c>
      <c r="C24" s="39" t="s">
        <v>196</v>
      </c>
      <c r="D24" s="36">
        <v>44713.507060185184</v>
      </c>
    </row>
    <row r="25" spans="2:8" x14ac:dyDescent="0.25">
      <c r="B25" s="46">
        <v>4</v>
      </c>
      <c r="C25" s="46" t="s">
        <v>197</v>
      </c>
      <c r="D25" s="36">
        <v>44713.507060185184</v>
      </c>
    </row>
    <row r="26" spans="2:8" x14ac:dyDescent="0.25">
      <c r="B26" s="5"/>
      <c r="C26" s="44"/>
      <c r="D26" s="45"/>
    </row>
    <row r="27" spans="2:8" x14ac:dyDescent="0.25">
      <c r="B27" s="5"/>
      <c r="C27" s="44"/>
      <c r="D27" s="45"/>
    </row>
    <row r="28" spans="2:8" x14ac:dyDescent="0.25">
      <c r="B28" s="32" t="s">
        <v>101</v>
      </c>
      <c r="C28" s="83" t="s">
        <v>107</v>
      </c>
      <c r="D28" s="83"/>
      <c r="E28" s="83"/>
      <c r="F28" s="83"/>
      <c r="G28" s="83"/>
      <c r="H28" s="3"/>
    </row>
    <row r="29" spans="2:8" x14ac:dyDescent="0.25">
      <c r="B29" s="32" t="s">
        <v>103</v>
      </c>
      <c r="C29" s="32" t="s">
        <v>108</v>
      </c>
      <c r="D29" s="32" t="s">
        <v>183</v>
      </c>
      <c r="E29" s="32" t="s">
        <v>109</v>
      </c>
      <c r="F29" s="37" t="s">
        <v>110</v>
      </c>
      <c r="G29" s="37" t="s">
        <v>111</v>
      </c>
      <c r="H29" s="37" t="s">
        <v>112</v>
      </c>
    </row>
    <row r="30" spans="2:8" x14ac:dyDescent="0.25">
      <c r="B30" s="3">
        <v>1</v>
      </c>
      <c r="C30" s="3" t="s">
        <v>113</v>
      </c>
      <c r="D30" s="3">
        <v>1</v>
      </c>
      <c r="E30" s="38" t="s">
        <v>115</v>
      </c>
      <c r="F30" s="36">
        <v>44713.423726851855</v>
      </c>
      <c r="G30" s="38" t="s">
        <v>115</v>
      </c>
      <c r="H30" s="36">
        <v>44713.423726851855</v>
      </c>
    </row>
    <row r="31" spans="2:8" x14ac:dyDescent="0.25">
      <c r="B31" s="3">
        <v>2</v>
      </c>
      <c r="C31" s="3" t="s">
        <v>114</v>
      </c>
      <c r="D31" s="3">
        <v>1</v>
      </c>
      <c r="E31" s="38" t="s">
        <v>115</v>
      </c>
      <c r="F31" s="36">
        <v>44713.423726851855</v>
      </c>
      <c r="G31" s="38" t="s">
        <v>115</v>
      </c>
      <c r="H31" s="36">
        <v>44713.423726851855</v>
      </c>
    </row>
    <row r="34" spans="2:20" x14ac:dyDescent="0.25">
      <c r="B34" s="32" t="s">
        <v>101</v>
      </c>
      <c r="C34" s="83" t="s">
        <v>116</v>
      </c>
      <c r="D34" s="83"/>
      <c r="E34" s="83"/>
      <c r="F34" s="83"/>
      <c r="G34" s="83"/>
      <c r="H34" s="3"/>
      <c r="I34" s="3"/>
      <c r="J34" s="3"/>
      <c r="K34" s="3"/>
      <c r="L34" s="3"/>
      <c r="M34" s="3"/>
      <c r="N34" s="3"/>
      <c r="O34" s="3"/>
      <c r="P34" s="3"/>
      <c r="Q34" s="3"/>
      <c r="R34" s="3"/>
    </row>
    <row r="35" spans="2:20" x14ac:dyDescent="0.25">
      <c r="B35" s="32" t="s">
        <v>103</v>
      </c>
      <c r="C35" s="32" t="s">
        <v>151</v>
      </c>
      <c r="D35" s="32" t="s">
        <v>150</v>
      </c>
      <c r="E35" s="37" t="s">
        <v>104</v>
      </c>
      <c r="F35" s="37" t="s">
        <v>183</v>
      </c>
      <c r="G35" s="37" t="s">
        <v>118</v>
      </c>
      <c r="H35" s="37" t="s">
        <v>119</v>
      </c>
      <c r="I35" s="37" t="s">
        <v>192</v>
      </c>
      <c r="J35" s="37" t="s">
        <v>120</v>
      </c>
      <c r="K35" s="37" t="s">
        <v>121</v>
      </c>
      <c r="L35" s="37" t="s">
        <v>122</v>
      </c>
      <c r="M35" s="37" t="s">
        <v>125</v>
      </c>
      <c r="N35" s="37" t="s">
        <v>126</v>
      </c>
      <c r="O35" s="37" t="s">
        <v>127</v>
      </c>
      <c r="P35" s="37" t="s">
        <v>123</v>
      </c>
      <c r="Q35" s="37" t="s">
        <v>124</v>
      </c>
      <c r="R35" s="37" t="s">
        <v>111</v>
      </c>
      <c r="S35" s="37" t="s">
        <v>112</v>
      </c>
    </row>
    <row r="36" spans="2:20" x14ac:dyDescent="0.25">
      <c r="B36" s="3">
        <v>1</v>
      </c>
      <c r="C36" s="3" t="s">
        <v>128</v>
      </c>
      <c r="D36" s="3" t="s">
        <v>129</v>
      </c>
      <c r="E36" s="38" t="s">
        <v>115</v>
      </c>
      <c r="F36" s="3">
        <v>1</v>
      </c>
      <c r="G36" s="38" t="s">
        <v>131</v>
      </c>
      <c r="H36" s="36" t="s">
        <v>134</v>
      </c>
      <c r="I36" s="3">
        <v>1</v>
      </c>
      <c r="J36" s="39"/>
      <c r="K36" s="40">
        <v>44732</v>
      </c>
      <c r="L36" s="3" t="s">
        <v>139</v>
      </c>
      <c r="M36" s="3"/>
      <c r="N36" s="3"/>
      <c r="O36" s="3"/>
      <c r="P36" s="39" t="s">
        <v>115</v>
      </c>
      <c r="Q36" s="40">
        <v>44732</v>
      </c>
      <c r="R36" s="39" t="s">
        <v>115</v>
      </c>
      <c r="S36" s="40">
        <v>44732</v>
      </c>
    </row>
    <row r="37" spans="2:20" x14ac:dyDescent="0.25">
      <c r="B37" s="3">
        <v>2</v>
      </c>
      <c r="C37" s="3" t="s">
        <v>128</v>
      </c>
      <c r="D37" s="38" t="s">
        <v>130</v>
      </c>
      <c r="E37" s="38" t="s">
        <v>115</v>
      </c>
      <c r="F37" s="3">
        <v>1</v>
      </c>
      <c r="G37" s="38" t="s">
        <v>131</v>
      </c>
      <c r="H37" s="36" t="s">
        <v>135</v>
      </c>
      <c r="I37" s="3">
        <v>2</v>
      </c>
      <c r="J37" s="39" t="s">
        <v>138</v>
      </c>
      <c r="K37" s="40">
        <v>44732</v>
      </c>
      <c r="L37" s="3" t="s">
        <v>139</v>
      </c>
      <c r="M37" s="3"/>
      <c r="N37" s="3"/>
      <c r="O37" s="3"/>
      <c r="P37" s="39" t="s">
        <v>115</v>
      </c>
      <c r="Q37" s="40">
        <v>44732</v>
      </c>
      <c r="R37" s="39" t="s">
        <v>115</v>
      </c>
      <c r="S37" s="40">
        <v>44732</v>
      </c>
    </row>
    <row r="38" spans="2:20" x14ac:dyDescent="0.25">
      <c r="B38" s="3">
        <v>3</v>
      </c>
      <c r="C38" s="3" t="s">
        <v>140</v>
      </c>
      <c r="D38" s="3" t="s">
        <v>141</v>
      </c>
      <c r="E38" s="38" t="s">
        <v>115</v>
      </c>
      <c r="F38" s="3">
        <v>1</v>
      </c>
      <c r="G38" s="38" t="s">
        <v>131</v>
      </c>
      <c r="H38" s="36" t="s">
        <v>134</v>
      </c>
      <c r="I38" s="3">
        <v>1</v>
      </c>
      <c r="J38" s="39"/>
      <c r="K38" s="40">
        <v>44732</v>
      </c>
      <c r="L38" s="3" t="s">
        <v>147</v>
      </c>
      <c r="M38" s="39" t="s">
        <v>144</v>
      </c>
      <c r="N38" s="40">
        <v>44732</v>
      </c>
      <c r="O38" s="3" t="s">
        <v>143</v>
      </c>
      <c r="P38" s="39" t="s">
        <v>115</v>
      </c>
      <c r="Q38" s="40">
        <v>44732</v>
      </c>
      <c r="R38" s="39" t="s">
        <v>144</v>
      </c>
      <c r="S38" s="40">
        <v>44732</v>
      </c>
    </row>
    <row r="39" spans="2:20" x14ac:dyDescent="0.25">
      <c r="B39" s="3">
        <v>4</v>
      </c>
      <c r="C39" s="3" t="s">
        <v>140</v>
      </c>
      <c r="D39" s="38" t="s">
        <v>142</v>
      </c>
      <c r="E39" s="38" t="s">
        <v>115</v>
      </c>
      <c r="F39" s="3">
        <v>1</v>
      </c>
      <c r="G39" s="38" t="s">
        <v>131</v>
      </c>
      <c r="H39" s="36" t="s">
        <v>135</v>
      </c>
      <c r="I39" s="3">
        <v>2</v>
      </c>
      <c r="J39" s="39" t="s">
        <v>138</v>
      </c>
      <c r="K39" s="40">
        <v>44732</v>
      </c>
      <c r="L39" s="3" t="s">
        <v>147</v>
      </c>
      <c r="M39" s="39" t="s">
        <v>144</v>
      </c>
      <c r="N39" s="40">
        <v>44732</v>
      </c>
      <c r="O39" s="3" t="s">
        <v>143</v>
      </c>
      <c r="P39" s="39" t="s">
        <v>115</v>
      </c>
      <c r="Q39" s="40">
        <v>44732</v>
      </c>
      <c r="R39" s="39" t="s">
        <v>144</v>
      </c>
      <c r="S39" s="40">
        <v>44732</v>
      </c>
    </row>
    <row r="42" spans="2:20" x14ac:dyDescent="0.25">
      <c r="B42" s="32" t="s">
        <v>101</v>
      </c>
      <c r="C42" s="83" t="s">
        <v>145</v>
      </c>
      <c r="D42" s="83"/>
      <c r="E42" s="83"/>
      <c r="F42" s="83"/>
      <c r="G42" s="83"/>
      <c r="H42" s="3"/>
      <c r="I42" s="3"/>
      <c r="J42" s="3"/>
      <c r="K42" s="3"/>
      <c r="L42" s="3"/>
      <c r="M42" s="3"/>
      <c r="N42" s="3"/>
      <c r="O42" s="3"/>
      <c r="P42" s="3"/>
      <c r="Q42" s="3"/>
      <c r="R42" s="3"/>
      <c r="S42" s="3"/>
    </row>
    <row r="43" spans="2:20" x14ac:dyDescent="0.25">
      <c r="B43" s="32" t="s">
        <v>146</v>
      </c>
      <c r="C43" s="32" t="s">
        <v>103</v>
      </c>
      <c r="D43" s="32" t="s">
        <v>151</v>
      </c>
      <c r="E43" s="32" t="s">
        <v>150</v>
      </c>
      <c r="F43" s="37" t="s">
        <v>104</v>
      </c>
      <c r="G43" s="37" t="s">
        <v>183</v>
      </c>
      <c r="H43" s="37" t="s">
        <v>118</v>
      </c>
      <c r="I43" s="37" t="s">
        <v>119</v>
      </c>
      <c r="J43" s="37" t="s">
        <v>192</v>
      </c>
      <c r="K43" s="37" t="s">
        <v>120</v>
      </c>
      <c r="L43" s="37" t="s">
        <v>121</v>
      </c>
      <c r="M43" s="37" t="s">
        <v>122</v>
      </c>
      <c r="N43" s="37" t="s">
        <v>125</v>
      </c>
      <c r="O43" s="37" t="s">
        <v>126</v>
      </c>
      <c r="P43" s="37" t="s">
        <v>127</v>
      </c>
      <c r="Q43" s="37" t="s">
        <v>123</v>
      </c>
      <c r="R43" s="37" t="s">
        <v>124</v>
      </c>
      <c r="S43" s="37" t="s">
        <v>111</v>
      </c>
      <c r="T43" s="37" t="s">
        <v>112</v>
      </c>
    </row>
    <row r="44" spans="2:20" x14ac:dyDescent="0.25">
      <c r="B44" s="3">
        <v>1</v>
      </c>
      <c r="C44" s="3">
        <v>1</v>
      </c>
      <c r="D44" s="3" t="s">
        <v>128</v>
      </c>
      <c r="E44" s="3" t="s">
        <v>129</v>
      </c>
      <c r="F44" s="38" t="s">
        <v>115</v>
      </c>
      <c r="G44" s="3">
        <v>1</v>
      </c>
      <c r="H44" s="38" t="s">
        <v>131</v>
      </c>
      <c r="I44" s="36" t="s">
        <v>134</v>
      </c>
      <c r="J44" s="3">
        <v>1</v>
      </c>
      <c r="K44" s="39"/>
      <c r="L44" s="40">
        <v>44732</v>
      </c>
      <c r="M44" s="3" t="s">
        <v>139</v>
      </c>
      <c r="N44" s="3"/>
      <c r="O44" s="3"/>
      <c r="P44" s="3"/>
      <c r="Q44" s="39" t="s">
        <v>115</v>
      </c>
      <c r="R44" s="40">
        <v>44732</v>
      </c>
      <c r="S44" s="39" t="s">
        <v>115</v>
      </c>
      <c r="T44" s="40">
        <v>44732</v>
      </c>
    </row>
    <row r="45" spans="2:20" x14ac:dyDescent="0.25">
      <c r="B45" s="3">
        <v>2</v>
      </c>
      <c r="C45" s="3">
        <v>2</v>
      </c>
      <c r="D45" s="3" t="s">
        <v>128</v>
      </c>
      <c r="E45" s="38" t="s">
        <v>130</v>
      </c>
      <c r="F45" s="38" t="s">
        <v>115</v>
      </c>
      <c r="G45" s="3">
        <v>1</v>
      </c>
      <c r="H45" s="38" t="s">
        <v>131</v>
      </c>
      <c r="I45" s="36" t="s">
        <v>135</v>
      </c>
      <c r="J45" s="3">
        <v>2</v>
      </c>
      <c r="K45" s="39" t="s">
        <v>138</v>
      </c>
      <c r="L45" s="40">
        <v>44732</v>
      </c>
      <c r="M45" s="3" t="s">
        <v>139</v>
      </c>
      <c r="N45" s="3"/>
      <c r="O45" s="3"/>
      <c r="P45" s="3"/>
      <c r="Q45" s="39" t="s">
        <v>115</v>
      </c>
      <c r="R45" s="40">
        <v>44732</v>
      </c>
      <c r="S45" s="39" t="s">
        <v>115</v>
      </c>
      <c r="T45" s="40">
        <v>44732</v>
      </c>
    </row>
    <row r="46" spans="2:20" x14ac:dyDescent="0.25">
      <c r="B46" s="3">
        <v>3</v>
      </c>
      <c r="C46" s="3">
        <v>3</v>
      </c>
      <c r="D46" s="3" t="s">
        <v>140</v>
      </c>
      <c r="E46" s="3" t="s">
        <v>141</v>
      </c>
      <c r="F46" s="38" t="s">
        <v>115</v>
      </c>
      <c r="G46" s="3">
        <v>1</v>
      </c>
      <c r="H46" s="38" t="s">
        <v>131</v>
      </c>
      <c r="I46" s="36" t="s">
        <v>134</v>
      </c>
      <c r="J46" s="3">
        <v>1</v>
      </c>
      <c r="K46" s="39"/>
      <c r="L46" s="40">
        <v>44732</v>
      </c>
      <c r="M46" s="3" t="s">
        <v>139</v>
      </c>
      <c r="N46" s="39"/>
      <c r="O46" s="40"/>
      <c r="P46" s="3"/>
      <c r="Q46" s="39" t="s">
        <v>115</v>
      </c>
      <c r="R46" s="40">
        <v>44732</v>
      </c>
      <c r="S46" s="39" t="s">
        <v>115</v>
      </c>
      <c r="T46" s="40">
        <v>44732</v>
      </c>
    </row>
    <row r="47" spans="2:20" x14ac:dyDescent="0.25">
      <c r="B47" s="3">
        <v>4</v>
      </c>
      <c r="C47" s="3">
        <v>4</v>
      </c>
      <c r="D47" s="3" t="s">
        <v>140</v>
      </c>
      <c r="E47" s="38" t="s">
        <v>142</v>
      </c>
      <c r="F47" s="38" t="s">
        <v>115</v>
      </c>
      <c r="G47" s="3">
        <v>1</v>
      </c>
      <c r="H47" s="38" t="s">
        <v>131</v>
      </c>
      <c r="I47" s="36" t="s">
        <v>135</v>
      </c>
      <c r="J47" s="3">
        <v>2</v>
      </c>
      <c r="K47" s="39" t="s">
        <v>138</v>
      </c>
      <c r="L47" s="40">
        <v>44732</v>
      </c>
      <c r="M47" s="3" t="s">
        <v>139</v>
      </c>
      <c r="N47" s="39"/>
      <c r="O47" s="40"/>
      <c r="P47" s="3"/>
      <c r="Q47" s="39" t="s">
        <v>115</v>
      </c>
      <c r="R47" s="40">
        <v>44732</v>
      </c>
      <c r="S47" s="39" t="s">
        <v>115</v>
      </c>
      <c r="T47" s="40">
        <v>44732</v>
      </c>
    </row>
    <row r="48" spans="2:20" x14ac:dyDescent="0.25">
      <c r="B48" s="3">
        <v>5</v>
      </c>
      <c r="C48" s="3">
        <v>3</v>
      </c>
      <c r="D48" s="3" t="s">
        <v>140</v>
      </c>
      <c r="E48" s="3" t="s">
        <v>141</v>
      </c>
      <c r="F48" s="38" t="s">
        <v>115</v>
      </c>
      <c r="G48" s="3">
        <v>1</v>
      </c>
      <c r="H48" s="38" t="s">
        <v>131</v>
      </c>
      <c r="I48" s="36" t="s">
        <v>134</v>
      </c>
      <c r="J48" s="3">
        <v>1</v>
      </c>
      <c r="K48" s="39"/>
      <c r="L48" s="40">
        <v>44732</v>
      </c>
      <c r="M48" s="3" t="s">
        <v>147</v>
      </c>
      <c r="N48" s="39" t="s">
        <v>144</v>
      </c>
      <c r="O48" s="40">
        <v>44732</v>
      </c>
      <c r="P48" s="3" t="s">
        <v>143</v>
      </c>
      <c r="Q48" s="39" t="s">
        <v>115</v>
      </c>
      <c r="R48" s="40">
        <v>44732</v>
      </c>
      <c r="S48" s="39" t="s">
        <v>144</v>
      </c>
      <c r="T48" s="40">
        <v>44732</v>
      </c>
    </row>
    <row r="49" spans="2:22" x14ac:dyDescent="0.25">
      <c r="B49" s="3">
        <v>6</v>
      </c>
      <c r="C49" s="3">
        <v>4</v>
      </c>
      <c r="D49" s="3" t="s">
        <v>140</v>
      </c>
      <c r="E49" s="38" t="s">
        <v>142</v>
      </c>
      <c r="F49" s="38" t="s">
        <v>115</v>
      </c>
      <c r="G49" s="3">
        <v>1</v>
      </c>
      <c r="H49" s="38" t="s">
        <v>131</v>
      </c>
      <c r="I49" s="36" t="s">
        <v>135</v>
      </c>
      <c r="J49" s="3">
        <v>2</v>
      </c>
      <c r="K49" s="39" t="s">
        <v>138</v>
      </c>
      <c r="L49" s="40">
        <v>44732</v>
      </c>
      <c r="M49" s="3" t="s">
        <v>147</v>
      </c>
      <c r="N49" s="39" t="s">
        <v>144</v>
      </c>
      <c r="O49" s="40">
        <v>44732</v>
      </c>
      <c r="P49" s="3" t="s">
        <v>143</v>
      </c>
      <c r="Q49" s="39" t="s">
        <v>115</v>
      </c>
      <c r="R49" s="40">
        <v>44732</v>
      </c>
      <c r="S49" s="39" t="s">
        <v>144</v>
      </c>
      <c r="T49" s="40">
        <v>44732</v>
      </c>
    </row>
    <row r="52" spans="2:22" x14ac:dyDescent="0.25">
      <c r="B52" s="32" t="s">
        <v>101</v>
      </c>
      <c r="C52" s="83" t="s">
        <v>148</v>
      </c>
      <c r="D52" s="83"/>
      <c r="E52" s="83"/>
      <c r="F52" s="83"/>
      <c r="G52" s="83"/>
      <c r="H52" s="3"/>
      <c r="I52" s="3"/>
      <c r="J52" s="3"/>
      <c r="K52" s="3"/>
      <c r="L52" s="3"/>
      <c r="M52" s="3"/>
      <c r="N52" s="3"/>
      <c r="O52" s="3"/>
      <c r="P52" s="3"/>
      <c r="Q52" s="3"/>
      <c r="R52" s="3"/>
    </row>
    <row r="53" spans="2:22" x14ac:dyDescent="0.25">
      <c r="B53" s="32" t="s">
        <v>117</v>
      </c>
      <c r="C53" s="32" t="s">
        <v>151</v>
      </c>
      <c r="D53" s="32" t="s">
        <v>150</v>
      </c>
      <c r="E53" s="37" t="s">
        <v>104</v>
      </c>
      <c r="F53" s="37" t="s">
        <v>183</v>
      </c>
      <c r="G53" s="37" t="s">
        <v>118</v>
      </c>
      <c r="H53" s="37" t="s">
        <v>119</v>
      </c>
      <c r="I53" s="37" t="s">
        <v>192</v>
      </c>
      <c r="J53" s="37" t="s">
        <v>120</v>
      </c>
      <c r="K53" s="37" t="s">
        <v>149</v>
      </c>
      <c r="L53" s="37" t="s">
        <v>122</v>
      </c>
      <c r="M53" s="37" t="s">
        <v>152</v>
      </c>
      <c r="N53" s="37" t="s">
        <v>172</v>
      </c>
      <c r="O53" s="32" t="s">
        <v>174</v>
      </c>
      <c r="P53" s="37" t="s">
        <v>123</v>
      </c>
      <c r="Q53" s="37" t="s">
        <v>124</v>
      </c>
      <c r="R53" s="37" t="s">
        <v>111</v>
      </c>
      <c r="S53" s="37" t="s">
        <v>112</v>
      </c>
    </row>
    <row r="54" spans="2:22" x14ac:dyDescent="0.25">
      <c r="B54" s="3">
        <v>1</v>
      </c>
      <c r="C54" s="3" t="s">
        <v>140</v>
      </c>
      <c r="D54" s="3" t="s">
        <v>141</v>
      </c>
      <c r="E54" s="38" t="s">
        <v>115</v>
      </c>
      <c r="F54" s="38" t="s">
        <v>131</v>
      </c>
      <c r="G54" s="3">
        <v>1</v>
      </c>
      <c r="H54" s="36" t="s">
        <v>134</v>
      </c>
      <c r="I54" s="3">
        <v>1</v>
      </c>
      <c r="J54" s="39"/>
      <c r="K54" s="40">
        <v>44732</v>
      </c>
      <c r="L54" s="3" t="s">
        <v>139</v>
      </c>
      <c r="M54" s="39"/>
      <c r="N54" s="3"/>
      <c r="O54" s="3"/>
      <c r="P54" s="39" t="s">
        <v>115</v>
      </c>
      <c r="Q54" s="40">
        <v>44732</v>
      </c>
      <c r="R54" s="39" t="s">
        <v>115</v>
      </c>
      <c r="S54" s="40">
        <v>44732</v>
      </c>
    </row>
    <row r="55" spans="2:22" x14ac:dyDescent="0.25">
      <c r="B55" s="3">
        <v>2</v>
      </c>
      <c r="C55" s="3" t="s">
        <v>140</v>
      </c>
      <c r="D55" s="38" t="s">
        <v>142</v>
      </c>
      <c r="E55" s="38" t="s">
        <v>115</v>
      </c>
      <c r="F55" s="38" t="s">
        <v>131</v>
      </c>
      <c r="G55" s="3">
        <v>1</v>
      </c>
      <c r="H55" s="36" t="s">
        <v>135</v>
      </c>
      <c r="I55" s="3">
        <v>2</v>
      </c>
      <c r="J55" s="39" t="s">
        <v>138</v>
      </c>
      <c r="K55" s="40">
        <v>44732</v>
      </c>
      <c r="L55" s="3" t="s">
        <v>139</v>
      </c>
      <c r="M55" s="39"/>
      <c r="N55" s="3"/>
      <c r="O55" s="3"/>
      <c r="P55" s="39" t="s">
        <v>115</v>
      </c>
      <c r="Q55" s="40">
        <v>44732</v>
      </c>
      <c r="R55" s="39" t="s">
        <v>115</v>
      </c>
      <c r="S55" s="40">
        <v>44732</v>
      </c>
    </row>
    <row r="56" spans="2:22" x14ac:dyDescent="0.25">
      <c r="B56" s="3">
        <v>3</v>
      </c>
      <c r="C56" s="3"/>
      <c r="D56" s="38"/>
      <c r="E56" s="38" t="s">
        <v>115</v>
      </c>
      <c r="F56" s="38" t="s">
        <v>131</v>
      </c>
      <c r="G56" s="3">
        <v>1</v>
      </c>
      <c r="H56" s="36" t="s">
        <v>153</v>
      </c>
      <c r="I56" s="3">
        <v>2</v>
      </c>
      <c r="J56" s="39" t="s">
        <v>154</v>
      </c>
      <c r="K56" s="40">
        <v>44732</v>
      </c>
      <c r="L56" s="3" t="s">
        <v>155</v>
      </c>
      <c r="M56" s="40">
        <v>44732</v>
      </c>
      <c r="N56" s="40">
        <v>44743</v>
      </c>
      <c r="O56" s="3" t="s">
        <v>143</v>
      </c>
      <c r="P56" s="39" t="s">
        <v>115</v>
      </c>
      <c r="Q56" s="40">
        <v>44732</v>
      </c>
      <c r="R56" s="39" t="s">
        <v>115</v>
      </c>
      <c r="S56" s="40">
        <v>44732</v>
      </c>
    </row>
    <row r="59" spans="2:22" x14ac:dyDescent="0.25">
      <c r="B59" s="32" t="s">
        <v>101</v>
      </c>
      <c r="C59" s="83" t="s">
        <v>156</v>
      </c>
      <c r="D59" s="83"/>
      <c r="E59" s="83"/>
      <c r="F59" s="83"/>
      <c r="G59" s="83"/>
      <c r="H59" s="3"/>
      <c r="I59" s="3"/>
      <c r="J59" s="3"/>
      <c r="K59" s="3"/>
      <c r="L59" s="3"/>
      <c r="M59" s="3"/>
      <c r="N59" s="3"/>
      <c r="O59" s="3"/>
      <c r="P59" s="3"/>
      <c r="Q59" s="3"/>
      <c r="R59" s="3"/>
      <c r="S59" s="3"/>
      <c r="T59" s="3"/>
      <c r="U59" s="3"/>
    </row>
    <row r="60" spans="2:22" x14ac:dyDescent="0.25">
      <c r="B60" s="32" t="s">
        <v>157</v>
      </c>
      <c r="C60" s="32" t="s">
        <v>117</v>
      </c>
      <c r="D60" s="37" t="s">
        <v>173</v>
      </c>
      <c r="E60" s="32" t="s">
        <v>151</v>
      </c>
      <c r="F60" s="32" t="s">
        <v>150</v>
      </c>
      <c r="G60" s="37" t="s">
        <v>104</v>
      </c>
      <c r="H60" s="37" t="s">
        <v>183</v>
      </c>
      <c r="I60" s="37" t="s">
        <v>118</v>
      </c>
      <c r="J60" s="37" t="s">
        <v>119</v>
      </c>
      <c r="K60" s="37" t="s">
        <v>192</v>
      </c>
      <c r="L60" s="37" t="s">
        <v>120</v>
      </c>
      <c r="M60" s="37" t="s">
        <v>149</v>
      </c>
      <c r="N60" s="37" t="s">
        <v>177</v>
      </c>
      <c r="O60" s="37" t="s">
        <v>178</v>
      </c>
      <c r="P60" s="37" t="s">
        <v>122</v>
      </c>
      <c r="Q60" s="37" t="s">
        <v>172</v>
      </c>
      <c r="R60" s="32" t="s">
        <v>174</v>
      </c>
      <c r="S60" s="37" t="s">
        <v>123</v>
      </c>
      <c r="T60" s="37" t="s">
        <v>124</v>
      </c>
      <c r="U60" s="37" t="s">
        <v>111</v>
      </c>
      <c r="V60" s="37" t="s">
        <v>112</v>
      </c>
    </row>
    <row r="61" spans="2:22" x14ac:dyDescent="0.25">
      <c r="B61" s="3">
        <v>1</v>
      </c>
      <c r="C61" s="3">
        <v>1</v>
      </c>
      <c r="D61" s="40">
        <v>44732</v>
      </c>
      <c r="E61" s="3" t="s">
        <v>140</v>
      </c>
      <c r="F61" s="3" t="s">
        <v>141</v>
      </c>
      <c r="G61" s="38" t="s">
        <v>115</v>
      </c>
      <c r="H61" s="3">
        <v>1</v>
      </c>
      <c r="I61" s="38" t="s">
        <v>131</v>
      </c>
      <c r="J61" s="36" t="s">
        <v>134</v>
      </c>
      <c r="K61" s="3">
        <v>1</v>
      </c>
      <c r="L61" s="39"/>
      <c r="M61" s="40">
        <v>44732</v>
      </c>
      <c r="N61" s="3"/>
      <c r="O61" s="3"/>
      <c r="P61" s="3" t="s">
        <v>139</v>
      </c>
      <c r="Q61" s="3"/>
      <c r="R61" s="3"/>
      <c r="S61" s="39" t="s">
        <v>115</v>
      </c>
      <c r="T61" s="40">
        <v>44732</v>
      </c>
      <c r="U61" s="39" t="s">
        <v>115</v>
      </c>
      <c r="V61" s="40">
        <v>44732</v>
      </c>
    </row>
    <row r="62" spans="2:22" x14ac:dyDescent="0.25">
      <c r="B62" s="3">
        <v>2</v>
      </c>
      <c r="C62" s="3">
        <v>2</v>
      </c>
      <c r="D62" s="40">
        <v>44732</v>
      </c>
      <c r="E62" s="3" t="s">
        <v>140</v>
      </c>
      <c r="F62" s="38" t="s">
        <v>142</v>
      </c>
      <c r="G62" s="38" t="s">
        <v>115</v>
      </c>
      <c r="H62" s="3">
        <v>1</v>
      </c>
      <c r="I62" s="38" t="s">
        <v>131</v>
      </c>
      <c r="J62" s="36" t="s">
        <v>135</v>
      </c>
      <c r="K62" s="3">
        <v>2</v>
      </c>
      <c r="L62" s="39" t="s">
        <v>138</v>
      </c>
      <c r="M62" s="40">
        <v>44732</v>
      </c>
      <c r="N62" s="3"/>
      <c r="O62" s="3"/>
      <c r="P62" s="3" t="s">
        <v>139</v>
      </c>
      <c r="Q62" s="3"/>
      <c r="R62" s="3"/>
      <c r="S62" s="39" t="s">
        <v>115</v>
      </c>
      <c r="T62" s="40">
        <v>44732</v>
      </c>
      <c r="U62" s="39" t="s">
        <v>115</v>
      </c>
      <c r="V62" s="40">
        <v>44732</v>
      </c>
    </row>
    <row r="63" spans="2:22" x14ac:dyDescent="0.25">
      <c r="B63" s="3">
        <v>3</v>
      </c>
      <c r="C63" s="3">
        <v>3</v>
      </c>
      <c r="D63" s="40">
        <v>44732</v>
      </c>
      <c r="E63" s="3"/>
      <c r="F63" s="38"/>
      <c r="G63" s="38" t="s">
        <v>115</v>
      </c>
      <c r="H63" s="3">
        <v>1</v>
      </c>
      <c r="I63" s="38" t="s">
        <v>131</v>
      </c>
      <c r="J63" s="36" t="s">
        <v>153</v>
      </c>
      <c r="K63" s="3">
        <v>2</v>
      </c>
      <c r="L63" s="39" t="s">
        <v>154</v>
      </c>
      <c r="M63" s="40">
        <v>44732</v>
      </c>
      <c r="N63" s="3"/>
      <c r="O63" s="3"/>
      <c r="P63" s="3" t="s">
        <v>139</v>
      </c>
      <c r="Q63" s="40"/>
      <c r="R63" s="3"/>
      <c r="S63" s="39" t="s">
        <v>115</v>
      </c>
      <c r="T63" s="40">
        <v>44732</v>
      </c>
      <c r="U63" s="39" t="s">
        <v>115</v>
      </c>
      <c r="V63" s="40">
        <v>44732</v>
      </c>
    </row>
    <row r="64" spans="2:22" x14ac:dyDescent="0.25">
      <c r="B64" s="3">
        <v>4</v>
      </c>
      <c r="C64" s="3">
        <v>3</v>
      </c>
      <c r="D64" s="40">
        <v>44732</v>
      </c>
      <c r="E64" s="3"/>
      <c r="F64" s="38"/>
      <c r="G64" s="38" t="s">
        <v>115</v>
      </c>
      <c r="H64" s="3">
        <v>1</v>
      </c>
      <c r="I64" s="38" t="s">
        <v>131</v>
      </c>
      <c r="J64" s="36" t="s">
        <v>153</v>
      </c>
      <c r="K64" s="3">
        <v>2</v>
      </c>
      <c r="L64" s="39" t="s">
        <v>154</v>
      </c>
      <c r="M64" s="40">
        <v>44732</v>
      </c>
      <c r="N64" s="3"/>
      <c r="O64" s="3"/>
      <c r="P64" s="3" t="s">
        <v>155</v>
      </c>
      <c r="Q64" s="40">
        <v>44743</v>
      </c>
      <c r="R64" s="3" t="s">
        <v>143</v>
      </c>
      <c r="S64" s="39" t="s">
        <v>115</v>
      </c>
      <c r="T64" s="40">
        <v>44732</v>
      </c>
      <c r="U64" s="39" t="s">
        <v>115</v>
      </c>
      <c r="V64" s="40">
        <v>44732</v>
      </c>
    </row>
    <row r="67" spans="2:12" x14ac:dyDescent="0.25">
      <c r="B67" s="32" t="s">
        <v>101</v>
      </c>
      <c r="C67" s="84" t="s">
        <v>158</v>
      </c>
      <c r="D67" s="85"/>
      <c r="E67" s="85"/>
      <c r="F67" s="85"/>
      <c r="G67" s="86"/>
      <c r="H67" s="3"/>
      <c r="I67" s="3"/>
      <c r="J67" s="3"/>
      <c r="K67" s="3"/>
      <c r="L67" s="3"/>
    </row>
    <row r="68" spans="2:12" x14ac:dyDescent="0.25">
      <c r="B68" s="32" t="s">
        <v>103</v>
      </c>
      <c r="C68" s="32" t="s">
        <v>117</v>
      </c>
      <c r="D68" s="32" t="s">
        <v>157</v>
      </c>
      <c r="E68" s="32" t="s">
        <v>159</v>
      </c>
      <c r="F68" s="32" t="s">
        <v>160</v>
      </c>
      <c r="G68" s="32" t="s">
        <v>161</v>
      </c>
      <c r="H68" s="32" t="s">
        <v>162</v>
      </c>
      <c r="I68" s="32" t="s">
        <v>109</v>
      </c>
      <c r="J68" s="37" t="s">
        <v>110</v>
      </c>
      <c r="K68" s="37" t="s">
        <v>111</v>
      </c>
      <c r="L68" s="37" t="s">
        <v>112</v>
      </c>
    </row>
    <row r="69" spans="2:12" x14ac:dyDescent="0.25">
      <c r="B69" s="3">
        <v>1</v>
      </c>
      <c r="C69" s="3">
        <v>1</v>
      </c>
      <c r="D69" s="3">
        <v>1</v>
      </c>
      <c r="E69" s="3" t="s">
        <v>163</v>
      </c>
      <c r="F69" s="3" t="s">
        <v>164</v>
      </c>
      <c r="G69" s="3" t="s">
        <v>171</v>
      </c>
      <c r="H69" s="3" t="s">
        <v>165</v>
      </c>
      <c r="I69" s="38" t="s">
        <v>115</v>
      </c>
      <c r="J69" s="36">
        <v>44713.423726851855</v>
      </c>
      <c r="K69" s="38" t="s">
        <v>115</v>
      </c>
      <c r="L69" s="36">
        <v>44713.423726851855</v>
      </c>
    </row>
    <row r="70" spans="2:12" x14ac:dyDescent="0.25">
      <c r="B70" s="3">
        <v>2</v>
      </c>
      <c r="C70" s="3">
        <v>2</v>
      </c>
      <c r="D70" s="3">
        <v>2</v>
      </c>
      <c r="E70" s="3" t="s">
        <v>166</v>
      </c>
      <c r="F70" s="3" t="s">
        <v>167</v>
      </c>
      <c r="G70" s="3" t="s">
        <v>168</v>
      </c>
      <c r="H70" s="3" t="s">
        <v>165</v>
      </c>
      <c r="I70" s="38" t="s">
        <v>115</v>
      </c>
      <c r="J70" s="36">
        <v>44713.423726851855</v>
      </c>
      <c r="K70" s="38" t="s">
        <v>115</v>
      </c>
      <c r="L70" s="36">
        <v>44713.423726851855</v>
      </c>
    </row>
    <row r="73" spans="2:12" x14ac:dyDescent="0.25">
      <c r="B73" s="32" t="s">
        <v>101</v>
      </c>
      <c r="C73" s="84" t="s">
        <v>169</v>
      </c>
      <c r="D73" s="85"/>
      <c r="E73" s="85"/>
      <c r="F73" s="85"/>
      <c r="G73" s="86"/>
      <c r="H73" s="3"/>
      <c r="I73" s="3"/>
    </row>
    <row r="74" spans="2:12" x14ac:dyDescent="0.25">
      <c r="B74" s="32" t="s">
        <v>103</v>
      </c>
      <c r="C74" s="32" t="s">
        <v>117</v>
      </c>
      <c r="D74" s="32" t="s">
        <v>157</v>
      </c>
      <c r="E74" s="32" t="s">
        <v>104</v>
      </c>
      <c r="F74" s="32" t="s">
        <v>109</v>
      </c>
      <c r="G74" s="37" t="s">
        <v>110</v>
      </c>
      <c r="H74" s="37" t="s">
        <v>111</v>
      </c>
      <c r="I74" s="37" t="s">
        <v>112</v>
      </c>
    </row>
    <row r="75" spans="2:12" x14ac:dyDescent="0.25">
      <c r="B75" s="3">
        <v>1</v>
      </c>
      <c r="C75" s="3">
        <v>1</v>
      </c>
      <c r="D75" s="3">
        <v>1</v>
      </c>
      <c r="E75" s="39" t="s">
        <v>115</v>
      </c>
      <c r="F75" s="38" t="s">
        <v>115</v>
      </c>
      <c r="G75" s="36">
        <v>44713.423726851855</v>
      </c>
      <c r="H75" s="38" t="s">
        <v>115</v>
      </c>
      <c r="I75" s="36">
        <v>44713.423726851855</v>
      </c>
    </row>
    <row r="76" spans="2:12" x14ac:dyDescent="0.25">
      <c r="B76" s="3">
        <v>2</v>
      </c>
      <c r="C76" s="3">
        <v>3</v>
      </c>
      <c r="D76" s="3">
        <v>4</v>
      </c>
      <c r="E76" s="39" t="s">
        <v>170</v>
      </c>
      <c r="F76" s="38" t="s">
        <v>115</v>
      </c>
      <c r="G76" s="36">
        <v>44713.423726851855</v>
      </c>
      <c r="H76" s="38" t="s">
        <v>115</v>
      </c>
      <c r="I76" s="36">
        <v>44713.423726851855</v>
      </c>
    </row>
    <row r="79" spans="2:12" x14ac:dyDescent="0.25">
      <c r="B79" s="32" t="s">
        <v>101</v>
      </c>
      <c r="C79" s="83" t="s">
        <v>184</v>
      </c>
      <c r="D79" s="83"/>
      <c r="E79" s="83"/>
      <c r="F79" s="83"/>
      <c r="G79" s="83"/>
      <c r="H79" s="3"/>
      <c r="I79" s="3"/>
      <c r="J79" s="3"/>
    </row>
    <row r="80" spans="2:12" x14ac:dyDescent="0.25">
      <c r="B80" s="32" t="s">
        <v>103</v>
      </c>
      <c r="C80" s="32" t="s">
        <v>117</v>
      </c>
      <c r="D80" s="32" t="s">
        <v>157</v>
      </c>
      <c r="E80" s="32" t="s">
        <v>185</v>
      </c>
      <c r="F80" s="37" t="s">
        <v>186</v>
      </c>
      <c r="G80" s="32" t="s">
        <v>109</v>
      </c>
      <c r="H80" s="37" t="s">
        <v>110</v>
      </c>
      <c r="I80" s="37" t="s">
        <v>111</v>
      </c>
      <c r="J80" s="37" t="s">
        <v>112</v>
      </c>
    </row>
    <row r="81" spans="2:10" x14ac:dyDescent="0.25">
      <c r="B81" s="3">
        <v>1</v>
      </c>
      <c r="C81" s="3">
        <v>1</v>
      </c>
      <c r="D81" s="3">
        <v>1</v>
      </c>
      <c r="E81" s="3" t="s">
        <v>189</v>
      </c>
      <c r="F81" s="3" t="s">
        <v>187</v>
      </c>
      <c r="G81" s="38" t="s">
        <v>144</v>
      </c>
      <c r="H81" s="36">
        <v>44713.423726851855</v>
      </c>
      <c r="I81" s="38" t="s">
        <v>115</v>
      </c>
      <c r="J81" s="36">
        <v>44713.423726851855</v>
      </c>
    </row>
    <row r="82" spans="2:10" x14ac:dyDescent="0.25">
      <c r="B82" s="3">
        <v>2</v>
      </c>
      <c r="C82" s="3">
        <v>2</v>
      </c>
      <c r="D82" s="3">
        <v>2</v>
      </c>
      <c r="E82" s="3" t="s">
        <v>190</v>
      </c>
      <c r="F82" s="3" t="s">
        <v>188</v>
      </c>
      <c r="G82" s="38" t="s">
        <v>144</v>
      </c>
      <c r="H82" s="36">
        <v>44713.423726851855</v>
      </c>
      <c r="I82" s="38" t="s">
        <v>115</v>
      </c>
      <c r="J82" s="36">
        <v>44713.423726851855</v>
      </c>
    </row>
    <row r="85" spans="2:10" x14ac:dyDescent="0.25">
      <c r="B85" s="32" t="s">
        <v>101</v>
      </c>
      <c r="C85" s="84" t="s">
        <v>198</v>
      </c>
      <c r="D85" s="85"/>
      <c r="E85" s="85"/>
      <c r="F85" s="85"/>
      <c r="G85" s="86"/>
      <c r="H85" s="3"/>
      <c r="I85" s="3"/>
    </row>
    <row r="86" spans="2:10" x14ac:dyDescent="0.25">
      <c r="B86" s="32" t="s">
        <v>103</v>
      </c>
      <c r="C86" s="32" t="s">
        <v>117</v>
      </c>
      <c r="D86" s="32" t="s">
        <v>157</v>
      </c>
      <c r="E86" s="32" t="s">
        <v>199</v>
      </c>
      <c r="F86" s="37" t="s">
        <v>200</v>
      </c>
      <c r="G86" s="37" t="s">
        <v>110</v>
      </c>
      <c r="H86" s="37" t="s">
        <v>111</v>
      </c>
      <c r="I86" s="37" t="s">
        <v>112</v>
      </c>
    </row>
    <row r="87" spans="2:10" x14ac:dyDescent="0.25">
      <c r="B87" s="3">
        <v>1</v>
      </c>
      <c r="C87" s="3">
        <v>1</v>
      </c>
      <c r="D87" s="3">
        <v>1</v>
      </c>
      <c r="E87" s="38" t="s">
        <v>144</v>
      </c>
      <c r="F87" s="47" t="s">
        <v>115</v>
      </c>
      <c r="G87" s="36">
        <v>44713.423726851855</v>
      </c>
      <c r="H87" s="38" t="s">
        <v>115</v>
      </c>
      <c r="I87" s="36">
        <v>44713.423726851855</v>
      </c>
    </row>
    <row r="88" spans="2:10" x14ac:dyDescent="0.25">
      <c r="B88" s="3">
        <v>2</v>
      </c>
      <c r="C88" s="3">
        <v>2</v>
      </c>
      <c r="D88" s="3">
        <v>2</v>
      </c>
      <c r="E88" s="38" t="s">
        <v>144</v>
      </c>
      <c r="F88" s="39" t="s">
        <v>115</v>
      </c>
      <c r="G88" s="36">
        <v>44713.423726851855</v>
      </c>
      <c r="H88" s="38" t="s">
        <v>115</v>
      </c>
      <c r="I88" s="36">
        <v>44713.423726851855</v>
      </c>
    </row>
    <row r="91" spans="2:10" x14ac:dyDescent="0.25">
      <c r="B91" s="32" t="s">
        <v>101</v>
      </c>
      <c r="C91" s="84" t="s">
        <v>175</v>
      </c>
      <c r="D91" s="85"/>
      <c r="E91" s="85"/>
      <c r="F91" s="85"/>
      <c r="G91" s="86"/>
      <c r="H91" s="3"/>
      <c r="I91" s="3"/>
    </row>
    <row r="92" spans="2:10" x14ac:dyDescent="0.25">
      <c r="B92" s="32" t="s">
        <v>103</v>
      </c>
      <c r="C92" s="32" t="s">
        <v>117</v>
      </c>
      <c r="D92" s="32" t="s">
        <v>157</v>
      </c>
      <c r="E92" s="32" t="s">
        <v>176</v>
      </c>
      <c r="F92" s="32" t="s">
        <v>109</v>
      </c>
      <c r="G92" s="37" t="s">
        <v>110</v>
      </c>
      <c r="H92" s="37" t="s">
        <v>111</v>
      </c>
      <c r="I92" s="37" t="s">
        <v>112</v>
      </c>
    </row>
    <row r="93" spans="2:10" x14ac:dyDescent="0.25">
      <c r="B93" s="3">
        <v>1</v>
      </c>
      <c r="C93" s="3">
        <v>1</v>
      </c>
      <c r="D93" s="3">
        <v>1</v>
      </c>
      <c r="E93" s="3" t="s">
        <v>143</v>
      </c>
      <c r="F93" s="38" t="s">
        <v>144</v>
      </c>
      <c r="G93" s="36">
        <v>44713.423726851855</v>
      </c>
      <c r="H93" s="38" t="s">
        <v>115</v>
      </c>
      <c r="I93" s="36">
        <v>44713.423726851855</v>
      </c>
    </row>
    <row r="94" spans="2:10" x14ac:dyDescent="0.25">
      <c r="B94" s="3">
        <v>2</v>
      </c>
      <c r="C94" s="3">
        <v>2</v>
      </c>
      <c r="D94" s="3">
        <v>2</v>
      </c>
      <c r="E94" s="3" t="s">
        <v>143</v>
      </c>
      <c r="F94" s="38" t="s">
        <v>144</v>
      </c>
      <c r="G94" s="36">
        <v>44713.423726851855</v>
      </c>
      <c r="H94" s="38" t="s">
        <v>115</v>
      </c>
      <c r="I94" s="36">
        <v>44713.423726851855</v>
      </c>
    </row>
  </sheetData>
  <mergeCells count="14">
    <mergeCell ref="C2:D2"/>
    <mergeCell ref="C28:G28"/>
    <mergeCell ref="C34:G34"/>
    <mergeCell ref="C42:G42"/>
    <mergeCell ref="C52:G52"/>
    <mergeCell ref="C8:D8"/>
    <mergeCell ref="C79:G79"/>
    <mergeCell ref="C14:D14"/>
    <mergeCell ref="C20:D20"/>
    <mergeCell ref="C85:G85"/>
    <mergeCell ref="C91:G91"/>
    <mergeCell ref="C59:G59"/>
    <mergeCell ref="C67:G67"/>
    <mergeCell ref="C73:G7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abSelected="1" topLeftCell="A7" workbookViewId="0">
      <selection activeCell="E23" sqref="E23"/>
    </sheetView>
  </sheetViews>
  <sheetFormatPr defaultRowHeight="15" x14ac:dyDescent="0.25"/>
  <cols>
    <col min="2" max="2" width="32.42578125" customWidth="1"/>
    <col min="3" max="3" width="28.42578125" customWidth="1"/>
    <col min="4" max="4" width="22.7109375" customWidth="1"/>
    <col min="5" max="5" width="30.85546875" bestFit="1" customWidth="1"/>
    <col min="6" max="6" width="24.28515625" bestFit="1" customWidth="1"/>
  </cols>
  <sheetData>
    <row r="1" spans="1:8" x14ac:dyDescent="0.25">
      <c r="A1" s="52"/>
      <c r="B1" s="87" t="s">
        <v>218</v>
      </c>
      <c r="C1" s="87"/>
      <c r="D1" s="87"/>
      <c r="E1" s="52"/>
      <c r="F1" s="49" t="s">
        <v>219</v>
      </c>
      <c r="G1" s="52"/>
      <c r="H1" s="8"/>
    </row>
    <row r="2" spans="1:8" x14ac:dyDescent="0.25">
      <c r="A2" s="52"/>
      <c r="B2" s="48" t="s">
        <v>201</v>
      </c>
      <c r="C2" s="48" t="s">
        <v>202</v>
      </c>
      <c r="D2" s="48" t="s">
        <v>203</v>
      </c>
      <c r="E2" s="52"/>
      <c r="F2" s="55"/>
      <c r="G2" s="52"/>
      <c r="H2" s="8"/>
    </row>
    <row r="3" spans="1:8" x14ac:dyDescent="0.25">
      <c r="A3" s="52"/>
      <c r="B3" s="50" t="s">
        <v>0</v>
      </c>
      <c r="C3" s="50" t="s">
        <v>0</v>
      </c>
      <c r="D3" s="50" t="s">
        <v>0</v>
      </c>
      <c r="E3" s="52"/>
      <c r="F3" s="55">
        <v>16</v>
      </c>
      <c r="G3" s="52"/>
      <c r="H3" s="8"/>
    </row>
    <row r="4" spans="1:8" ht="30" x14ac:dyDescent="0.25">
      <c r="A4" s="52"/>
      <c r="B4" s="51" t="s">
        <v>204</v>
      </c>
      <c r="C4" s="50"/>
      <c r="D4" s="50"/>
      <c r="E4" s="52"/>
      <c r="F4" s="55">
        <v>8</v>
      </c>
      <c r="G4" s="52"/>
      <c r="H4" s="8"/>
    </row>
    <row r="5" spans="1:8" ht="45" x14ac:dyDescent="0.25">
      <c r="A5" s="52"/>
      <c r="B5" s="51" t="s">
        <v>205</v>
      </c>
      <c r="C5" s="50"/>
      <c r="D5" s="50"/>
      <c r="E5" s="52"/>
      <c r="F5" s="55">
        <v>16</v>
      </c>
      <c r="G5" s="52"/>
      <c r="H5" s="8"/>
    </row>
    <row r="6" spans="1:8" x14ac:dyDescent="0.25">
      <c r="A6" s="52"/>
      <c r="B6" s="50" t="s">
        <v>206</v>
      </c>
      <c r="C6" s="50"/>
      <c r="D6" s="50"/>
      <c r="E6" s="52"/>
      <c r="F6" s="55">
        <v>4</v>
      </c>
      <c r="G6" s="52"/>
      <c r="H6" s="8"/>
    </row>
    <row r="7" spans="1:8" x14ac:dyDescent="0.25">
      <c r="A7" s="52"/>
      <c r="B7" s="50" t="s">
        <v>207</v>
      </c>
      <c r="C7" s="50"/>
      <c r="D7" s="50"/>
      <c r="E7" s="52"/>
      <c r="F7" s="55">
        <v>4</v>
      </c>
      <c r="G7" s="52"/>
      <c r="H7" s="8"/>
    </row>
    <row r="8" spans="1:8" x14ac:dyDescent="0.25">
      <c r="A8" s="52"/>
      <c r="B8" s="50" t="s">
        <v>208</v>
      </c>
      <c r="C8" s="50"/>
      <c r="D8" s="50"/>
      <c r="E8" s="52"/>
      <c r="F8" s="55">
        <v>4</v>
      </c>
      <c r="G8" s="52"/>
      <c r="H8" s="8"/>
    </row>
    <row r="9" spans="1:8" x14ac:dyDescent="0.25">
      <c r="A9" s="52"/>
      <c r="B9" s="50"/>
      <c r="C9" s="50" t="s">
        <v>209</v>
      </c>
      <c r="D9" s="50" t="s">
        <v>209</v>
      </c>
      <c r="E9" s="52"/>
      <c r="F9" s="55">
        <v>24</v>
      </c>
      <c r="G9" s="52"/>
      <c r="H9" s="8"/>
    </row>
    <row r="10" spans="1:8" x14ac:dyDescent="0.25">
      <c r="A10" s="52"/>
      <c r="B10" s="50"/>
      <c r="C10" s="50" t="s">
        <v>210</v>
      </c>
      <c r="D10" s="50" t="s">
        <v>210</v>
      </c>
      <c r="E10" s="52"/>
      <c r="F10" s="55">
        <v>16</v>
      </c>
      <c r="G10" s="52"/>
      <c r="H10" s="8"/>
    </row>
    <row r="11" spans="1:8" x14ac:dyDescent="0.25">
      <c r="A11" s="52"/>
      <c r="B11" s="50"/>
      <c r="C11" s="50" t="s">
        <v>211</v>
      </c>
      <c r="D11" s="50"/>
      <c r="E11" s="52"/>
      <c r="F11" s="55">
        <v>8</v>
      </c>
      <c r="G11" s="52"/>
      <c r="H11" s="8"/>
    </row>
    <row r="12" spans="1:8" x14ac:dyDescent="0.25">
      <c r="A12" s="52"/>
      <c r="B12" s="50"/>
      <c r="C12" s="50" t="s">
        <v>212</v>
      </c>
      <c r="D12" s="50"/>
      <c r="E12" s="52"/>
      <c r="F12" s="55">
        <v>12</v>
      </c>
      <c r="G12" s="52"/>
      <c r="H12" s="8"/>
    </row>
    <row r="13" spans="1:8" x14ac:dyDescent="0.25">
      <c r="A13" s="52"/>
      <c r="B13" s="50"/>
      <c r="C13" s="50" t="s">
        <v>213</v>
      </c>
      <c r="D13" s="50" t="s">
        <v>213</v>
      </c>
      <c r="E13" s="52"/>
      <c r="F13" s="55">
        <v>32</v>
      </c>
      <c r="G13" s="52"/>
      <c r="H13" s="8"/>
    </row>
    <row r="14" spans="1:8" x14ac:dyDescent="0.25">
      <c r="A14" s="52"/>
      <c r="B14" s="50"/>
      <c r="C14" s="51" t="s">
        <v>90</v>
      </c>
      <c r="D14" s="51" t="s">
        <v>90</v>
      </c>
      <c r="E14" s="52"/>
      <c r="F14" s="55">
        <v>24</v>
      </c>
      <c r="G14" s="52"/>
      <c r="H14" s="8"/>
    </row>
    <row r="15" spans="1:8" x14ac:dyDescent="0.25">
      <c r="A15" s="52"/>
      <c r="B15" s="50"/>
      <c r="C15" s="51" t="s">
        <v>214</v>
      </c>
      <c r="D15" s="51" t="s">
        <v>214</v>
      </c>
      <c r="E15" s="52"/>
      <c r="F15" s="55">
        <v>4</v>
      </c>
      <c r="G15" s="52"/>
      <c r="H15" s="8"/>
    </row>
    <row r="16" spans="1:8" x14ac:dyDescent="0.25">
      <c r="A16" s="52"/>
      <c r="B16" s="50"/>
      <c r="C16" s="50" t="s">
        <v>215</v>
      </c>
      <c r="D16" s="50" t="s">
        <v>215</v>
      </c>
      <c r="E16" s="52"/>
      <c r="F16" s="55">
        <v>4</v>
      </c>
      <c r="G16" s="52"/>
      <c r="H16" s="8"/>
    </row>
    <row r="17" spans="1:8" x14ac:dyDescent="0.25">
      <c r="A17" s="52"/>
      <c r="B17" s="50"/>
      <c r="C17" s="50" t="s">
        <v>216</v>
      </c>
      <c r="D17" s="50" t="s">
        <v>216</v>
      </c>
      <c r="E17" s="52"/>
      <c r="F17" s="55">
        <v>16</v>
      </c>
      <c r="G17" s="52"/>
      <c r="H17" s="8"/>
    </row>
    <row r="18" spans="1:8" x14ac:dyDescent="0.25">
      <c r="A18" s="52"/>
      <c r="B18" s="50"/>
      <c r="C18" s="50" t="s">
        <v>217</v>
      </c>
      <c r="D18" s="50"/>
      <c r="E18" s="52"/>
      <c r="F18" s="55">
        <v>16</v>
      </c>
      <c r="G18" s="52"/>
      <c r="H18" s="8"/>
    </row>
    <row r="19" spans="1:8" x14ac:dyDescent="0.25">
      <c r="A19" s="52"/>
      <c r="B19" s="92"/>
      <c r="C19" s="92"/>
      <c r="D19" s="92"/>
      <c r="E19" s="52"/>
      <c r="F19" s="55"/>
      <c r="G19" s="52"/>
      <c r="H19" s="8"/>
    </row>
    <row r="20" spans="1:8" x14ac:dyDescent="0.25">
      <c r="A20" s="52"/>
      <c r="B20" s="88" t="s">
        <v>220</v>
      </c>
      <c r="C20" s="88"/>
      <c r="D20" s="88"/>
      <c r="E20" s="52"/>
      <c r="F20" s="55">
        <v>24</v>
      </c>
      <c r="G20" s="52"/>
      <c r="H20" s="8"/>
    </row>
    <row r="21" spans="1:8" x14ac:dyDescent="0.25">
      <c r="A21" s="52"/>
      <c r="B21" s="88" t="s">
        <v>221</v>
      </c>
      <c r="C21" s="88"/>
      <c r="D21" s="88"/>
      <c r="E21" s="52"/>
      <c r="F21" s="55">
        <v>16</v>
      </c>
      <c r="G21" s="52"/>
      <c r="H21" s="8"/>
    </row>
    <row r="22" spans="1:8" x14ac:dyDescent="0.25">
      <c r="A22" s="52"/>
      <c r="B22" s="88" t="s">
        <v>222</v>
      </c>
      <c r="C22" s="88"/>
      <c r="D22" s="88"/>
      <c r="E22" s="52"/>
      <c r="F22" s="55">
        <v>24</v>
      </c>
      <c r="G22" s="52"/>
      <c r="H22" s="8"/>
    </row>
    <row r="23" spans="1:8" x14ac:dyDescent="0.25">
      <c r="A23" s="52"/>
      <c r="B23" s="89" t="s">
        <v>223</v>
      </c>
      <c r="C23" s="90"/>
      <c r="D23" s="91"/>
      <c r="E23" s="52"/>
      <c r="F23" s="55">
        <v>16</v>
      </c>
      <c r="G23" s="52"/>
      <c r="H23" s="8"/>
    </row>
    <row r="24" spans="1:8" x14ac:dyDescent="0.25">
      <c r="A24" s="52"/>
      <c r="B24" s="52"/>
      <c r="C24" s="52"/>
      <c r="D24" s="52"/>
      <c r="F24" s="56"/>
      <c r="G24" s="52"/>
      <c r="H24" s="8"/>
    </row>
    <row r="25" spans="1:8" x14ac:dyDescent="0.25">
      <c r="A25" s="52"/>
      <c r="B25" s="52"/>
      <c r="C25" s="52"/>
      <c r="D25" s="52"/>
      <c r="E25" s="54" t="s">
        <v>224</v>
      </c>
      <c r="F25" s="57">
        <f>SUM(F3:F23)</f>
        <v>288</v>
      </c>
      <c r="G25" s="52"/>
      <c r="H25" s="8"/>
    </row>
    <row r="26" spans="1:8" x14ac:dyDescent="0.25">
      <c r="B26" s="52"/>
      <c r="C26" s="52"/>
      <c r="D26" s="52"/>
      <c r="E26" s="54" t="s">
        <v>225</v>
      </c>
      <c r="F26" s="58">
        <f>F25/8</f>
        <v>36</v>
      </c>
      <c r="G26" s="52"/>
      <c r="H26" s="8"/>
    </row>
    <row r="27" spans="1:8" x14ac:dyDescent="0.25">
      <c r="A27" s="52"/>
      <c r="B27" s="52"/>
      <c r="C27" s="52"/>
      <c r="D27" s="52"/>
      <c r="E27" s="52"/>
      <c r="F27" s="52">
        <f>F26/2</f>
        <v>18</v>
      </c>
      <c r="G27" s="52"/>
      <c r="H27" s="8"/>
    </row>
    <row r="28" spans="1:8" x14ac:dyDescent="0.25">
      <c r="A28" s="52"/>
      <c r="B28" s="52"/>
      <c r="C28" s="52"/>
      <c r="D28" s="52"/>
      <c r="E28" s="52"/>
      <c r="F28" s="52">
        <f>F27*1.3</f>
        <v>23.400000000000002</v>
      </c>
      <c r="G28" s="52"/>
      <c r="H28" s="8"/>
    </row>
    <row r="29" spans="1:8" x14ac:dyDescent="0.25">
      <c r="A29" s="53"/>
      <c r="B29" s="53"/>
      <c r="C29" s="53"/>
      <c r="D29" s="53"/>
      <c r="E29" s="53"/>
      <c r="F29" s="53"/>
      <c r="G29" s="53"/>
      <c r="H29" s="8"/>
    </row>
  </sheetData>
  <mergeCells count="6">
    <mergeCell ref="B1:D1"/>
    <mergeCell ref="B20:D20"/>
    <mergeCell ref="B21:D21"/>
    <mergeCell ref="B22:D22"/>
    <mergeCell ref="B23:D23"/>
    <mergeCell ref="B19:D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User Stories</vt:lpstr>
      <vt:lpstr>Tables</vt:lpstr>
      <vt:lpstr>Work Plan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2022-06-16T05:07:34Z</dcterms:modified>
</cp:coreProperties>
</file>