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es\Dropbox (GaTech)\My PC (DESKTOP-S9SUAVL)\Desktop\Georgia Tech\Spring 2022\AE 4341 Aircraft Senior Design\"/>
    </mc:Choice>
  </mc:AlternateContent>
  <xr:revisionPtr revIDLastSave="0" documentId="13_ncr:1_{AC635193-2F87-4E39-AF21-E4D80EA1202A}" xr6:coauthVersionLast="47" xr6:coauthVersionMax="47" xr10:uidLastSave="{00000000-0000-0000-0000-000000000000}"/>
  <bookViews>
    <workbookView xWindow="-108" yWindow="-108" windowWidth="23256" windowHeight="12576" xr2:uid="{EF1DA2C9-A75C-4290-A9B0-D3384C3735F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D50" i="1"/>
  <c r="F40" i="1"/>
  <c r="E40" i="1"/>
  <c r="E10" i="1"/>
  <c r="F10" i="1"/>
  <c r="G10" i="1"/>
  <c r="E20" i="1"/>
  <c r="F20" i="1"/>
  <c r="E30" i="1"/>
  <c r="F30" i="1"/>
  <c r="G30" i="1"/>
  <c r="D30" i="1"/>
  <c r="D40" i="1"/>
  <c r="D20" i="1"/>
  <c r="D10" i="1"/>
  <c r="C50" i="1"/>
  <c r="C40" i="1"/>
  <c r="C30" i="1"/>
  <c r="C20" i="1"/>
  <c r="C10" i="1"/>
</calcChain>
</file>

<file path=xl/sharedStrings.xml><?xml version="1.0" encoding="utf-8"?>
<sst xmlns="http://schemas.openxmlformats.org/spreadsheetml/2006/main" count="73" uniqueCount="37">
  <si>
    <t>Wing Shape</t>
  </si>
  <si>
    <t>Figure of Merit </t>
  </si>
  <si>
    <t>Value </t>
  </si>
  <si>
    <t>Highly Swept Wing with Yehudi </t>
  </si>
  <si>
    <t>Ogival Delta </t>
  </si>
  <si>
    <t>Double Delta</t>
  </si>
  <si>
    <t>Trapezoidal Wing with Front Canard </t>
  </si>
  <si>
    <t>Winning Configuration:</t>
  </si>
  <si>
    <t>Stability</t>
  </si>
  <si>
    <t>Double delta wing</t>
  </si>
  <si>
    <t>Controlability</t>
  </si>
  <si>
    <t>Engines mounted below wing</t>
  </si>
  <si>
    <t>Development Cost </t>
  </si>
  <si>
    <t>Single vertical tail</t>
  </si>
  <si>
    <t>Maintainability </t>
  </si>
  <si>
    <t>Standard fuselage</t>
  </si>
  <si>
    <t>Manufacturing Simplicity </t>
  </si>
  <si>
    <t>Trike landing gear</t>
  </si>
  <si>
    <t>Supersonic Performance </t>
  </si>
  <si>
    <t>Total </t>
  </si>
  <si>
    <t>Engine Location</t>
  </si>
  <si>
    <t>Below Wing</t>
  </si>
  <si>
    <t>Above &amp; Below Wing</t>
  </si>
  <si>
    <t>Tail Mounted</t>
  </si>
  <si>
    <t>Tail Type</t>
  </si>
  <si>
    <t>T-Tail</t>
  </si>
  <si>
    <t>Conventional Tail</t>
  </si>
  <si>
    <t>Split V Tail</t>
  </si>
  <si>
    <t>Single Vertical Tail</t>
  </si>
  <si>
    <t>Fuselage</t>
  </si>
  <si>
    <t>Standard</t>
  </si>
  <si>
    <t>Blended Wing</t>
  </si>
  <si>
    <t>Wide</t>
  </si>
  <si>
    <t>Landing Gear</t>
  </si>
  <si>
    <t>Trike</t>
  </si>
  <si>
    <t>Tail Dragger</t>
  </si>
  <si>
    <t>Tandem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</si>
</sst>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50AA-29BE-4EB6-9F17-493F509EDAEB}">
  <dimension ref="B2:K50"/>
  <sheetViews>
    <sheetView tabSelected="1" workbookViewId="0">
      <selection activeCell="J20" sqref="J20"/>
    </sheetView>
  </sheetViews>
  <sheetFormatPr defaultRowHeight="14.45"/>
  <cols>
    <col min="2" max="2" width="24.28515625" customWidth="1"/>
    <col min="4" max="4" width="11.28515625" customWidth="1"/>
    <col min="5" max="5" width="15.5703125" customWidth="1"/>
    <col min="6" max="7" width="15.28515625" customWidth="1"/>
    <col min="9" max="9" width="8.85546875" customWidth="1"/>
    <col min="10" max="10" width="13.140625" customWidth="1"/>
    <col min="11" max="11" width="14" customWidth="1"/>
  </cols>
  <sheetData>
    <row r="2" spans="2:11">
      <c r="B2" t="s">
        <v>0</v>
      </c>
    </row>
    <row r="3" spans="2:11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s="2" t="s">
        <v>7</v>
      </c>
      <c r="K3" s="2"/>
    </row>
    <row r="4" spans="2:11">
      <c r="B4" t="s">
        <v>8</v>
      </c>
      <c r="C4">
        <v>0.1</v>
      </c>
      <c r="D4">
        <v>3</v>
      </c>
      <c r="E4">
        <v>2</v>
      </c>
      <c r="F4">
        <v>2</v>
      </c>
      <c r="G4">
        <v>2</v>
      </c>
      <c r="J4" s="1" t="s">
        <v>9</v>
      </c>
      <c r="K4" s="1"/>
    </row>
    <row r="5" spans="2:11">
      <c r="B5" t="s">
        <v>10</v>
      </c>
      <c r="C5">
        <v>0.1</v>
      </c>
      <c r="D5">
        <v>2</v>
      </c>
      <c r="E5">
        <v>2</v>
      </c>
      <c r="F5">
        <v>2</v>
      </c>
      <c r="G5">
        <v>3</v>
      </c>
      <c r="J5" s="1" t="s">
        <v>11</v>
      </c>
      <c r="K5" s="1"/>
    </row>
    <row r="6" spans="2:11">
      <c r="B6" t="s">
        <v>12</v>
      </c>
      <c r="C6">
        <v>0.1</v>
      </c>
      <c r="D6">
        <v>2</v>
      </c>
      <c r="E6">
        <v>3</v>
      </c>
      <c r="F6">
        <v>3</v>
      </c>
      <c r="G6">
        <v>2</v>
      </c>
      <c r="J6" s="1" t="s">
        <v>13</v>
      </c>
      <c r="K6" s="1"/>
    </row>
    <row r="7" spans="2:11">
      <c r="B7" t="s">
        <v>14</v>
      </c>
      <c r="C7">
        <v>0.3</v>
      </c>
      <c r="D7">
        <v>2</v>
      </c>
      <c r="E7">
        <v>3</v>
      </c>
      <c r="F7">
        <v>3</v>
      </c>
      <c r="G7">
        <v>1</v>
      </c>
      <c r="J7" s="1" t="s">
        <v>15</v>
      </c>
      <c r="K7" s="1"/>
    </row>
    <row r="8" spans="2:11">
      <c r="B8" t="s">
        <v>16</v>
      </c>
      <c r="C8">
        <v>0.1</v>
      </c>
      <c r="D8">
        <v>3</v>
      </c>
      <c r="E8">
        <v>2</v>
      </c>
      <c r="F8">
        <v>4</v>
      </c>
      <c r="G8">
        <v>1</v>
      </c>
      <c r="J8" s="1" t="s">
        <v>17</v>
      </c>
      <c r="K8" s="1"/>
    </row>
    <row r="9" spans="2:11">
      <c r="B9" t="s">
        <v>18</v>
      </c>
      <c r="C9">
        <v>0.3</v>
      </c>
      <c r="D9">
        <v>2</v>
      </c>
      <c r="E9">
        <v>3</v>
      </c>
      <c r="F9">
        <v>3</v>
      </c>
      <c r="G9">
        <v>1</v>
      </c>
    </row>
    <row r="10" spans="2:11">
      <c r="B10" t="s">
        <v>19</v>
      </c>
      <c r="C10">
        <f>SUM(C4:C9)</f>
        <v>1</v>
      </c>
      <c r="D10">
        <f>$C$4*D4+$C$5*D5+$C$6*D6+$C$7*D7+$C$8*D8+$C$9*D9</f>
        <v>2.1999999999999997</v>
      </c>
      <c r="E10">
        <f t="shared" ref="E10:G10" si="0">$C$4*E4+$C$5*E5+$C$6*E6+$C$7*E7+$C$8*E8+$C$9*E9</f>
        <v>2.7</v>
      </c>
      <c r="F10">
        <f t="shared" si="0"/>
        <v>2.9</v>
      </c>
      <c r="G10">
        <f t="shared" si="0"/>
        <v>1.4000000000000001</v>
      </c>
    </row>
    <row r="12" spans="2:11">
      <c r="B12" t="s">
        <v>20</v>
      </c>
    </row>
    <row r="13" spans="2:11">
      <c r="B13" t="s">
        <v>1</v>
      </c>
      <c r="C13" t="s">
        <v>2</v>
      </c>
      <c r="D13" t="s">
        <v>21</v>
      </c>
      <c r="E13" t="s">
        <v>22</v>
      </c>
      <c r="F13" t="s">
        <v>23</v>
      </c>
    </row>
    <row r="14" spans="2:11">
      <c r="B14" t="s">
        <v>8</v>
      </c>
      <c r="C14">
        <v>0.1</v>
      </c>
      <c r="D14">
        <v>2</v>
      </c>
      <c r="E14">
        <v>2</v>
      </c>
      <c r="F14">
        <v>2</v>
      </c>
    </row>
    <row r="15" spans="2:11">
      <c r="B15" t="s">
        <v>10</v>
      </c>
      <c r="C15">
        <v>0.1</v>
      </c>
      <c r="D15">
        <v>2</v>
      </c>
      <c r="E15">
        <v>2</v>
      </c>
      <c r="F15">
        <v>2</v>
      </c>
    </row>
    <row r="16" spans="2:11">
      <c r="B16" t="s">
        <v>12</v>
      </c>
      <c r="C16">
        <v>0.1</v>
      </c>
      <c r="D16">
        <v>4</v>
      </c>
      <c r="E16">
        <v>3</v>
      </c>
      <c r="F16">
        <v>2</v>
      </c>
    </row>
    <row r="17" spans="2:7">
      <c r="B17" t="s">
        <v>14</v>
      </c>
      <c r="C17">
        <v>0.3</v>
      </c>
      <c r="D17">
        <v>3</v>
      </c>
      <c r="E17">
        <v>2</v>
      </c>
      <c r="F17">
        <v>2</v>
      </c>
    </row>
    <row r="18" spans="2:7">
      <c r="B18" t="s">
        <v>16</v>
      </c>
      <c r="C18">
        <v>0.1</v>
      </c>
      <c r="D18">
        <v>3</v>
      </c>
      <c r="E18">
        <v>3</v>
      </c>
      <c r="F18">
        <v>3</v>
      </c>
    </row>
    <row r="19" spans="2:7">
      <c r="B19" t="s">
        <v>18</v>
      </c>
      <c r="C19">
        <v>0.3</v>
      </c>
      <c r="D19">
        <v>3</v>
      </c>
      <c r="E19">
        <v>2</v>
      </c>
      <c r="F19">
        <v>1</v>
      </c>
    </row>
    <row r="20" spans="2:7">
      <c r="B20" t="s">
        <v>19</v>
      </c>
      <c r="C20">
        <f>SUM(C14:C19)</f>
        <v>1</v>
      </c>
      <c r="D20">
        <f>$C$14*D14+$C$15*D15+$C$16*D16+$C$17*D17+$C$18*D18+$C$19*D19</f>
        <v>2.9</v>
      </c>
      <c r="E20">
        <f t="shared" ref="E20:F20" si="1">$C$14*E14+$C$15*E15+$C$16*E16+$C$17*E17+$C$18*E18+$C$19*E19</f>
        <v>2.2000000000000002</v>
      </c>
      <c r="F20">
        <f t="shared" si="1"/>
        <v>1.8000000000000003</v>
      </c>
    </row>
    <row r="22" spans="2:7">
      <c r="B22" t="s">
        <v>24</v>
      </c>
    </row>
    <row r="23" spans="2:7">
      <c r="B23" t="s">
        <v>1</v>
      </c>
      <c r="C23" t="s">
        <v>2</v>
      </c>
      <c r="D23" t="s">
        <v>25</v>
      </c>
      <c r="E23" t="s">
        <v>26</v>
      </c>
      <c r="F23" t="s">
        <v>27</v>
      </c>
      <c r="G23" t="s">
        <v>28</v>
      </c>
    </row>
    <row r="24" spans="2:7">
      <c r="B24" t="s">
        <v>8</v>
      </c>
      <c r="C24">
        <v>0.1</v>
      </c>
      <c r="D24">
        <v>3</v>
      </c>
      <c r="E24">
        <v>3</v>
      </c>
      <c r="F24">
        <v>3</v>
      </c>
      <c r="G24">
        <v>1</v>
      </c>
    </row>
    <row r="25" spans="2:7">
      <c r="B25" t="s">
        <v>10</v>
      </c>
      <c r="C25">
        <v>0.1</v>
      </c>
      <c r="D25">
        <v>2</v>
      </c>
      <c r="E25">
        <v>3</v>
      </c>
      <c r="F25">
        <v>2</v>
      </c>
      <c r="G25">
        <v>1</v>
      </c>
    </row>
    <row r="26" spans="2:7">
      <c r="B26" t="s">
        <v>12</v>
      </c>
      <c r="C26">
        <v>0.1</v>
      </c>
      <c r="D26">
        <v>1</v>
      </c>
      <c r="E26">
        <v>2</v>
      </c>
      <c r="F26">
        <v>3</v>
      </c>
      <c r="G26">
        <v>4</v>
      </c>
    </row>
    <row r="27" spans="2:7">
      <c r="B27" t="s">
        <v>14</v>
      </c>
      <c r="C27">
        <v>0.3</v>
      </c>
      <c r="D27">
        <v>1</v>
      </c>
      <c r="E27">
        <v>3</v>
      </c>
      <c r="F27">
        <v>2</v>
      </c>
      <c r="G27">
        <v>4</v>
      </c>
    </row>
    <row r="28" spans="2:7">
      <c r="B28" t="s">
        <v>16</v>
      </c>
      <c r="C28">
        <v>0.1</v>
      </c>
      <c r="D28">
        <v>1</v>
      </c>
      <c r="E28">
        <v>3</v>
      </c>
      <c r="F28">
        <v>2</v>
      </c>
      <c r="G28">
        <v>4</v>
      </c>
    </row>
    <row r="29" spans="2:7">
      <c r="B29" t="s">
        <v>18</v>
      </c>
      <c r="C29">
        <v>0.3</v>
      </c>
      <c r="D29">
        <v>1</v>
      </c>
      <c r="E29">
        <v>3</v>
      </c>
      <c r="F29">
        <v>2</v>
      </c>
      <c r="G29">
        <v>4</v>
      </c>
    </row>
    <row r="30" spans="2:7">
      <c r="B30" t="s">
        <v>19</v>
      </c>
      <c r="C30">
        <f>SUM(C24:C29)</f>
        <v>1</v>
      </c>
      <c r="D30">
        <f>$C$24*D24+$C$25*D25+$C$26*D26+$C$27*D27+$C$28*D28+$C$29*D29</f>
        <v>1.2999999999999998</v>
      </c>
      <c r="E30">
        <f t="shared" ref="E30:G30" si="2">$C$24*E24+$C$25*E25+$C$26*E26+$C$27*E27+$C$28*E28+$C$29*E29</f>
        <v>2.9</v>
      </c>
      <c r="F30">
        <f t="shared" si="2"/>
        <v>2.1999999999999997</v>
      </c>
      <c r="G30">
        <f t="shared" si="2"/>
        <v>3.4000000000000004</v>
      </c>
    </row>
    <row r="32" spans="2:7">
      <c r="B32" t="s">
        <v>29</v>
      </c>
    </row>
    <row r="33" spans="2:6">
      <c r="B33" t="s">
        <v>1</v>
      </c>
      <c r="C33" t="s">
        <v>2</v>
      </c>
      <c r="D33" t="s">
        <v>30</v>
      </c>
      <c r="E33" t="s">
        <v>31</v>
      </c>
      <c r="F33" t="s">
        <v>32</v>
      </c>
    </row>
    <row r="34" spans="2:6">
      <c r="B34" t="s">
        <v>8</v>
      </c>
      <c r="C34">
        <v>0.1</v>
      </c>
      <c r="D34">
        <v>2</v>
      </c>
      <c r="E34">
        <v>2</v>
      </c>
      <c r="F34">
        <v>2</v>
      </c>
    </row>
    <row r="35" spans="2:6">
      <c r="B35" t="s">
        <v>10</v>
      </c>
      <c r="C35">
        <v>0.1</v>
      </c>
      <c r="D35">
        <v>2</v>
      </c>
      <c r="E35">
        <v>2</v>
      </c>
      <c r="F35">
        <v>2</v>
      </c>
    </row>
    <row r="36" spans="2:6">
      <c r="B36" t="s">
        <v>12</v>
      </c>
      <c r="C36">
        <v>0.1</v>
      </c>
      <c r="D36">
        <v>3</v>
      </c>
      <c r="E36">
        <v>2</v>
      </c>
      <c r="F36">
        <v>2</v>
      </c>
    </row>
    <row r="37" spans="2:6">
      <c r="B37" t="s">
        <v>14</v>
      </c>
      <c r="C37">
        <v>0.3</v>
      </c>
      <c r="D37">
        <v>3</v>
      </c>
      <c r="E37">
        <v>1</v>
      </c>
      <c r="F37">
        <v>2</v>
      </c>
    </row>
    <row r="38" spans="2:6">
      <c r="B38" t="s">
        <v>16</v>
      </c>
      <c r="C38">
        <v>0.1</v>
      </c>
      <c r="D38">
        <v>3</v>
      </c>
      <c r="E38">
        <v>1</v>
      </c>
      <c r="F38">
        <v>2</v>
      </c>
    </row>
    <row r="39" spans="2:6">
      <c r="B39" t="s">
        <v>18</v>
      </c>
      <c r="C39">
        <v>0.3</v>
      </c>
      <c r="D39">
        <v>2</v>
      </c>
      <c r="E39">
        <v>4</v>
      </c>
      <c r="F39">
        <v>1</v>
      </c>
    </row>
    <row r="40" spans="2:6">
      <c r="B40" t="s">
        <v>19</v>
      </c>
      <c r="C40">
        <f>SUM(C34:C39)</f>
        <v>1</v>
      </c>
      <c r="D40">
        <f>$C$34*D34+$C$35*D35+$C$36*D36+$C$37*D37+$C$38*D38+$C$39*D39</f>
        <v>2.5</v>
      </c>
      <c r="E40">
        <f t="shared" ref="E40:F40" si="3">$C$34*E34+$C$35*E35+$C$36*E36+$C$37*E37+$C$38*E38+$C$39*E39</f>
        <v>2.2000000000000002</v>
      </c>
      <c r="F40">
        <f t="shared" si="3"/>
        <v>1.7000000000000002</v>
      </c>
    </row>
    <row r="42" spans="2:6">
      <c r="B42" t="s">
        <v>33</v>
      </c>
    </row>
    <row r="43" spans="2:6">
      <c r="B43" t="s">
        <v>1</v>
      </c>
      <c r="C43" t="s">
        <v>2</v>
      </c>
      <c r="D43" t="s">
        <v>34</v>
      </c>
      <c r="E43" t="s">
        <v>35</v>
      </c>
      <c r="F43" t="s">
        <v>36</v>
      </c>
    </row>
    <row r="44" spans="2:6">
      <c r="B44" t="s">
        <v>8</v>
      </c>
      <c r="C44">
        <v>0.1</v>
      </c>
      <c r="D44">
        <v>2</v>
      </c>
      <c r="E44">
        <v>2</v>
      </c>
      <c r="F44">
        <v>2</v>
      </c>
    </row>
    <row r="45" spans="2:6">
      <c r="B45" t="s">
        <v>10</v>
      </c>
      <c r="C45">
        <v>0.1</v>
      </c>
      <c r="D45">
        <v>4</v>
      </c>
      <c r="E45">
        <v>1</v>
      </c>
      <c r="F45">
        <v>2</v>
      </c>
    </row>
    <row r="46" spans="2:6">
      <c r="B46" t="s">
        <v>12</v>
      </c>
      <c r="C46">
        <v>0.1</v>
      </c>
      <c r="D46">
        <v>4</v>
      </c>
      <c r="E46">
        <v>1</v>
      </c>
      <c r="F46">
        <v>2</v>
      </c>
    </row>
    <row r="47" spans="2:6">
      <c r="B47" t="s">
        <v>14</v>
      </c>
      <c r="C47">
        <v>0.3</v>
      </c>
      <c r="D47">
        <v>4</v>
      </c>
      <c r="E47">
        <v>3</v>
      </c>
      <c r="F47">
        <v>2</v>
      </c>
    </row>
    <row r="48" spans="2:6">
      <c r="B48" t="s">
        <v>16</v>
      </c>
      <c r="C48">
        <v>0.1</v>
      </c>
      <c r="D48">
        <v>4</v>
      </c>
      <c r="E48">
        <v>3</v>
      </c>
      <c r="F48">
        <v>2</v>
      </c>
    </row>
    <row r="49" spans="2:6">
      <c r="B49" t="s">
        <v>18</v>
      </c>
      <c r="C49">
        <v>0.3</v>
      </c>
      <c r="D49">
        <v>2</v>
      </c>
      <c r="E49">
        <v>2</v>
      </c>
      <c r="F49">
        <v>2</v>
      </c>
    </row>
    <row r="50" spans="2:6">
      <c r="B50" t="s">
        <v>19</v>
      </c>
      <c r="C50">
        <f>SUM(C44:C49)</f>
        <v>1</v>
      </c>
      <c r="D50">
        <f>$C$44*D44+$C$45*D45+$C$46*D46+$C$47*D47+$C$48*D48+$C$49*D49</f>
        <v>3.2</v>
      </c>
      <c r="E50">
        <f t="shared" ref="E50:F50" si="4">$C$44*E44+$C$45*E45+$C$46*E46+$C$47*E47+$C$48*E48+$C$49*E49</f>
        <v>2.1999999999999997</v>
      </c>
      <c r="F50">
        <f>$C$44*F44+$C$45*F45+$C$46*F46+$C$47*F47+$C$48*F48+$C$49*F49</f>
        <v>2</v>
      </c>
    </row>
  </sheetData>
  <mergeCells count="6">
    <mergeCell ref="J8:K8"/>
    <mergeCell ref="J3:K3"/>
    <mergeCell ref="J4:K4"/>
    <mergeCell ref="J5:K5"/>
    <mergeCell ref="J6:K6"/>
    <mergeCell ref="J7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Grace Krahn</dc:creator>
  <cp:keywords/>
  <dc:description/>
  <cp:lastModifiedBy>Paez Chaves, Juan J</cp:lastModifiedBy>
  <cp:revision/>
  <dcterms:created xsi:type="dcterms:W3CDTF">2022-04-06T03:33:57Z</dcterms:created>
  <dcterms:modified xsi:type="dcterms:W3CDTF">2022-04-10T22:57:27Z</dcterms:modified>
  <cp:category/>
  <cp:contentStatus/>
</cp:coreProperties>
</file>