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edne\Documents\Git\mood-badge-workshop\Hardware\"/>
    </mc:Choice>
  </mc:AlternateContent>
  <xr:revisionPtr revIDLastSave="0" documentId="13_ncr:1_{F0747F27-64CD-482A-9D06-C6F917F52B11}" xr6:coauthVersionLast="46" xr6:coauthVersionMax="46" xr10:uidLastSave="{00000000-0000-0000-0000-000000000000}"/>
  <bookViews>
    <workbookView xWindow="1110" yWindow="1125" windowWidth="25875" windowHeight="1345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1" l="1"/>
  <c r="M38" i="1"/>
  <c r="M4" i="1"/>
  <c r="M5" i="1"/>
  <c r="M7" i="1"/>
  <c r="M8" i="1"/>
  <c r="M9" i="1"/>
  <c r="M10" i="1"/>
  <c r="M18" i="1"/>
  <c r="M11" i="1"/>
  <c r="M12" i="1"/>
  <c r="M13" i="1"/>
  <c r="M14" i="1"/>
  <c r="M21" i="1"/>
  <c r="M15" i="1"/>
  <c r="M16" i="1"/>
  <c r="M17" i="1"/>
  <c r="M20" i="1"/>
  <c r="M19" i="1"/>
  <c r="M22" i="1"/>
  <c r="M23" i="1"/>
  <c r="M24" i="1"/>
  <c r="M25" i="1"/>
  <c r="M26" i="1"/>
  <c r="M27" i="1"/>
  <c r="M28" i="1"/>
  <c r="M29" i="1"/>
  <c r="M31" i="1"/>
  <c r="M32" i="1"/>
  <c r="M33" i="1"/>
  <c r="M34" i="1"/>
  <c r="M35" i="1"/>
  <c r="M36" i="1"/>
  <c r="M37" i="1"/>
  <c r="M3" i="1"/>
  <c r="O1" i="1" l="1"/>
  <c r="M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  <author>RedNeck SideKick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F38" authorId="1" shapeId="0" xr:uid="{F49B0330-8D01-44C2-A6F4-DFE88908CC5C}">
      <text>
        <r>
          <rPr>
            <b/>
            <sz val="9"/>
            <color indexed="81"/>
            <rFont val="Tahoma"/>
            <family val="2"/>
          </rPr>
          <t>This is the filtering capacitor for the LED matrix. The absolute size is not exactly important however since it needs relatively high capacitance (220uf) its probably going to be bigger</t>
        </r>
      </text>
    </comment>
  </commentList>
</comments>
</file>

<file path=xl/sharedStrings.xml><?xml version="1.0" encoding="utf-8"?>
<sst xmlns="http://schemas.openxmlformats.org/spreadsheetml/2006/main" count="287" uniqueCount="200">
  <si>
    <t>BOM #</t>
  </si>
  <si>
    <t>Comment</t>
  </si>
  <si>
    <t>Description</t>
  </si>
  <si>
    <t>Designator</t>
  </si>
  <si>
    <t>Manufacturer</t>
  </si>
  <si>
    <t>Quantity</t>
  </si>
  <si>
    <t>Supplier</t>
  </si>
  <si>
    <t>Digi-Key</t>
  </si>
  <si>
    <t>Mounting Type</t>
  </si>
  <si>
    <t>Package</t>
  </si>
  <si>
    <t>SMD</t>
  </si>
  <si>
    <t>Total</t>
  </si>
  <si>
    <t>Price per unit</t>
  </si>
  <si>
    <t>0603</t>
  </si>
  <si>
    <t>Samsung Electro-Mechanics</t>
  </si>
  <si>
    <t>Stackpole Electronics Inc</t>
  </si>
  <si>
    <t>1µF ±10% 25V Ceramic Capacitor X5R 0603 (1608 Metric)</t>
  </si>
  <si>
    <t>CL10A105KA8NNNC</t>
  </si>
  <si>
    <t>1276-1102-1-ND</t>
  </si>
  <si>
    <t>Per 100</t>
  </si>
  <si>
    <t>THT</t>
  </si>
  <si>
    <t>OP1</t>
  </si>
  <si>
    <t>Total (in Bulk)</t>
  </si>
  <si>
    <t>10 kOhms ±1% 0.1W, 1/10W Chip Resistor 0603 (1608 Metric) Automotive AEC-Q200 Thick Film</t>
  </si>
  <si>
    <t>RMCF0603FT10K0</t>
  </si>
  <si>
    <t>RMCF0603FT10K0CT-ND</t>
  </si>
  <si>
    <t>Supplier PN</t>
  </si>
  <si>
    <t>Manufacturer PN</t>
  </si>
  <si>
    <t>Mood Badge -- REV A / Ethan Kessel</t>
  </si>
  <si>
    <t>PAM2401 Boost Converter</t>
  </si>
  <si>
    <t>Boost Switching Regulator IC Positive Adjustable 2.5V 1 Output 1A 8-TSSOP, 8-MSOP (0.118", 3.00mm Width)</t>
  </si>
  <si>
    <t>8-MSOP</t>
  </si>
  <si>
    <t>Diodes Incorporated</t>
  </si>
  <si>
    <t>PAM2401SCADJ</t>
  </si>
  <si>
    <t>PAM2401SCADJDICT-ND</t>
  </si>
  <si>
    <t>BOOST</t>
  </si>
  <si>
    <t>MCP73831 T Li-Ion, Li-Pol Controller</t>
  </si>
  <si>
    <t>Charger IC Lithium-Ion/Polymer SOT-23-5</t>
  </si>
  <si>
    <t>SOT-23-5</t>
  </si>
  <si>
    <t>Microchip Technology</t>
  </si>
  <si>
    <t>MCP73831T-2ACI/OT</t>
  </si>
  <si>
    <t>MCP73831T-2ACI/OTCT-ND</t>
  </si>
  <si>
    <t>CHRG</t>
  </si>
  <si>
    <t>SparkFun LuMini LED Matrix</t>
  </si>
  <si>
    <t>SparkFun Electronics</t>
  </si>
  <si>
    <t>COM-15047</t>
  </si>
  <si>
    <t>1568-COM-15047-ND</t>
  </si>
  <si>
    <t>RGB LED Matrix</t>
  </si>
  <si>
    <t>RGB1</t>
  </si>
  <si>
    <t>Custom</t>
  </si>
  <si>
    <t>Micro USB</t>
  </si>
  <si>
    <t>USB - micro B USB 2.0 Receptacle Connector 5 Position Surface Mount, Right Angle</t>
  </si>
  <si>
    <t>Flange, Horizontal</t>
  </si>
  <si>
    <t>Amphenol FCI</t>
  </si>
  <si>
    <t>10118192-0001LF</t>
  </si>
  <si>
    <t>609-4613-1-ND</t>
  </si>
  <si>
    <t>USB1</t>
  </si>
  <si>
    <t>ATmega328</t>
  </si>
  <si>
    <t>AVR AVR® ATmega Microcontroller IC 8-Bit 20MHz 32KB (16K x 16) FLASH 32-TQFP (7x7)</t>
  </si>
  <si>
    <t>32-TQFP (7x7)</t>
  </si>
  <si>
    <t>ATMEGA328P-AUR</t>
  </si>
  <si>
    <t>ATMEGA328P-AURCT-ND</t>
  </si>
  <si>
    <t>MICROCONTROLLER</t>
  </si>
  <si>
    <t>Cylindrical Can, Radial</t>
  </si>
  <si>
    <t>EPSON</t>
  </si>
  <si>
    <t>XTAL</t>
  </si>
  <si>
    <t>Schottky Diode</t>
  </si>
  <si>
    <t>Diode Schottky 30V 1.5A Surface Mount USC</t>
  </si>
  <si>
    <t>USC</t>
  </si>
  <si>
    <t>Toshiba Semiconductor and Storage</t>
  </si>
  <si>
    <t>CUS15S30,H3F</t>
  </si>
  <si>
    <t>CUS15S30H3FCT-ND</t>
  </si>
  <si>
    <t>D2, D3, D4, D5, D6</t>
  </si>
  <si>
    <t>MCP6001</t>
  </si>
  <si>
    <t>General Purpose Amplifier 1 Circuit Rail-to-Rail SOT-23-5</t>
  </si>
  <si>
    <t>MCP6001T-E/OTCT-ND</t>
  </si>
  <si>
    <t>APDS-9008</t>
  </si>
  <si>
    <t>Optical Sensor Ambient 565nm Current 6-SMD, No Lead</t>
  </si>
  <si>
    <t>6-SMD, No Lead</t>
  </si>
  <si>
    <t>Broadcom Limited</t>
  </si>
  <si>
    <t>APDS-9008-020</t>
  </si>
  <si>
    <t>516-2662-1-ND</t>
  </si>
  <si>
    <t>SENS</t>
  </si>
  <si>
    <t>8MHz Crystal</t>
  </si>
  <si>
    <t>8MHz ±30ppm Crystal 18pF 80 Ohm -20°C ~ 70°C Through Hole Cylindrical Can, Radial</t>
  </si>
  <si>
    <t>CA-301 8.0000M-C:PBFREE</t>
  </si>
  <si>
    <t>SER3414-ND</t>
  </si>
  <si>
    <t>JST Connector</t>
  </si>
  <si>
    <t>LIPO</t>
  </si>
  <si>
    <t>JST Right Angle Connector - White</t>
  </si>
  <si>
    <t>NA</t>
  </si>
  <si>
    <t>4UCOM Technology Inc.</t>
  </si>
  <si>
    <t>Sparkfun Electronics</t>
  </si>
  <si>
    <t>PRT-08612</t>
  </si>
  <si>
    <t>Tiny Rectangular Button</t>
  </si>
  <si>
    <t>RESET</t>
  </si>
  <si>
    <t>Tactile Switch SPST-NO Top Actuated Surface Mount</t>
  </si>
  <si>
    <t>Gull Wing</t>
  </si>
  <si>
    <t>C&amp;K Components</t>
  </si>
  <si>
    <t>PTS830GM140 SMTR LFS</t>
  </si>
  <si>
    <t>CKN10587CT-ND</t>
  </si>
  <si>
    <t>Square Button</t>
  </si>
  <si>
    <t>C&amp;K</t>
  </si>
  <si>
    <t>PTS645SM43SMTR92 LFS</t>
  </si>
  <si>
    <t>CKN9112CT-ND</t>
  </si>
  <si>
    <t>LEFT, RIGHT, UP, DOWN, A_BTN, B_BTN</t>
  </si>
  <si>
    <t>Switch</t>
  </si>
  <si>
    <t>SWITCH SLIDE DPDT 300MA 6V</t>
  </si>
  <si>
    <t>J Lead</t>
  </si>
  <si>
    <t>JS202011JCQN</t>
  </si>
  <si>
    <t>CKN10723CT-ND</t>
  </si>
  <si>
    <t>POWER,MODE</t>
  </si>
  <si>
    <t>Mini Speaker - PC Mount 12mm 2.048kHz</t>
  </si>
  <si>
    <t>LS1</t>
  </si>
  <si>
    <t>Speaker</t>
  </si>
  <si>
    <t>CUI Inc.</t>
  </si>
  <si>
    <t>CEM-1203(42)</t>
  </si>
  <si>
    <t>COM-07950</t>
  </si>
  <si>
    <t>Green LED</t>
  </si>
  <si>
    <t>Green 571 nm, 2 V</t>
  </si>
  <si>
    <t>Lite-On Inc</t>
  </si>
  <si>
    <t>LTST-C190KGKT</t>
  </si>
  <si>
    <t>160-1435-1-ND</t>
  </si>
  <si>
    <t>UP_LED, DOWN_LED, LEFT_LED, RIGHT_LED, A_BTN_LED, B_BTN_LED, MODE_1, MODE_2, PWR, CHG</t>
  </si>
  <si>
    <t>Right Angle, 6Pos Male Headers</t>
  </si>
  <si>
    <t>FTDI</t>
  </si>
  <si>
    <t>40 Positions Header, Breakaway Connector 0.100" (2.54mm) Through Hole, Right Angle Gold</t>
  </si>
  <si>
    <t>Sullins Connector Solutions</t>
  </si>
  <si>
    <t>PRPC040SBAN-M71RC</t>
  </si>
  <si>
    <t>S1111EC-40-ND</t>
  </si>
  <si>
    <t>L1</t>
  </si>
  <si>
    <t>10k Resistor</t>
  </si>
  <si>
    <t>R1, R3, R4, R6, R8, R10, R12, R14, R18</t>
  </si>
  <si>
    <t>100k Resistor</t>
  </si>
  <si>
    <t>R2, R25, R26</t>
  </si>
  <si>
    <t>1k Resistor</t>
  </si>
  <si>
    <t>R5, R7, R9, R11, R13, R15, R16, R17</t>
  </si>
  <si>
    <t>210k Resistor</t>
  </si>
  <si>
    <t>R21, R22</t>
  </si>
  <si>
    <t>750k Resistor</t>
  </si>
  <si>
    <t>R24, R27</t>
  </si>
  <si>
    <t>487 Resistor</t>
  </si>
  <si>
    <t>R23</t>
  </si>
  <si>
    <t>180 Resistor</t>
  </si>
  <si>
    <t>R29</t>
  </si>
  <si>
    <t>12k Resistor</t>
  </si>
  <si>
    <t>R20</t>
  </si>
  <si>
    <t>3.3M Resistor</t>
  </si>
  <si>
    <t>R19</t>
  </si>
  <si>
    <t>100n Capacitor</t>
  </si>
  <si>
    <t>2.2u Inductor</t>
  </si>
  <si>
    <t>4.7u Capacitor</t>
  </si>
  <si>
    <t>C7, C8, C15, C16, C18</t>
  </si>
  <si>
    <t>22u Capacitor</t>
  </si>
  <si>
    <t>C22, C23, C24</t>
  </si>
  <si>
    <t>22p Capacitor</t>
  </si>
  <si>
    <t>C1, C2</t>
  </si>
  <si>
    <t>2.2u Capacitor</t>
  </si>
  <si>
    <t>C4, C17</t>
  </si>
  <si>
    <t>1u Capacitor</t>
  </si>
  <si>
    <t>C20</t>
  </si>
  <si>
    <t>C3, C5, C9, C10, C11, C12, C13, C14, C19, C21</t>
  </si>
  <si>
    <t>NPN Transistor</t>
  </si>
  <si>
    <t>Q1</t>
  </si>
  <si>
    <t>PCB</t>
  </si>
  <si>
    <t>220u Capacitor</t>
  </si>
  <si>
    <t>C6</t>
  </si>
  <si>
    <t>1206</t>
  </si>
  <si>
    <t>2.2µF ±10% 16V Ceramic Capacitor X5R 0603 (1608 Metric)</t>
  </si>
  <si>
    <t>Murata Electronics North America</t>
  </si>
  <si>
    <t>GRM188R61C225KE15D</t>
  </si>
  <si>
    <t>490-3296-1-ND</t>
  </si>
  <si>
    <t>1 kOhms ±1% 0.1W, 1/10W Chip Resistor 0603 (1608 Metric) Automotive AEC-Q200 Thick Film</t>
  </si>
  <si>
    <t>RMCF0603FT1K00</t>
  </si>
  <si>
    <t>RMCF0603FT1K00CT-ND</t>
  </si>
  <si>
    <t>4.7k Resistor</t>
  </si>
  <si>
    <t>R28</t>
  </si>
  <si>
    <t>4.7 kOhms ±1% 0.1W, 1/10W Chip Resistor 0603 (1608 Metric) Automotive AEC-Q200 Thick Film</t>
  </si>
  <si>
    <t>RMCF0603FT4K70</t>
  </si>
  <si>
    <t>RMCF0603FT4K70CT-ND</t>
  </si>
  <si>
    <t>100 kOhms ±1% 0.1W, 1/10W Chip Resistor 0603 (1608 Metric) Automotive AEC-Q200 Thick Film</t>
  </si>
  <si>
    <t>RMCF0603FT100K</t>
  </si>
  <si>
    <t>RMCF0603FT100KCT-ND</t>
  </si>
  <si>
    <t>0.1µF ±5% 16V Ceramic Capacitor X7R 0603 (1608 Metric)</t>
  </si>
  <si>
    <t>Yageo</t>
  </si>
  <si>
    <t>CC0603JRX7R7BB104</t>
  </si>
  <si>
    <t>311-1776-1-ND</t>
  </si>
  <si>
    <t>22µF ±20% 10V Ceramic Capacitor X5R 0603 (1608 Metric)</t>
  </si>
  <si>
    <t>CL10A226MP8NUNE</t>
  </si>
  <si>
    <t>1276-1274-1-ND</t>
  </si>
  <si>
    <t>Bipolar (BJT) Transistor NPN 40V 600mA 300MHz 250mW Surface Mount TO-236AB</t>
  </si>
  <si>
    <t>TO-236AB</t>
  </si>
  <si>
    <t>Nexperia USA Inc.</t>
  </si>
  <si>
    <t>PMBT2222A,215</t>
  </si>
  <si>
    <t>1727-2956-1-ND</t>
  </si>
  <si>
    <t>2x3 Male Pin Headers</t>
  </si>
  <si>
    <t>Connector Header Through Hole 6 position 0.100" (2.54mm)</t>
  </si>
  <si>
    <t>Adam Tech</t>
  </si>
  <si>
    <t>PH2-06-UA</t>
  </si>
  <si>
    <t>2057-PH2-06-UA-ND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</si>
</sst>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4" fontId="10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44" fontId="4" fillId="0" borderId="0" xfId="0" applyNumberFormat="1" applyFont="1" applyAlignment="1">
      <alignment vertic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  <xf numFmtId="44" fontId="6" fillId="2" borderId="1" xfId="82" quotePrefix="1" applyFont="1" applyFill="1" applyBorder="1" applyAlignment="1">
      <alignment horizontal="center" vertical="center"/>
    </xf>
    <xf numFmtId="44" fontId="4" fillId="0" borderId="0" xfId="82" applyFont="1" applyAlignment="1">
      <alignment vertical="center"/>
    </xf>
    <xf numFmtId="44" fontId="3" fillId="0" borderId="0" xfId="82" applyFont="1"/>
    <xf numFmtId="0" fontId="5" fillId="3" borderId="1" xfId="82" applyNumberFormat="1" applyFont="1" applyFill="1" applyBorder="1" applyAlignment="1">
      <alignment vertical="center"/>
    </xf>
    <xf numFmtId="44" fontId="5" fillId="0" borderId="1" xfId="82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5" fillId="0" borderId="1" xfId="0" applyNumberFormat="1" applyFont="1" applyBorder="1" applyAlignment="1">
      <alignment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3" fillId="0" borderId="0" xfId="0" applyNumberFormat="1" applyFont="1"/>
    <xf numFmtId="49" fontId="3" fillId="0" borderId="0" xfId="0" quotePrefix="1" applyNumberFormat="1" applyFont="1"/>
    <xf numFmtId="0" fontId="3" fillId="0" borderId="0" xfId="0" applyFont="1" applyFill="1"/>
    <xf numFmtId="0" fontId="3" fillId="4" borderId="0" xfId="0" applyFont="1" applyFill="1"/>
    <xf numFmtId="0" fontId="13" fillId="4" borderId="0" xfId="0" applyFont="1" applyFill="1"/>
  </cellXfs>
  <cellStyles count="83">
    <cellStyle name="Currency" xfId="82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tabSelected="1" zoomScaleNormal="100" zoomScalePageLayoutView="125" workbookViewId="0">
      <selection activeCell="K43" sqref="K43"/>
    </sheetView>
  </sheetViews>
  <sheetFormatPr defaultColWidth="10.875" defaultRowHeight="11.25" x14ac:dyDescent="0.2"/>
  <cols>
    <col min="1" max="1" width="5.375" style="17" bestFit="1" customWidth="1"/>
    <col min="2" max="2" width="15.875" style="1" bestFit="1" customWidth="1"/>
    <col min="3" max="3" width="23.25" style="1" customWidth="1"/>
    <col min="4" max="4" width="25.625" style="1" bestFit="1" customWidth="1"/>
    <col min="5" max="5" width="10.125" style="1" bestFit="1" customWidth="1"/>
    <col min="6" max="6" width="12" style="20" bestFit="1" customWidth="1"/>
    <col min="7" max="7" width="18.625" style="1" bestFit="1" customWidth="1"/>
    <col min="8" max="8" width="18.125" style="1" bestFit="1" customWidth="1"/>
    <col min="9" max="9" width="10.5" style="1" customWidth="1"/>
    <col min="10" max="10" width="15.5" style="1" customWidth="1"/>
    <col min="11" max="11" width="10.875" style="14"/>
    <col min="12" max="12" width="6.625" style="1" bestFit="1" customWidth="1"/>
    <col min="13" max="13" width="10.875" style="1"/>
    <col min="14" max="14" width="10.875" style="14"/>
    <col min="15" max="16384" width="10.875" style="1"/>
  </cols>
  <sheetData>
    <row r="1" spans="1:15" s="3" customFormat="1" ht="14.25" x14ac:dyDescent="0.25">
      <c r="A1" s="9" t="s">
        <v>28</v>
      </c>
      <c r="B1" s="10"/>
      <c r="C1" s="10"/>
      <c r="D1" s="11"/>
      <c r="E1" s="4"/>
      <c r="F1" s="18"/>
      <c r="G1" s="4"/>
      <c r="H1" s="4"/>
      <c r="I1" s="4"/>
      <c r="J1" s="4"/>
      <c r="K1" s="16"/>
      <c r="L1" s="5" t="s">
        <v>11</v>
      </c>
      <c r="M1" s="6">
        <f>SUM(M3:M75)</f>
        <v>43.839999999999996</v>
      </c>
      <c r="N1" s="15" t="s">
        <v>22</v>
      </c>
      <c r="O1" s="6">
        <f>SUM(O3:O75)</f>
        <v>0</v>
      </c>
    </row>
    <row r="2" spans="1:15" s="2" customFormat="1" ht="10.5" x14ac:dyDescent="0.15">
      <c r="A2" s="7" t="s">
        <v>0</v>
      </c>
      <c r="B2" s="12" t="s">
        <v>1</v>
      </c>
      <c r="C2" s="7" t="s">
        <v>3</v>
      </c>
      <c r="D2" s="7" t="s">
        <v>2</v>
      </c>
      <c r="E2" s="7" t="s">
        <v>8</v>
      </c>
      <c r="F2" s="19" t="s">
        <v>9</v>
      </c>
      <c r="G2" s="7" t="s">
        <v>4</v>
      </c>
      <c r="H2" s="7" t="s">
        <v>27</v>
      </c>
      <c r="I2" s="7" t="s">
        <v>6</v>
      </c>
      <c r="J2" s="7" t="s">
        <v>26</v>
      </c>
      <c r="K2" s="12" t="s">
        <v>12</v>
      </c>
      <c r="L2" s="7" t="s">
        <v>5</v>
      </c>
      <c r="M2" s="7" t="s">
        <v>11</v>
      </c>
      <c r="N2" s="12" t="s">
        <v>19</v>
      </c>
      <c r="O2" s="7" t="s">
        <v>11</v>
      </c>
    </row>
    <row r="3" spans="1:15" x14ac:dyDescent="0.2">
      <c r="A3" s="17">
        <v>1</v>
      </c>
      <c r="B3" s="1" t="s">
        <v>57</v>
      </c>
      <c r="C3" s="1" t="s">
        <v>62</v>
      </c>
      <c r="D3" s="1" t="s">
        <v>58</v>
      </c>
      <c r="E3" s="1" t="s">
        <v>10</v>
      </c>
      <c r="F3" s="20" t="s">
        <v>59</v>
      </c>
      <c r="G3" s="1" t="s">
        <v>39</v>
      </c>
      <c r="H3" s="1" t="s">
        <v>60</v>
      </c>
      <c r="I3" s="1" t="s">
        <v>7</v>
      </c>
      <c r="J3" s="1" t="s">
        <v>61</v>
      </c>
      <c r="K3" s="13">
        <v>2.14</v>
      </c>
      <c r="L3" s="1">
        <v>1</v>
      </c>
      <c r="M3" s="8">
        <f t="shared" ref="M3:M38" si="0">K3*L3</f>
        <v>2.14</v>
      </c>
      <c r="N3" s="13"/>
      <c r="O3" s="8"/>
    </row>
    <row r="4" spans="1:15" x14ac:dyDescent="0.2">
      <c r="A4" s="17">
        <v>2</v>
      </c>
      <c r="B4" s="1" t="s">
        <v>83</v>
      </c>
      <c r="C4" s="1" t="s">
        <v>65</v>
      </c>
      <c r="D4" s="1" t="s">
        <v>84</v>
      </c>
      <c r="E4" s="1" t="s">
        <v>20</v>
      </c>
      <c r="F4" s="20" t="s">
        <v>63</v>
      </c>
      <c r="G4" s="1" t="s">
        <v>64</v>
      </c>
      <c r="H4" s="1" t="s">
        <v>85</v>
      </c>
      <c r="I4" s="1" t="s">
        <v>7</v>
      </c>
      <c r="J4" s="1" t="s">
        <v>86</v>
      </c>
      <c r="K4" s="13">
        <v>0.83</v>
      </c>
      <c r="L4" s="1">
        <v>1</v>
      </c>
      <c r="M4" s="8">
        <f t="shared" si="0"/>
        <v>0.83</v>
      </c>
      <c r="N4" s="13"/>
      <c r="O4" s="8"/>
    </row>
    <row r="5" spans="1:15" x14ac:dyDescent="0.2">
      <c r="A5" s="17">
        <v>3</v>
      </c>
      <c r="B5" s="1" t="s">
        <v>124</v>
      </c>
      <c r="C5" s="1" t="s">
        <v>125</v>
      </c>
      <c r="D5" s="1" t="s">
        <v>126</v>
      </c>
      <c r="E5" s="1" t="s">
        <v>20</v>
      </c>
      <c r="G5" s="1" t="s">
        <v>127</v>
      </c>
      <c r="H5" s="1" t="s">
        <v>128</v>
      </c>
      <c r="I5" s="1" t="s">
        <v>7</v>
      </c>
      <c r="J5" s="1" t="s">
        <v>129</v>
      </c>
      <c r="K5" s="13">
        <v>0.14000000000000001</v>
      </c>
      <c r="L5" s="1">
        <v>1</v>
      </c>
      <c r="M5" s="8">
        <f t="shared" si="0"/>
        <v>0.14000000000000001</v>
      </c>
      <c r="N5" s="13"/>
      <c r="O5" s="8"/>
    </row>
    <row r="6" spans="1:15" x14ac:dyDescent="0.2">
      <c r="A6" s="17">
        <v>4</v>
      </c>
      <c r="B6" s="1" t="s">
        <v>195</v>
      </c>
      <c r="D6" s="1" t="s">
        <v>196</v>
      </c>
      <c r="E6" s="1" t="s">
        <v>20</v>
      </c>
      <c r="G6" s="1" t="s">
        <v>197</v>
      </c>
      <c r="H6" s="1" t="s">
        <v>198</v>
      </c>
      <c r="I6" s="1" t="s">
        <v>7</v>
      </c>
      <c r="J6" s="1" t="s">
        <v>199</v>
      </c>
      <c r="K6" s="13">
        <v>0.12</v>
      </c>
      <c r="L6" s="1">
        <v>1</v>
      </c>
      <c r="M6" s="8">
        <f t="shared" si="0"/>
        <v>0.12</v>
      </c>
      <c r="N6" s="13"/>
      <c r="O6" s="8"/>
    </row>
    <row r="7" spans="1:15" x14ac:dyDescent="0.2">
      <c r="A7" s="17">
        <v>5</v>
      </c>
      <c r="B7" s="1" t="s">
        <v>94</v>
      </c>
      <c r="C7" s="1" t="s">
        <v>95</v>
      </c>
      <c r="D7" s="1" t="s">
        <v>96</v>
      </c>
      <c r="E7" s="1" t="s">
        <v>10</v>
      </c>
      <c r="F7" s="20" t="s">
        <v>97</v>
      </c>
      <c r="G7" s="1" t="s">
        <v>98</v>
      </c>
      <c r="H7" s="1" t="s">
        <v>99</v>
      </c>
      <c r="I7" s="1" t="s">
        <v>7</v>
      </c>
      <c r="J7" s="1" t="s">
        <v>100</v>
      </c>
      <c r="K7" s="13">
        <v>0.56000000000000005</v>
      </c>
      <c r="L7" s="1">
        <v>1</v>
      </c>
      <c r="M7" s="8">
        <f t="shared" si="0"/>
        <v>0.56000000000000005</v>
      </c>
      <c r="N7" s="13"/>
      <c r="O7" s="8"/>
    </row>
    <row r="8" spans="1:15" x14ac:dyDescent="0.2">
      <c r="A8" s="17">
        <v>6</v>
      </c>
      <c r="B8" s="1" t="s">
        <v>101</v>
      </c>
      <c r="C8" s="1" t="s">
        <v>105</v>
      </c>
      <c r="D8" s="1" t="s">
        <v>96</v>
      </c>
      <c r="E8" s="1" t="s">
        <v>10</v>
      </c>
      <c r="F8" s="20" t="s">
        <v>97</v>
      </c>
      <c r="G8" s="1" t="s">
        <v>102</v>
      </c>
      <c r="H8" s="1" t="s">
        <v>103</v>
      </c>
      <c r="I8" s="1" t="s">
        <v>7</v>
      </c>
      <c r="J8" s="1" t="s">
        <v>104</v>
      </c>
      <c r="K8" s="13">
        <v>0.15</v>
      </c>
      <c r="L8" s="1">
        <v>5</v>
      </c>
      <c r="M8" s="8">
        <f t="shared" si="0"/>
        <v>0.75</v>
      </c>
      <c r="N8" s="13"/>
      <c r="O8" s="8"/>
    </row>
    <row r="9" spans="1:15" x14ac:dyDescent="0.2">
      <c r="A9" s="17">
        <v>7</v>
      </c>
      <c r="B9" s="1" t="s">
        <v>106</v>
      </c>
      <c r="C9" s="1" t="s">
        <v>111</v>
      </c>
      <c r="D9" s="1" t="s">
        <v>107</v>
      </c>
      <c r="E9" s="1" t="s">
        <v>10</v>
      </c>
      <c r="F9" s="20" t="s">
        <v>108</v>
      </c>
      <c r="G9" s="1" t="s">
        <v>102</v>
      </c>
      <c r="H9" s="1" t="s">
        <v>109</v>
      </c>
      <c r="I9" s="1" t="s">
        <v>7</v>
      </c>
      <c r="J9" s="1" t="s">
        <v>110</v>
      </c>
      <c r="K9" s="13">
        <v>0.48</v>
      </c>
      <c r="L9" s="1">
        <v>2</v>
      </c>
      <c r="M9" s="8">
        <f t="shared" si="0"/>
        <v>0.96</v>
      </c>
      <c r="N9" s="13"/>
      <c r="O9" s="8"/>
    </row>
    <row r="10" spans="1:15" x14ac:dyDescent="0.2">
      <c r="A10" s="17">
        <v>8</v>
      </c>
      <c r="B10" s="1" t="s">
        <v>114</v>
      </c>
      <c r="C10" s="1" t="s">
        <v>113</v>
      </c>
      <c r="D10" s="1" t="s">
        <v>112</v>
      </c>
      <c r="E10" s="1" t="s">
        <v>20</v>
      </c>
      <c r="G10" s="1" t="s">
        <v>115</v>
      </c>
      <c r="H10" s="1" t="s">
        <v>116</v>
      </c>
      <c r="I10" s="1" t="s">
        <v>92</v>
      </c>
      <c r="J10" s="1" t="s">
        <v>117</v>
      </c>
      <c r="K10" s="13">
        <v>1.95</v>
      </c>
      <c r="L10" s="1">
        <v>1</v>
      </c>
      <c r="M10" s="8">
        <f t="shared" si="0"/>
        <v>1.95</v>
      </c>
      <c r="N10" s="13"/>
      <c r="O10" s="8"/>
    </row>
    <row r="11" spans="1:15" x14ac:dyDescent="0.2">
      <c r="A11" s="17">
        <v>9</v>
      </c>
      <c r="B11" s="1" t="s">
        <v>50</v>
      </c>
      <c r="C11" s="1" t="s">
        <v>56</v>
      </c>
      <c r="D11" s="1" t="s">
        <v>51</v>
      </c>
      <c r="E11" s="1" t="s">
        <v>10</v>
      </c>
      <c r="F11" s="20" t="s">
        <v>52</v>
      </c>
      <c r="G11" s="1" t="s">
        <v>53</v>
      </c>
      <c r="H11" s="1" t="s">
        <v>54</v>
      </c>
      <c r="I11" s="1" t="s">
        <v>7</v>
      </c>
      <c r="J11" s="1" t="s">
        <v>55</v>
      </c>
      <c r="K11" s="13">
        <v>0.43</v>
      </c>
      <c r="L11" s="1">
        <v>1</v>
      </c>
      <c r="M11" s="8">
        <f t="shared" si="0"/>
        <v>0.43</v>
      </c>
      <c r="N11" s="13"/>
      <c r="O11" s="8"/>
    </row>
    <row r="12" spans="1:15" x14ac:dyDescent="0.2">
      <c r="A12" s="17">
        <v>10</v>
      </c>
      <c r="B12" s="1" t="s">
        <v>87</v>
      </c>
      <c r="C12" s="1" t="s">
        <v>88</v>
      </c>
      <c r="D12" s="1" t="s">
        <v>89</v>
      </c>
      <c r="E12" s="1" t="s">
        <v>10</v>
      </c>
      <c r="F12" s="20" t="s">
        <v>90</v>
      </c>
      <c r="G12" s="1" t="s">
        <v>91</v>
      </c>
      <c r="I12" s="1" t="s">
        <v>92</v>
      </c>
      <c r="J12" s="1" t="s">
        <v>93</v>
      </c>
      <c r="K12" s="13">
        <v>0.95</v>
      </c>
      <c r="L12" s="1">
        <v>1</v>
      </c>
      <c r="M12" s="8">
        <f t="shared" si="0"/>
        <v>0.95</v>
      </c>
      <c r="N12" s="13"/>
      <c r="O12" s="8"/>
    </row>
    <row r="13" spans="1:15" x14ac:dyDescent="0.2">
      <c r="A13" s="17">
        <v>11</v>
      </c>
      <c r="B13" s="1" t="s">
        <v>36</v>
      </c>
      <c r="C13" s="1" t="s">
        <v>42</v>
      </c>
      <c r="D13" s="1" t="s">
        <v>37</v>
      </c>
      <c r="E13" s="1" t="s">
        <v>10</v>
      </c>
      <c r="F13" s="20" t="s">
        <v>38</v>
      </c>
      <c r="G13" s="1" t="s">
        <v>39</v>
      </c>
      <c r="H13" s="1" t="s">
        <v>40</v>
      </c>
      <c r="I13" s="1" t="s">
        <v>7</v>
      </c>
      <c r="J13" s="1" t="s">
        <v>41</v>
      </c>
      <c r="K13" s="13">
        <v>0.56000000000000005</v>
      </c>
      <c r="L13" s="1">
        <v>1</v>
      </c>
      <c r="M13" s="8">
        <f t="shared" si="0"/>
        <v>0.56000000000000005</v>
      </c>
      <c r="N13" s="13"/>
      <c r="O13" s="8"/>
    </row>
    <row r="14" spans="1:15" x14ac:dyDescent="0.2">
      <c r="A14" s="17">
        <v>12</v>
      </c>
      <c r="B14" s="1" t="s">
        <v>29</v>
      </c>
      <c r="C14" s="1" t="s">
        <v>35</v>
      </c>
      <c r="D14" s="1" t="s">
        <v>30</v>
      </c>
      <c r="E14" s="1" t="s">
        <v>10</v>
      </c>
      <c r="F14" s="20" t="s">
        <v>31</v>
      </c>
      <c r="G14" s="1" t="s">
        <v>32</v>
      </c>
      <c r="H14" s="1" t="s">
        <v>33</v>
      </c>
      <c r="I14" s="1" t="s">
        <v>7</v>
      </c>
      <c r="J14" s="1" t="s">
        <v>34</v>
      </c>
      <c r="K14" s="13">
        <v>1.05</v>
      </c>
      <c r="L14" s="1">
        <v>1</v>
      </c>
      <c r="M14" s="8">
        <f t="shared" si="0"/>
        <v>1.05</v>
      </c>
      <c r="N14" s="13"/>
      <c r="O14" s="8"/>
    </row>
    <row r="15" spans="1:15" x14ac:dyDescent="0.2">
      <c r="A15" s="17">
        <v>13</v>
      </c>
      <c r="B15" s="1" t="s">
        <v>47</v>
      </c>
      <c r="C15" s="1" t="s">
        <v>48</v>
      </c>
      <c r="D15" s="1" t="s">
        <v>43</v>
      </c>
      <c r="E15" s="1" t="s">
        <v>49</v>
      </c>
      <c r="F15" s="20" t="s">
        <v>164</v>
      </c>
      <c r="G15" s="1" t="s">
        <v>44</v>
      </c>
      <c r="H15" s="1" t="s">
        <v>45</v>
      </c>
      <c r="I15" s="1" t="s">
        <v>7</v>
      </c>
      <c r="J15" s="1" t="s">
        <v>46</v>
      </c>
      <c r="K15" s="13">
        <v>25.95</v>
      </c>
      <c r="L15" s="1">
        <v>1</v>
      </c>
      <c r="M15" s="8">
        <f t="shared" si="0"/>
        <v>25.95</v>
      </c>
      <c r="N15" s="13"/>
      <c r="O15" s="8"/>
    </row>
    <row r="16" spans="1:15" x14ac:dyDescent="0.2">
      <c r="A16" s="17">
        <v>14</v>
      </c>
      <c r="B16" s="1" t="s">
        <v>73</v>
      </c>
      <c r="C16" s="1" t="s">
        <v>21</v>
      </c>
      <c r="D16" s="1" t="s">
        <v>74</v>
      </c>
      <c r="E16" s="1" t="s">
        <v>10</v>
      </c>
      <c r="F16" s="20" t="s">
        <v>38</v>
      </c>
      <c r="G16" s="1" t="s">
        <v>39</v>
      </c>
      <c r="H16" s="1" t="s">
        <v>75</v>
      </c>
      <c r="I16" s="1" t="s">
        <v>7</v>
      </c>
      <c r="J16" s="1" t="s">
        <v>75</v>
      </c>
      <c r="K16" s="13">
        <v>0.28999999999999998</v>
      </c>
      <c r="L16" s="1">
        <v>1</v>
      </c>
      <c r="M16" s="8">
        <f t="shared" si="0"/>
        <v>0.28999999999999998</v>
      </c>
    </row>
    <row r="17" spans="1:15" x14ac:dyDescent="0.2">
      <c r="A17" s="17">
        <v>15</v>
      </c>
      <c r="B17" s="1" t="s">
        <v>76</v>
      </c>
      <c r="C17" s="1" t="s">
        <v>82</v>
      </c>
      <c r="D17" s="1" t="s">
        <v>77</v>
      </c>
      <c r="E17" s="1" t="s">
        <v>10</v>
      </c>
      <c r="F17" s="20" t="s">
        <v>78</v>
      </c>
      <c r="G17" s="1" t="s">
        <v>79</v>
      </c>
      <c r="H17" s="1" t="s">
        <v>80</v>
      </c>
      <c r="I17" s="1" t="s">
        <v>7</v>
      </c>
      <c r="J17" s="1" t="s">
        <v>81</v>
      </c>
      <c r="K17" s="13">
        <v>1.04</v>
      </c>
      <c r="L17" s="1">
        <v>1</v>
      </c>
      <c r="M17" s="8">
        <f t="shared" si="0"/>
        <v>1.04</v>
      </c>
    </row>
    <row r="18" spans="1:15" x14ac:dyDescent="0.2">
      <c r="A18" s="17">
        <v>16</v>
      </c>
      <c r="B18" s="1" t="s">
        <v>162</v>
      </c>
      <c r="C18" s="1" t="s">
        <v>163</v>
      </c>
      <c r="D18" s="22" t="s">
        <v>190</v>
      </c>
      <c r="E18" s="1" t="s">
        <v>10</v>
      </c>
      <c r="F18" s="20" t="s">
        <v>191</v>
      </c>
      <c r="G18" s="1" t="s">
        <v>192</v>
      </c>
      <c r="H18" s="1" t="s">
        <v>193</v>
      </c>
      <c r="I18" s="1" t="s">
        <v>7</v>
      </c>
      <c r="J18" s="1" t="s">
        <v>194</v>
      </c>
      <c r="K18" s="13">
        <v>1.05</v>
      </c>
      <c r="L18" s="1">
        <v>1</v>
      </c>
      <c r="M18" s="8">
        <f>K18*L18</f>
        <v>1.05</v>
      </c>
      <c r="N18" s="13"/>
      <c r="O18" s="8"/>
    </row>
    <row r="19" spans="1:15" x14ac:dyDescent="0.2">
      <c r="A19" s="17">
        <v>17</v>
      </c>
      <c r="B19" s="1" t="s">
        <v>66</v>
      </c>
      <c r="C19" s="1" t="s">
        <v>72</v>
      </c>
      <c r="D19" s="1" t="s">
        <v>67</v>
      </c>
      <c r="E19" s="1" t="s">
        <v>10</v>
      </c>
      <c r="F19" s="20" t="s">
        <v>68</v>
      </c>
      <c r="G19" s="1" t="s">
        <v>69</v>
      </c>
      <c r="H19" s="1" t="s">
        <v>70</v>
      </c>
      <c r="I19" s="1" t="s">
        <v>7</v>
      </c>
      <c r="J19" s="1" t="s">
        <v>71</v>
      </c>
      <c r="K19" s="13">
        <v>0.26</v>
      </c>
      <c r="L19" s="1">
        <v>5</v>
      </c>
      <c r="M19" s="8">
        <f t="shared" si="0"/>
        <v>1.3</v>
      </c>
      <c r="O19" s="8"/>
    </row>
    <row r="20" spans="1:15" x14ac:dyDescent="0.2">
      <c r="A20" s="17">
        <v>18</v>
      </c>
      <c r="B20" s="1" t="s">
        <v>118</v>
      </c>
      <c r="C20" s="1" t="s">
        <v>123</v>
      </c>
      <c r="D20" s="1" t="s">
        <v>119</v>
      </c>
      <c r="E20" s="1" t="s">
        <v>10</v>
      </c>
      <c r="F20" s="21" t="s">
        <v>13</v>
      </c>
      <c r="G20" s="1" t="s">
        <v>120</v>
      </c>
      <c r="H20" s="1" t="s">
        <v>121</v>
      </c>
      <c r="I20" s="1" t="s">
        <v>7</v>
      </c>
      <c r="J20" s="1" t="s">
        <v>122</v>
      </c>
      <c r="K20" s="13">
        <v>0.27</v>
      </c>
      <c r="L20" s="1">
        <v>10</v>
      </c>
      <c r="M20" s="8">
        <f>K20*L20</f>
        <v>2.7</v>
      </c>
      <c r="N20" s="13"/>
      <c r="O20" s="8"/>
    </row>
    <row r="21" spans="1:15" x14ac:dyDescent="0.2">
      <c r="A21" s="17">
        <v>19</v>
      </c>
      <c r="B21" s="1" t="s">
        <v>150</v>
      </c>
      <c r="C21" s="1" t="s">
        <v>130</v>
      </c>
      <c r="D21" s="24"/>
      <c r="E21" s="1" t="s">
        <v>10</v>
      </c>
      <c r="F21" s="21" t="s">
        <v>13</v>
      </c>
      <c r="K21" s="13"/>
      <c r="L21" s="1">
        <v>1</v>
      </c>
      <c r="M21" s="8">
        <f>K21*L21</f>
        <v>0</v>
      </c>
      <c r="N21" s="13"/>
      <c r="O21" s="8"/>
    </row>
    <row r="22" spans="1:15" x14ac:dyDescent="0.2">
      <c r="A22" s="17">
        <v>20</v>
      </c>
      <c r="B22" s="1" t="s">
        <v>131</v>
      </c>
      <c r="C22" s="1" t="s">
        <v>132</v>
      </c>
      <c r="D22" s="1" t="s">
        <v>23</v>
      </c>
      <c r="E22" s="1" t="s">
        <v>10</v>
      </c>
      <c r="F22" s="21" t="s">
        <v>13</v>
      </c>
      <c r="G22" s="1" t="s">
        <v>15</v>
      </c>
      <c r="H22" s="1" t="s">
        <v>24</v>
      </c>
      <c r="I22" s="1" t="s">
        <v>7</v>
      </c>
      <c r="J22" s="1" t="s">
        <v>25</v>
      </c>
      <c r="K22" s="13">
        <v>0.01</v>
      </c>
      <c r="L22" s="1">
        <v>9</v>
      </c>
      <c r="M22" s="8">
        <f t="shared" si="0"/>
        <v>0.09</v>
      </c>
    </row>
    <row r="23" spans="1:15" x14ac:dyDescent="0.2">
      <c r="A23" s="17">
        <v>21</v>
      </c>
      <c r="B23" s="1" t="s">
        <v>133</v>
      </c>
      <c r="C23" s="1" t="s">
        <v>134</v>
      </c>
      <c r="D23" s="1" t="s">
        <v>180</v>
      </c>
      <c r="E23" s="1" t="s">
        <v>10</v>
      </c>
      <c r="F23" s="21" t="s">
        <v>13</v>
      </c>
      <c r="G23" s="1" t="s">
        <v>15</v>
      </c>
      <c r="H23" s="1" t="s">
        <v>181</v>
      </c>
      <c r="I23" s="1" t="s">
        <v>7</v>
      </c>
      <c r="J23" s="1" t="s">
        <v>182</v>
      </c>
      <c r="K23" s="13">
        <v>0.01</v>
      </c>
      <c r="L23" s="1">
        <v>3</v>
      </c>
      <c r="M23" s="8">
        <f t="shared" si="0"/>
        <v>0.03</v>
      </c>
    </row>
    <row r="24" spans="1:15" x14ac:dyDescent="0.2">
      <c r="A24" s="17">
        <v>22</v>
      </c>
      <c r="B24" s="1" t="s">
        <v>135</v>
      </c>
      <c r="C24" s="1" t="s">
        <v>136</v>
      </c>
      <c r="D24" s="1" t="s">
        <v>172</v>
      </c>
      <c r="E24" s="1" t="s">
        <v>10</v>
      </c>
      <c r="F24" s="21" t="s">
        <v>13</v>
      </c>
      <c r="G24" s="1" t="s">
        <v>15</v>
      </c>
      <c r="H24" s="1" t="s">
        <v>173</v>
      </c>
      <c r="I24" s="1" t="s">
        <v>7</v>
      </c>
      <c r="J24" s="1" t="s">
        <v>174</v>
      </c>
      <c r="K24" s="13">
        <v>0.01</v>
      </c>
      <c r="L24" s="1">
        <v>8</v>
      </c>
      <c r="M24" s="8">
        <f t="shared" si="0"/>
        <v>0.08</v>
      </c>
    </row>
    <row r="25" spans="1:15" x14ac:dyDescent="0.2">
      <c r="A25" s="17">
        <v>23</v>
      </c>
      <c r="B25" s="1" t="s">
        <v>137</v>
      </c>
      <c r="C25" s="1" t="s">
        <v>138</v>
      </c>
      <c r="D25" s="23"/>
      <c r="E25" s="1" t="s">
        <v>10</v>
      </c>
      <c r="F25" s="21" t="s">
        <v>13</v>
      </c>
      <c r="K25" s="13"/>
      <c r="L25" s="1">
        <v>2</v>
      </c>
      <c r="M25" s="8">
        <f t="shared" si="0"/>
        <v>0</v>
      </c>
    </row>
    <row r="26" spans="1:15" x14ac:dyDescent="0.2">
      <c r="A26" s="17">
        <v>24</v>
      </c>
      <c r="B26" s="1" t="s">
        <v>139</v>
      </c>
      <c r="C26" s="1" t="s">
        <v>140</v>
      </c>
      <c r="D26" s="23"/>
      <c r="E26" s="1" t="s">
        <v>10</v>
      </c>
      <c r="F26" s="21" t="s">
        <v>13</v>
      </c>
      <c r="K26" s="13"/>
      <c r="L26" s="1">
        <v>2</v>
      </c>
      <c r="M26" s="8">
        <f t="shared" si="0"/>
        <v>0</v>
      </c>
    </row>
    <row r="27" spans="1:15" x14ac:dyDescent="0.2">
      <c r="A27" s="17">
        <v>25</v>
      </c>
      <c r="B27" s="1" t="s">
        <v>141</v>
      </c>
      <c r="C27" s="1" t="s">
        <v>142</v>
      </c>
      <c r="D27" s="23"/>
      <c r="E27" s="1" t="s">
        <v>10</v>
      </c>
      <c r="F27" s="21" t="s">
        <v>13</v>
      </c>
      <c r="K27" s="13"/>
      <c r="L27" s="1">
        <v>1</v>
      </c>
      <c r="M27" s="8">
        <f t="shared" si="0"/>
        <v>0</v>
      </c>
    </row>
    <row r="28" spans="1:15" x14ac:dyDescent="0.2">
      <c r="A28" s="17">
        <v>26</v>
      </c>
      <c r="B28" s="1" t="s">
        <v>143</v>
      </c>
      <c r="C28" s="1" t="s">
        <v>144</v>
      </c>
      <c r="D28" s="23"/>
      <c r="E28" s="1" t="s">
        <v>10</v>
      </c>
      <c r="F28" s="21" t="s">
        <v>13</v>
      </c>
      <c r="K28" s="13"/>
      <c r="L28" s="1">
        <v>1</v>
      </c>
      <c r="M28" s="8">
        <f t="shared" si="0"/>
        <v>0</v>
      </c>
    </row>
    <row r="29" spans="1:15" x14ac:dyDescent="0.2">
      <c r="A29" s="17">
        <v>27</v>
      </c>
      <c r="B29" s="1" t="s">
        <v>145</v>
      </c>
      <c r="C29" s="1" t="s">
        <v>146</v>
      </c>
      <c r="D29" s="23"/>
      <c r="E29" s="1" t="s">
        <v>10</v>
      </c>
      <c r="F29" s="21" t="s">
        <v>13</v>
      </c>
      <c r="K29" s="13"/>
      <c r="L29" s="1">
        <v>1</v>
      </c>
      <c r="M29" s="8">
        <f t="shared" si="0"/>
        <v>0</v>
      </c>
    </row>
    <row r="30" spans="1:15" x14ac:dyDescent="0.2">
      <c r="A30" s="17">
        <v>28</v>
      </c>
      <c r="B30" s="1" t="s">
        <v>175</v>
      </c>
      <c r="C30" s="1" t="s">
        <v>176</v>
      </c>
      <c r="D30" s="1" t="s">
        <v>177</v>
      </c>
      <c r="E30" s="1" t="s">
        <v>10</v>
      </c>
      <c r="F30" s="21" t="s">
        <v>13</v>
      </c>
      <c r="G30" s="1" t="s">
        <v>15</v>
      </c>
      <c r="H30" s="1" t="s">
        <v>178</v>
      </c>
      <c r="I30" s="1" t="s">
        <v>7</v>
      </c>
      <c r="J30" s="1" t="s">
        <v>179</v>
      </c>
      <c r="K30" s="13">
        <v>0.01</v>
      </c>
      <c r="M30" s="8"/>
    </row>
    <row r="31" spans="1:15" x14ac:dyDescent="0.2">
      <c r="A31" s="17">
        <v>29</v>
      </c>
      <c r="B31" s="1" t="s">
        <v>147</v>
      </c>
      <c r="C31" s="1" t="s">
        <v>148</v>
      </c>
      <c r="D31" s="23"/>
      <c r="E31" s="1" t="s">
        <v>10</v>
      </c>
      <c r="F31" s="21" t="s">
        <v>13</v>
      </c>
      <c r="K31" s="13"/>
      <c r="L31" s="1">
        <v>1</v>
      </c>
      <c r="M31" s="8">
        <f t="shared" si="0"/>
        <v>0</v>
      </c>
    </row>
    <row r="32" spans="1:15" x14ac:dyDescent="0.2">
      <c r="A32" s="17">
        <v>30</v>
      </c>
      <c r="B32" s="1" t="s">
        <v>149</v>
      </c>
      <c r="C32" s="1" t="s">
        <v>161</v>
      </c>
      <c r="D32" s="1" t="s">
        <v>183</v>
      </c>
      <c r="E32" s="1" t="s">
        <v>10</v>
      </c>
      <c r="F32" s="21" t="s">
        <v>13</v>
      </c>
      <c r="G32" s="1" t="s">
        <v>184</v>
      </c>
      <c r="H32" s="1" t="s">
        <v>185</v>
      </c>
      <c r="I32" s="1" t="s">
        <v>7</v>
      </c>
      <c r="J32" s="1" t="s">
        <v>186</v>
      </c>
      <c r="K32" s="13">
        <v>0.03</v>
      </c>
      <c r="L32" s="1">
        <v>10</v>
      </c>
      <c r="M32" s="8">
        <f t="shared" si="0"/>
        <v>0.3</v>
      </c>
    </row>
    <row r="33" spans="1:13" x14ac:dyDescent="0.2">
      <c r="A33" s="17">
        <v>31</v>
      </c>
      <c r="B33" s="1" t="s">
        <v>151</v>
      </c>
      <c r="C33" s="1" t="s">
        <v>152</v>
      </c>
      <c r="D33" s="23"/>
      <c r="E33" s="1" t="s">
        <v>10</v>
      </c>
      <c r="F33" s="21" t="s">
        <v>13</v>
      </c>
      <c r="K33" s="13"/>
      <c r="L33" s="1">
        <v>5</v>
      </c>
      <c r="M33" s="8">
        <f t="shared" si="0"/>
        <v>0</v>
      </c>
    </row>
    <row r="34" spans="1:13" x14ac:dyDescent="0.2">
      <c r="A34" s="17">
        <v>32</v>
      </c>
      <c r="B34" s="1" t="s">
        <v>153</v>
      </c>
      <c r="C34" s="1" t="s">
        <v>154</v>
      </c>
      <c r="D34" s="1" t="s">
        <v>187</v>
      </c>
      <c r="E34" s="1" t="s">
        <v>10</v>
      </c>
      <c r="F34" s="21" t="s">
        <v>13</v>
      </c>
      <c r="G34" s="1" t="s">
        <v>14</v>
      </c>
      <c r="H34" s="1" t="s">
        <v>188</v>
      </c>
      <c r="I34" s="1" t="s">
        <v>7</v>
      </c>
      <c r="J34" s="1" t="s">
        <v>189</v>
      </c>
      <c r="K34" s="13">
        <v>7.0000000000000007E-2</v>
      </c>
      <c r="L34" s="1">
        <v>3</v>
      </c>
      <c r="M34" s="8">
        <f t="shared" si="0"/>
        <v>0.21000000000000002</v>
      </c>
    </row>
    <row r="35" spans="1:13" x14ac:dyDescent="0.2">
      <c r="A35" s="17">
        <v>33</v>
      </c>
      <c r="B35" s="1" t="s">
        <v>155</v>
      </c>
      <c r="C35" s="1" t="s">
        <v>156</v>
      </c>
      <c r="D35" s="23"/>
      <c r="E35" s="1" t="s">
        <v>10</v>
      </c>
      <c r="F35" s="21" t="s">
        <v>13</v>
      </c>
      <c r="K35" s="13"/>
      <c r="L35" s="1">
        <v>2</v>
      </c>
      <c r="M35" s="8">
        <f t="shared" si="0"/>
        <v>0</v>
      </c>
    </row>
    <row r="36" spans="1:13" x14ac:dyDescent="0.2">
      <c r="A36" s="17">
        <v>34</v>
      </c>
      <c r="B36" s="1" t="s">
        <v>157</v>
      </c>
      <c r="C36" s="1" t="s">
        <v>158</v>
      </c>
      <c r="D36" s="1" t="s">
        <v>168</v>
      </c>
      <c r="E36" s="1" t="s">
        <v>10</v>
      </c>
      <c r="F36" s="21" t="s">
        <v>13</v>
      </c>
      <c r="G36" s="1" t="s">
        <v>169</v>
      </c>
      <c r="H36" s="1" t="s">
        <v>170</v>
      </c>
      <c r="I36" s="1" t="s">
        <v>7</v>
      </c>
      <c r="J36" s="1" t="s">
        <v>171</v>
      </c>
      <c r="K36" s="13">
        <v>0.13</v>
      </c>
      <c r="L36" s="1">
        <v>2</v>
      </c>
      <c r="M36" s="8">
        <f t="shared" si="0"/>
        <v>0.26</v>
      </c>
    </row>
    <row r="37" spans="1:13" x14ac:dyDescent="0.2">
      <c r="A37" s="17">
        <v>35</v>
      </c>
      <c r="B37" s="1" t="s">
        <v>159</v>
      </c>
      <c r="C37" s="1" t="s">
        <v>160</v>
      </c>
      <c r="D37" s="1" t="s">
        <v>16</v>
      </c>
      <c r="E37" s="1" t="s">
        <v>10</v>
      </c>
      <c r="F37" s="21" t="s">
        <v>13</v>
      </c>
      <c r="G37" s="1" t="s">
        <v>14</v>
      </c>
      <c r="H37" s="1" t="s">
        <v>17</v>
      </c>
      <c r="I37" s="1" t="s">
        <v>7</v>
      </c>
      <c r="J37" s="1" t="s">
        <v>18</v>
      </c>
      <c r="K37" s="13">
        <v>0.1</v>
      </c>
      <c r="L37" s="1">
        <v>1</v>
      </c>
      <c r="M37" s="8">
        <f t="shared" si="0"/>
        <v>0.1</v>
      </c>
    </row>
    <row r="38" spans="1:13" x14ac:dyDescent="0.2">
      <c r="A38" s="17">
        <v>36</v>
      </c>
      <c r="B38" s="1" t="s">
        <v>165</v>
      </c>
      <c r="C38" s="1" t="s">
        <v>166</v>
      </c>
      <c r="D38" s="23"/>
      <c r="E38" s="1" t="s">
        <v>10</v>
      </c>
      <c r="F38" s="21" t="s">
        <v>167</v>
      </c>
      <c r="K38" s="13"/>
      <c r="L38" s="1">
        <v>1</v>
      </c>
      <c r="M38" s="8">
        <f t="shared" si="0"/>
        <v>0</v>
      </c>
    </row>
    <row r="39" spans="1:13" x14ac:dyDescent="0.2">
      <c r="K39" s="13"/>
    </row>
    <row r="40" spans="1:13" x14ac:dyDescent="0.2">
      <c r="K40" s="13"/>
    </row>
  </sheetData>
  <mergeCells count="1">
    <mergeCell ref="A1:D1"/>
  </mergeCells>
  <phoneticPr fontId="11" type="noConversion"/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RedNeck SideKick</cp:lastModifiedBy>
  <dcterms:created xsi:type="dcterms:W3CDTF">2015-10-06T19:06:42Z</dcterms:created>
  <dcterms:modified xsi:type="dcterms:W3CDTF">2021-03-27T19:40:04Z</dcterms:modified>
</cp:coreProperties>
</file>