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60" yWindow="2360" windowWidth="25600" windowHeight="13980" tabRatio="500" activeTab="3"/>
  </bookViews>
  <sheets>
    <sheet name="Sheet1" sheetId="1" r:id="rId1"/>
    <sheet name="Pipes" sheetId="2" r:id="rId2"/>
    <sheet name="Filters" sheetId="3" r:id="rId3"/>
    <sheet name="Pump" sheetId="4" r:id="rId4"/>
    <sheet name="Tanks" sheetId="5" r:id="rId5"/>
  </sheets>
  <definedNames>
    <definedName name="_xlnm._FilterDatabase" localSheetId="3" hidden="1">Pump!$A$1:$H$6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4" l="1"/>
  <c r="E5" i="5"/>
  <c r="E4" i="5"/>
  <c r="E2" i="5"/>
  <c r="E3" i="5"/>
  <c r="E11" i="5"/>
  <c r="E12" i="5"/>
  <c r="E13" i="5"/>
  <c r="E14" i="5"/>
  <c r="E15" i="5"/>
  <c r="E16" i="5"/>
  <c r="E7" i="5"/>
  <c r="E8" i="5"/>
  <c r="E9" i="5"/>
  <c r="E6" i="5"/>
</calcChain>
</file>

<file path=xl/sharedStrings.xml><?xml version="1.0" encoding="utf-8"?>
<sst xmlns="http://schemas.openxmlformats.org/spreadsheetml/2006/main" count="102" uniqueCount="83">
  <si>
    <t>Pipes</t>
  </si>
  <si>
    <t>Kind</t>
  </si>
  <si>
    <t>diameter</t>
  </si>
  <si>
    <t>thickness</t>
  </si>
  <si>
    <t>Filter</t>
  </si>
  <si>
    <t>Lennetech Filter</t>
  </si>
  <si>
    <t xml:space="preserve">Rate: </t>
  </si>
  <si>
    <t>200L/hour</t>
  </si>
  <si>
    <t>Name</t>
  </si>
  <si>
    <t>Material</t>
  </si>
  <si>
    <t>Price</t>
  </si>
  <si>
    <t>Enduramaxx 30000 Litre Vertical Non Potable Water Tank</t>
  </si>
  <si>
    <t>UV stabilised Polyethylene</t>
  </si>
  <si>
    <t>Volume (L)</t>
  </si>
  <si>
    <t>Cost (GBP)</t>
  </si>
  <si>
    <t>Link</t>
  </si>
  <si>
    <t>http://www.directwatertanks.co.uk/water-tanks-10001-litres-to-30000-litres/enduramaxx-30000-litre-vertical-non-potable-water-tank</t>
  </si>
  <si>
    <t>Enduramaxx 20000 Litre Vertical Non Potable Water Tank</t>
  </si>
  <si>
    <t>http://www.directwatertanks.co.uk/water-tanks-10001-litres-to-30000-litres/enduramaxx-20000-litre-vertical-non-potable-water-tank</t>
  </si>
  <si>
    <t>10000 Litre PW10000VT Potable Water Storage Tank</t>
  </si>
  <si>
    <t>polyethylene</t>
  </si>
  <si>
    <t>http://www.tanks-direct.co.uk/10000_litre_water_tanks/10000_litre_pw10000vt_potable_water_storage_tank</t>
  </si>
  <si>
    <t>15000 Litre Potable Water Tank</t>
  </si>
  <si>
    <t>Polyethylene</t>
  </si>
  <si>
    <t>http://www.tanks-direct.co.uk/15000_litre_water_tanks/15000_litre_potable_water_tank</t>
  </si>
  <si>
    <t>36000 Litres Galvanised Steel Water Tank</t>
  </si>
  <si>
    <t>http://www.tanks-direct.co.uk/30000_litre_water_tanks/36000_litres_galvanised_steel_water_tank_</t>
  </si>
  <si>
    <t>Medium Density Polymer</t>
  </si>
  <si>
    <t>9000 Litres Galvanised Steel Water Tank with Liner and Cover</t>
  </si>
  <si>
    <t>galvanised steel + zinc</t>
  </si>
  <si>
    <t>http://www.directwatertanks.co.uk/9000-49999-litres/9100-litres-galvanised-steel-water-tank-with-liner-and-cover</t>
  </si>
  <si>
    <t>16000 Litres Galvanised Steel Water Tank with Liner and Cover</t>
  </si>
  <si>
    <t>http://www.directwatertanks.co.uk/9000-49999-litres/16000-litres-galvanised-steel-water-tank-with-liner-and-cover</t>
  </si>
  <si>
    <t>13500 Litres Galvanised Steel Water Tank with Liner and Cover</t>
  </si>
  <si>
    <t>http://www.directwatertanks.co.uk/9000-49999-litres/13500-litres-galvanised-steel-water-tank-with-liner-and-cover</t>
  </si>
  <si>
    <t>24000 Litres Galvanised Steel Water Tank with Liner and Cover</t>
  </si>
  <si>
    <t>http://www.directwatertanks.co.uk/9000-49999-litres/24000-litres-galvanised-steel-water-tank-with-liner-and-cover</t>
  </si>
  <si>
    <t>16000 Litres Galvanized Steel Water Tank</t>
  </si>
  <si>
    <t>Galvinized Steel + zinc</t>
  </si>
  <si>
    <t>http://www.tanks-direct.co.uk/galvanised_steel_tanks/galvanised_steel_water_tanks/16000_litres_galvanized_steel_water_tank_?gclid=Cj0KEQjwh428BRCnvcyI-5nqjY4BEiQAijebwma2TBQ1LL17noEkN8kW_C6k8-oH8Op1uMk0bbITY-gaAlmB8P8HAQ</t>
  </si>
  <si>
    <t>cost/L</t>
  </si>
  <si>
    <t>Enduratank 5000 Litre Water Tank Non Potable</t>
  </si>
  <si>
    <t>Medium Density Polyethylene</t>
  </si>
  <si>
    <t>http://www.tanks-direct.co.uk/5000_litre_water_tanks/enduratank_5000_litre_water_tank_non_potable</t>
  </si>
  <si>
    <t>5000 Ltr Water Tank</t>
  </si>
  <si>
    <t>http://www.tanks-direct.co.uk/5000_litre_water_tanks/5000_ltr_water_tank</t>
  </si>
  <si>
    <t>5455 Litre Water Storage Tank</t>
  </si>
  <si>
    <t>high quality recyclable polyethylene</t>
  </si>
  <si>
    <t>http://www.tanks-direct.co.uk/5000_litre_water_tanks/5455_litre_water_storage_tank</t>
  </si>
  <si>
    <t>7500 Litre Non Potable Water Tank</t>
  </si>
  <si>
    <t>medium density polyethylene</t>
  </si>
  <si>
    <t>http://www.tanks-direct.co.uk/7000_litre_water_tanks/7500_litre_non_potable_water_tank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</si>
  <si>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</si>
  <si>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Price (GBP)</t>
  </si>
  <si>
    <t>Price (EUR)</t>
  </si>
  <si>
    <t>Power Consumption</t>
  </si>
  <si>
    <t>Clarke BPT1200SS 1” Stainless Steel Booster Pump</t>
  </si>
  <si>
    <t>Max Flow Rate (L/min)</t>
  </si>
  <si>
    <t>Maximum Head (m)</t>
  </si>
  <si>
    <t>Operating Pressure  (kPa)</t>
  </si>
  <si>
    <t>Motor voltage</t>
  </si>
  <si>
    <t>Clarke SPE1200SS 1” Self Priming Stainless Steel Pump</t>
  </si>
  <si>
    <t>https://www.machinemart.co.uk/p/051012200/</t>
  </si>
  <si>
    <t>https://www.machinemart.co.uk/p/051016200/</t>
  </si>
  <si>
    <t>Clarke CBM240E 1" Multi Stage 230V Booster Pump</t>
  </si>
  <si>
    <t>/</t>
  </si>
  <si>
    <t>https://www.machinemart.co.uk/p/cbm240e-1in-multi-stage-230v-booster-pum/</t>
  </si>
  <si>
    <t>Clarke SPE800 1” Self Priming Pump</t>
  </si>
  <si>
    <t>https://www.machinemart.co.uk/p/051011800/</t>
  </si>
  <si>
    <t>Clarke BIP1000 1" Electric Water Pump</t>
  </si>
  <si>
    <t>https://www.machinemart.co.uk/p/clarke-bip1000-1-electric-water-pump/</t>
  </si>
  <si>
    <t>Clarke CPE20A3 Ind. Self Priming Water Pump (2")</t>
  </si>
  <si>
    <t>https://www.machinemart.co.uk/p/cpe20a3-ind-self-priming-water-pump/</t>
  </si>
  <si>
    <t>Clarke CEB102 - 1" 230V Centrifugal Water Pump (Best seller LOL)</t>
  </si>
  <si>
    <t>https://www.machinemart.co.uk/p/ceb-102-1in-230v-centrifugal-water-pum/</t>
  </si>
  <si>
    <t>Clarke CEB103 1” 230V Centrifugal Brass Body Water Pump</t>
  </si>
  <si>
    <t>https://www.machinemart.co.uk/p/clarke-ceb103-1-230v-centrifugal-brass-body/</t>
  </si>
  <si>
    <t>TRANSFER PUMP T-T TURBO</t>
  </si>
  <si>
    <t>https://www.ttpumps.com/t-t-turbo.html</t>
  </si>
  <si>
    <t>https://www.ttpumps.com/t-t-rl2.html</t>
  </si>
  <si>
    <t>CENTRIFUGAL PUMP - CLEAN WATER DRAINAGE - T-T RL2</t>
  </si>
  <si>
    <t>SINGLE STAGE CENTRIFUGAL PUMP - CLEAN WATER - T-T RL</t>
  </si>
  <si>
    <t>https://www.ttpumps.com/products/pumps/potable-clean-water-pumps/t-t-rl.html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</si>
</sst>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 Tank Cost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Non-Metallic</c:v>
          </c:tx>
          <c:spPr>
            <a:ln w="47625">
              <a:noFill/>
            </a:ln>
          </c:spPr>
          <c:marker>
            <c:symbol val="x"/>
            <c:size val="9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Tanks!$C$2:$C$9</c:f>
              <c:numCache>
                <c:formatCode>General</c:formatCode>
                <c:ptCount val="8"/>
                <c:pt idx="0">
                  <c:v>5000.0</c:v>
                </c:pt>
                <c:pt idx="1">
                  <c:v>5000.0</c:v>
                </c:pt>
                <c:pt idx="2">
                  <c:v>5455.0</c:v>
                </c:pt>
                <c:pt idx="3">
                  <c:v>7500.0</c:v>
                </c:pt>
                <c:pt idx="4">
                  <c:v>10000.0</c:v>
                </c:pt>
                <c:pt idx="5">
                  <c:v>15000.0</c:v>
                </c:pt>
                <c:pt idx="6">
                  <c:v>20000.0</c:v>
                </c:pt>
                <c:pt idx="7">
                  <c:v>30000.0</c:v>
                </c:pt>
              </c:numCache>
            </c:numRef>
          </c:xVal>
          <c:yVal>
            <c:numRef>
              <c:f>Tanks!$D$2:$D$9</c:f>
              <c:numCache>
                <c:formatCode>General</c:formatCode>
                <c:ptCount val="8"/>
                <c:pt idx="0">
                  <c:v>696.0</c:v>
                </c:pt>
                <c:pt idx="1">
                  <c:v>714.0</c:v>
                </c:pt>
                <c:pt idx="2">
                  <c:v>654.0</c:v>
                </c:pt>
                <c:pt idx="3">
                  <c:v>954.0</c:v>
                </c:pt>
                <c:pt idx="4">
                  <c:v>1194.0</c:v>
                </c:pt>
                <c:pt idx="5">
                  <c:v>1848.0</c:v>
                </c:pt>
                <c:pt idx="6">
                  <c:v>2274.0</c:v>
                </c:pt>
                <c:pt idx="7">
                  <c:v>3900.0</c:v>
                </c:pt>
              </c:numCache>
            </c:numRef>
          </c:yVal>
          <c:smooth val="0"/>
        </c:ser>
        <c:ser>
          <c:idx val="1"/>
          <c:order val="1"/>
          <c:tx>
            <c:v>Metallic</c:v>
          </c:tx>
          <c:spPr>
            <a:ln w="47625">
              <a:noFill/>
            </a:ln>
          </c:spPr>
          <c:marker>
            <c:symbol val="x"/>
            <c:size val="9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Tanks!$C$11:$C$16</c:f>
              <c:numCache>
                <c:formatCode>General</c:formatCode>
                <c:ptCount val="6"/>
                <c:pt idx="0">
                  <c:v>9000.0</c:v>
                </c:pt>
                <c:pt idx="1">
                  <c:v>13500.0</c:v>
                </c:pt>
                <c:pt idx="2">
                  <c:v>16000.0</c:v>
                </c:pt>
                <c:pt idx="3">
                  <c:v>16000.0</c:v>
                </c:pt>
                <c:pt idx="4">
                  <c:v>24000.0</c:v>
                </c:pt>
                <c:pt idx="5">
                  <c:v>36000.0</c:v>
                </c:pt>
              </c:numCache>
            </c:numRef>
          </c:xVal>
          <c:yVal>
            <c:numRef>
              <c:f>Tanks!$D$11:$D$16</c:f>
              <c:numCache>
                <c:formatCode>General</c:formatCode>
                <c:ptCount val="6"/>
                <c:pt idx="0">
                  <c:v>1114.8</c:v>
                </c:pt>
                <c:pt idx="1">
                  <c:v>1366.8</c:v>
                </c:pt>
                <c:pt idx="2">
                  <c:v>1346.4</c:v>
                </c:pt>
                <c:pt idx="3">
                  <c:v>1344.0</c:v>
                </c:pt>
                <c:pt idx="4">
                  <c:v>1701.6</c:v>
                </c:pt>
                <c:pt idx="5">
                  <c:v>2112.0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79464"/>
        <c:axId val="-2141073944"/>
      </c:scatterChart>
      <c:valAx>
        <c:axId val="-214107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Volume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1073944"/>
        <c:crosses val="autoZero"/>
        <c:crossBetween val="midCat"/>
      </c:valAx>
      <c:valAx>
        <c:axId val="-2141073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Cost (GBP)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107946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1828800</xdr:colOff>
      <xdr:row>19</xdr:row>
      <xdr:rowOff>152400</xdr:rowOff>
    </xdr:from>
    <xdr:to>
      <xdr:col>7</xdr:col>
      <xdr:colOff>508000</xdr:colOff>
      <xdr:row>51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2" sqref="D2"/>
    </sheetView>
  </sheetViews>
  <sheetFormatPr baseColWidth="10" defaultRowHeight="15" x14ac:dyDescent="0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baseColWidth="10" defaultRowHeight="15" x14ac:dyDescent="0"/>
  <cols>
    <col min="1" max="1" width="15" customWidth="1"/>
  </cols>
  <sheetData>
    <row r="1" spans="1:4">
      <c r="A1" t="s">
        <v>4</v>
      </c>
      <c r="B1" t="s">
        <v>6</v>
      </c>
      <c r="C1" t="s">
        <v>54</v>
      </c>
      <c r="D1" t="s">
        <v>53</v>
      </c>
    </row>
    <row r="2" spans="1:4">
      <c r="A2" t="s">
        <v>5</v>
      </c>
      <c r="B2" t="s">
        <v>7</v>
      </c>
      <c r="C2">
        <v>3900</v>
      </c>
      <c r="D2">
        <v>3327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19" sqref="F19"/>
    </sheetView>
  </sheetViews>
  <sheetFormatPr baseColWidth="10" defaultRowHeight="15" x14ac:dyDescent="0"/>
  <cols>
    <col min="1" max="1" width="56.1640625" customWidth="1"/>
    <col min="2" max="2" width="20.5" customWidth="1"/>
    <col min="3" max="3" width="17.6640625" customWidth="1"/>
    <col min="4" max="4" width="22" customWidth="1"/>
    <col min="5" max="5" width="18" customWidth="1"/>
    <col min="6" max="6" width="14.1640625" customWidth="1"/>
  </cols>
  <sheetData>
    <row r="1" spans="1:8">
      <c r="A1" t="s">
        <v>8</v>
      </c>
      <c r="B1" t="s">
        <v>57</v>
      </c>
      <c r="C1" t="s">
        <v>58</v>
      </c>
      <c r="D1" t="s">
        <v>59</v>
      </c>
      <c r="E1" t="s">
        <v>55</v>
      </c>
      <c r="F1" t="s">
        <v>60</v>
      </c>
      <c r="G1" t="s">
        <v>10</v>
      </c>
      <c r="H1" t="s">
        <v>15</v>
      </c>
    </row>
    <row r="2" spans="1:8">
      <c r="A2" t="s">
        <v>73</v>
      </c>
      <c r="B2">
        <v>35</v>
      </c>
      <c r="C2">
        <v>35</v>
      </c>
      <c r="D2" t="s">
        <v>65</v>
      </c>
      <c r="E2">
        <v>370</v>
      </c>
      <c r="F2">
        <v>230</v>
      </c>
      <c r="G2">
        <v>71.98</v>
      </c>
      <c r="H2" t="s">
        <v>74</v>
      </c>
    </row>
    <row r="3" spans="1:8">
      <c r="A3" t="s">
        <v>75</v>
      </c>
      <c r="B3">
        <v>35</v>
      </c>
      <c r="C3">
        <v>35</v>
      </c>
      <c r="D3" t="s">
        <v>65</v>
      </c>
      <c r="E3">
        <v>370</v>
      </c>
      <c r="F3">
        <v>230</v>
      </c>
      <c r="G3">
        <v>95.98</v>
      </c>
      <c r="H3" t="s">
        <v>76</v>
      </c>
    </row>
    <row r="4" spans="1:8">
      <c r="A4" t="s">
        <v>69</v>
      </c>
      <c r="B4">
        <v>40</v>
      </c>
      <c r="C4">
        <v>35</v>
      </c>
      <c r="D4" t="s">
        <v>65</v>
      </c>
      <c r="E4">
        <v>383</v>
      </c>
      <c r="F4">
        <v>230</v>
      </c>
      <c r="G4">
        <v>59.98</v>
      </c>
      <c r="H4" t="s">
        <v>70</v>
      </c>
    </row>
    <row r="5" spans="1:8">
      <c r="A5" t="s">
        <v>77</v>
      </c>
      <c r="B5">
        <v>40</v>
      </c>
      <c r="C5">
        <v>40</v>
      </c>
      <c r="D5" t="s">
        <v>65</v>
      </c>
      <c r="E5">
        <v>510</v>
      </c>
      <c r="F5">
        <v>230</v>
      </c>
      <c r="G5">
        <v>110</v>
      </c>
      <c r="H5" t="s">
        <v>78</v>
      </c>
    </row>
    <row r="6" spans="1:8">
      <c r="A6" t="s">
        <v>67</v>
      </c>
      <c r="B6">
        <v>53</v>
      </c>
      <c r="C6">
        <v>40</v>
      </c>
      <c r="D6" t="s">
        <v>65</v>
      </c>
      <c r="E6">
        <v>800</v>
      </c>
      <c r="F6">
        <v>230</v>
      </c>
      <c r="G6">
        <v>83.98</v>
      </c>
      <c r="H6" t="s">
        <v>68</v>
      </c>
    </row>
    <row r="7" spans="1:8">
      <c r="A7" t="s">
        <v>56</v>
      </c>
      <c r="B7">
        <v>61</v>
      </c>
      <c r="C7">
        <v>46</v>
      </c>
      <c r="D7">
        <f>300</f>
        <v>300</v>
      </c>
      <c r="E7">
        <v>1200</v>
      </c>
      <c r="F7">
        <v>230</v>
      </c>
      <c r="G7">
        <v>215.98</v>
      </c>
      <c r="H7" t="s">
        <v>63</v>
      </c>
    </row>
    <row r="8" spans="1:8">
      <c r="A8" t="s">
        <v>61</v>
      </c>
      <c r="B8">
        <v>61</v>
      </c>
      <c r="C8">
        <v>46</v>
      </c>
      <c r="D8" t="s">
        <v>65</v>
      </c>
      <c r="E8">
        <v>1200</v>
      </c>
      <c r="F8">
        <v>230</v>
      </c>
      <c r="G8">
        <v>107.98</v>
      </c>
      <c r="H8" t="s">
        <v>62</v>
      </c>
    </row>
    <row r="9" spans="1:8">
      <c r="A9" t="s">
        <v>61</v>
      </c>
      <c r="B9">
        <v>61</v>
      </c>
      <c r="C9">
        <v>46</v>
      </c>
      <c r="D9" t="s">
        <v>65</v>
      </c>
      <c r="E9">
        <v>1200</v>
      </c>
      <c r="F9">
        <v>230</v>
      </c>
      <c r="G9">
        <v>107.98</v>
      </c>
      <c r="H9" t="s">
        <v>62</v>
      </c>
    </row>
    <row r="10" spans="1:8">
      <c r="A10" t="s">
        <v>80</v>
      </c>
      <c r="B10">
        <v>80</v>
      </c>
      <c r="C10">
        <v>40</v>
      </c>
      <c r="D10" t="s">
        <v>65</v>
      </c>
      <c r="E10">
        <v>550</v>
      </c>
      <c r="F10">
        <v>230</v>
      </c>
      <c r="G10">
        <v>240</v>
      </c>
      <c r="H10" t="s">
        <v>79</v>
      </c>
    </row>
    <row r="11" spans="1:8">
      <c r="A11" t="s">
        <v>81</v>
      </c>
      <c r="B11">
        <v>80</v>
      </c>
      <c r="C11">
        <v>25</v>
      </c>
      <c r="D11" t="s">
        <v>65</v>
      </c>
      <c r="E11">
        <v>650</v>
      </c>
      <c r="F11">
        <v>230</v>
      </c>
      <c r="G11">
        <v>160</v>
      </c>
      <c r="H11" t="s">
        <v>82</v>
      </c>
    </row>
    <row r="12" spans="1:8">
      <c r="A12" t="s">
        <v>64</v>
      </c>
      <c r="B12">
        <v>101</v>
      </c>
      <c r="C12">
        <v>48</v>
      </c>
      <c r="D12" t="s">
        <v>65</v>
      </c>
      <c r="E12">
        <v>1000</v>
      </c>
      <c r="F12">
        <v>230</v>
      </c>
      <c r="G12">
        <v>299.98</v>
      </c>
      <c r="H12" t="s">
        <v>66</v>
      </c>
    </row>
    <row r="13" spans="1:8">
      <c r="A13" t="s">
        <v>71</v>
      </c>
      <c r="B13">
        <v>500</v>
      </c>
      <c r="C13">
        <v>18</v>
      </c>
      <c r="D13" t="s">
        <v>65</v>
      </c>
      <c r="E13">
        <v>1500</v>
      </c>
      <c r="F13">
        <v>230</v>
      </c>
      <c r="G13">
        <v>377.99</v>
      </c>
      <c r="H13" t="s">
        <v>72</v>
      </c>
    </row>
  </sheetData>
  <sortState ref="A2:H13">
    <sortCondition ref="B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5" sqref="C5"/>
    </sheetView>
  </sheetViews>
  <sheetFormatPr baseColWidth="10" defaultRowHeight="15" x14ac:dyDescent="0"/>
  <cols>
    <col min="1" max="1" width="52.5" customWidth="1"/>
    <col min="2" max="2" width="30.6640625" customWidth="1"/>
    <col min="4" max="4" width="13.1640625" customWidth="1"/>
  </cols>
  <sheetData>
    <row r="1" spans="1:6">
      <c r="A1" s="3" t="s">
        <v>8</v>
      </c>
      <c r="B1" s="3" t="s">
        <v>9</v>
      </c>
      <c r="C1" s="3" t="s">
        <v>13</v>
      </c>
      <c r="D1" s="3" t="s">
        <v>14</v>
      </c>
      <c r="E1" s="3" t="s">
        <v>40</v>
      </c>
      <c r="F1" s="3" t="s">
        <v>15</v>
      </c>
    </row>
    <row r="2" spans="1:6">
      <c r="A2" t="s">
        <v>44</v>
      </c>
      <c r="B2" t="s">
        <v>27</v>
      </c>
      <c r="C2">
        <v>5000</v>
      </c>
      <c r="D2">
        <v>696</v>
      </c>
      <c r="E2" s="1">
        <f t="shared" ref="E2:E5" si="0">D2/C2</f>
        <v>0.13919999999999999</v>
      </c>
      <c r="F2" t="s">
        <v>45</v>
      </c>
    </row>
    <row r="3" spans="1:6">
      <c r="A3" t="s">
        <v>41</v>
      </c>
      <c r="B3" t="s">
        <v>42</v>
      </c>
      <c r="C3">
        <v>5000</v>
      </c>
      <c r="D3">
        <v>714</v>
      </c>
      <c r="E3" s="1">
        <f t="shared" si="0"/>
        <v>0.14280000000000001</v>
      </c>
      <c r="F3" t="s">
        <v>43</v>
      </c>
    </row>
    <row r="4" spans="1:6">
      <c r="A4" t="s">
        <v>46</v>
      </c>
      <c r="B4" t="s">
        <v>47</v>
      </c>
      <c r="C4">
        <v>5455</v>
      </c>
      <c r="D4">
        <v>654</v>
      </c>
      <c r="E4" s="1">
        <f t="shared" si="0"/>
        <v>0.11989000916590284</v>
      </c>
      <c r="F4" t="s">
        <v>48</v>
      </c>
    </row>
    <row r="5" spans="1:6">
      <c r="A5" t="s">
        <v>49</v>
      </c>
      <c r="B5" t="s">
        <v>50</v>
      </c>
      <c r="C5">
        <v>7500</v>
      </c>
      <c r="D5">
        <v>954</v>
      </c>
      <c r="E5" s="1">
        <f t="shared" si="0"/>
        <v>0.12720000000000001</v>
      </c>
      <c r="F5" t="s">
        <v>51</v>
      </c>
    </row>
    <row r="6" spans="1:6">
      <c r="A6" t="s">
        <v>19</v>
      </c>
      <c r="B6" t="s">
        <v>20</v>
      </c>
      <c r="C6">
        <v>10000</v>
      </c>
      <c r="D6">
        <v>1194</v>
      </c>
      <c r="E6" s="1">
        <f>D6/C6</f>
        <v>0.11940000000000001</v>
      </c>
      <c r="F6" t="s">
        <v>21</v>
      </c>
    </row>
    <row r="7" spans="1:6">
      <c r="A7" t="s">
        <v>22</v>
      </c>
      <c r="B7" t="s">
        <v>23</v>
      </c>
      <c r="C7">
        <v>15000</v>
      </c>
      <c r="D7">
        <v>1848</v>
      </c>
      <c r="E7" s="1">
        <f t="shared" ref="E7:E9" si="1">D7/C7</f>
        <v>0.1232</v>
      </c>
      <c r="F7" t="s">
        <v>24</v>
      </c>
    </row>
    <row r="8" spans="1:6">
      <c r="A8" t="s">
        <v>17</v>
      </c>
      <c r="B8" t="s">
        <v>12</v>
      </c>
      <c r="C8">
        <v>20000</v>
      </c>
      <c r="D8">
        <v>2274</v>
      </c>
      <c r="E8" s="1">
        <f t="shared" si="1"/>
        <v>0.1137</v>
      </c>
      <c r="F8" t="s">
        <v>18</v>
      </c>
    </row>
    <row r="9" spans="1:6">
      <c r="A9" t="s">
        <v>11</v>
      </c>
      <c r="B9" t="s">
        <v>12</v>
      </c>
      <c r="C9">
        <v>30000</v>
      </c>
      <c r="D9">
        <v>3900</v>
      </c>
      <c r="E9" s="1">
        <f t="shared" si="1"/>
        <v>0.13</v>
      </c>
      <c r="F9" t="s">
        <v>16</v>
      </c>
    </row>
    <row r="10" spans="1:6">
      <c r="A10" s="2" t="s">
        <v>52</v>
      </c>
      <c r="E10" s="1"/>
    </row>
    <row r="11" spans="1:6">
      <c r="A11" t="s">
        <v>28</v>
      </c>
      <c r="B11" t="s">
        <v>29</v>
      </c>
      <c r="C11">
        <v>9000</v>
      </c>
      <c r="D11">
        <v>1114.8</v>
      </c>
      <c r="E11" s="1">
        <f t="shared" ref="E11:E16" si="2">D11/C11</f>
        <v>0.12386666666666667</v>
      </c>
      <c r="F11" t="s">
        <v>30</v>
      </c>
    </row>
    <row r="12" spans="1:6">
      <c r="A12" t="s">
        <v>33</v>
      </c>
      <c r="B12" t="s">
        <v>29</v>
      </c>
      <c r="C12">
        <v>13500</v>
      </c>
      <c r="D12">
        <v>1366.8</v>
      </c>
      <c r="E12" s="1">
        <f t="shared" si="2"/>
        <v>0.10124444444444444</v>
      </c>
      <c r="F12" t="s">
        <v>34</v>
      </c>
    </row>
    <row r="13" spans="1:6">
      <c r="A13" t="s">
        <v>31</v>
      </c>
      <c r="B13" t="s">
        <v>29</v>
      </c>
      <c r="C13">
        <v>16000</v>
      </c>
      <c r="D13">
        <v>1346.4</v>
      </c>
      <c r="E13" s="1">
        <f t="shared" si="2"/>
        <v>8.4150000000000003E-2</v>
      </c>
      <c r="F13" t="s">
        <v>32</v>
      </c>
    </row>
    <row r="14" spans="1:6">
      <c r="A14" t="s">
        <v>37</v>
      </c>
      <c r="B14" t="s">
        <v>38</v>
      </c>
      <c r="C14">
        <v>16000</v>
      </c>
      <c r="D14">
        <v>1344</v>
      </c>
      <c r="E14" s="1">
        <f t="shared" si="2"/>
        <v>8.4000000000000005E-2</v>
      </c>
      <c r="F14" t="s">
        <v>39</v>
      </c>
    </row>
    <row r="15" spans="1:6">
      <c r="A15" t="s">
        <v>35</v>
      </c>
      <c r="B15" t="s">
        <v>29</v>
      </c>
      <c r="C15">
        <v>24000</v>
      </c>
      <c r="D15">
        <v>1701.6</v>
      </c>
      <c r="E15" s="1">
        <f t="shared" si="2"/>
        <v>7.0899999999999991E-2</v>
      </c>
      <c r="F15" t="s">
        <v>36</v>
      </c>
    </row>
    <row r="16" spans="1:6">
      <c r="A16" t="s">
        <v>25</v>
      </c>
      <c r="B16" t="s">
        <v>29</v>
      </c>
      <c r="C16">
        <v>36000</v>
      </c>
      <c r="D16">
        <v>2112</v>
      </c>
      <c r="E16" s="1">
        <f t="shared" si="2"/>
        <v>5.8666666666666666E-2</v>
      </c>
      <c r="F16" t="s">
        <v>26</v>
      </c>
    </row>
  </sheetData>
  <sortState ref="A6:E9">
    <sortCondition ref="C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Pipes</vt:lpstr>
      <vt:lpstr>Filters</vt:lpstr>
      <vt:lpstr>Pump</vt:lpstr>
      <vt:lpstr>Tanks</vt:lpstr>
    </vt:vector>
  </TitlesOfParts>
  <Company>Desmond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Cheung</dc:creator>
  <cp:lastModifiedBy>Desmond Cheung</cp:lastModifiedBy>
  <dcterms:created xsi:type="dcterms:W3CDTF">2016-07-07T11:41:10Z</dcterms:created>
  <dcterms:modified xsi:type="dcterms:W3CDTF">2016-07-14T15:27:18Z</dcterms:modified>
</cp:coreProperties>
</file>