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<sst xmlns="http://schemas.openxmlformats.org/spreadsheetml/2006/main" count="43" uniqueCount="27">
  <si>
    <t>Pontos de caso de uso</t>
  </si>
  <si>
    <t>Métricas baseadas em função</t>
  </si>
  <si>
    <t>Fatores de ajuste de valor</t>
  </si>
  <si>
    <t>Complexidade do Ator</t>
  </si>
  <si>
    <t>Quantidade</t>
  </si>
  <si>
    <t>simples</t>
  </si>
  <si>
    <t>Total</t>
  </si>
  <si>
    <t>Pergunta</t>
  </si>
  <si>
    <t>Resposta</t>
  </si>
  <si>
    <t>Tipo de Caso de uso</t>
  </si>
  <si>
    <t>UUCP</t>
  </si>
  <si>
    <t>Entrada externa</t>
  </si>
  <si>
    <t>Fatores técnicos</t>
  </si>
  <si>
    <t>Saida externa</t>
  </si>
  <si>
    <t>peso requisito</t>
  </si>
  <si>
    <t>peso</t>
  </si>
  <si>
    <t>total</t>
  </si>
  <si>
    <t>Consulta externa</t>
  </si>
  <si>
    <t>Arquivios lógicos internos</t>
  </si>
  <si>
    <t>Arquivos de interface Externas</t>
  </si>
  <si>
    <t xml:space="preserve">médio </t>
  </si>
  <si>
    <t>complexo</t>
  </si>
  <si>
    <t>TCF</t>
  </si>
  <si>
    <t>Fatores Ambientais</t>
  </si>
  <si>
    <t>FP</t>
  </si>
  <si>
    <t>ef</t>
  </si>
  <si>
    <t>UCP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</si>
</sst>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2" numFmtId="0" xfId="0" applyAlignment="1" applyBorder="1" applyFont="1">
      <alignment readingOrder="0"/>
    </xf>
    <xf borderId="11" fillId="0" fontId="1" numFmtId="0" xfId="0" applyBorder="1" applyFont="1"/>
    <xf borderId="0" fillId="0" fontId="1" numFmtId="0" xfId="0" applyAlignment="1" applyFont="1">
      <alignment readingOrder="0"/>
    </xf>
    <xf borderId="12" fillId="0" fontId="2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2" fillId="0" fontId="2" numFmtId="0" xfId="0" applyBorder="1" applyFont="1"/>
    <xf borderId="2" fillId="0" fontId="2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7" fillId="0" fontId="2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0" fillId="0" fontId="2" numFmtId="0" xfId="0" applyBorder="1" applyFont="1"/>
    <xf borderId="4" fillId="0" fontId="2" numFmtId="0" xfId="0" applyBorder="1" applyFont="1"/>
    <xf borderId="14" fillId="0" fontId="1" numFmtId="0" xfId="0" applyBorder="1" applyFont="1"/>
    <xf borderId="6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4.43"/>
    <col customWidth="1" min="5" max="5" width="27.71"/>
  </cols>
  <sheetData>
    <row r="2">
      <c r="B2" s="1" t="s">
        <v>0</v>
      </c>
      <c r="C2" s="2"/>
      <c r="D2" s="3"/>
      <c r="F2" s="1" t="s">
        <v>1</v>
      </c>
      <c r="G2" s="2"/>
      <c r="H2" s="2"/>
      <c r="I2" s="3"/>
      <c r="K2" s="1" t="s">
        <v>2</v>
      </c>
      <c r="L2" s="3"/>
    </row>
    <row r="3">
      <c r="B3" s="1" t="s">
        <v>3</v>
      </c>
      <c r="C3" s="2"/>
      <c r="D3" s="4">
        <v>6.0</v>
      </c>
      <c r="F3" s="5"/>
      <c r="G3" s="6" t="s">
        <v>4</v>
      </c>
      <c r="H3" s="6" t="s">
        <v>5</v>
      </c>
      <c r="I3" s="7" t="s">
        <v>6</v>
      </c>
      <c r="K3" s="8" t="s">
        <v>7</v>
      </c>
      <c r="L3" s="9" t="s">
        <v>8</v>
      </c>
    </row>
    <row r="4">
      <c r="B4" s="10" t="s">
        <v>9</v>
      </c>
      <c r="C4" s="11"/>
      <c r="D4" s="12">
        <v>20.0</v>
      </c>
      <c r="F4" s="13"/>
      <c r="G4" s="14"/>
      <c r="H4" s="14"/>
      <c r="I4" s="15"/>
      <c r="K4" s="16">
        <v>1.0</v>
      </c>
      <c r="L4" s="17">
        <v>1.0</v>
      </c>
    </row>
    <row r="5">
      <c r="B5" s="10" t="s">
        <v>10</v>
      </c>
      <c r="C5" s="11"/>
      <c r="D5" s="18">
        <v>26.0</v>
      </c>
      <c r="F5" s="16" t="s">
        <v>11</v>
      </c>
      <c r="G5" s="14">
        <v>15.0</v>
      </c>
      <c r="H5" s="14">
        <v>3.0</v>
      </c>
      <c r="I5" s="19">
        <f t="shared" ref="I5:I9" si="1">G5*H5</f>
        <v>45</v>
      </c>
      <c r="K5" s="16">
        <v>2.0</v>
      </c>
      <c r="L5" s="17">
        <v>0.0</v>
      </c>
    </row>
    <row r="6">
      <c r="B6" s="1" t="s">
        <v>12</v>
      </c>
      <c r="C6" s="20"/>
      <c r="D6" s="21"/>
      <c r="F6" s="16" t="s">
        <v>13</v>
      </c>
      <c r="G6" s="14">
        <v>2.0</v>
      </c>
      <c r="H6" s="14">
        <v>4.0</v>
      </c>
      <c r="I6" s="19">
        <f t="shared" si="1"/>
        <v>8</v>
      </c>
      <c r="K6" s="16">
        <v>3.0</v>
      </c>
      <c r="L6" s="17">
        <v>0.0</v>
      </c>
    </row>
    <row r="7">
      <c r="B7" s="1" t="s">
        <v>14</v>
      </c>
      <c r="C7" s="22" t="s">
        <v>15</v>
      </c>
      <c r="D7" s="23" t="s">
        <v>16</v>
      </c>
      <c r="F7" s="16" t="s">
        <v>17</v>
      </c>
      <c r="G7" s="14">
        <v>7.0</v>
      </c>
      <c r="H7" s="14">
        <v>3.0</v>
      </c>
      <c r="I7" s="19">
        <f t="shared" si="1"/>
        <v>21</v>
      </c>
      <c r="K7" s="16">
        <v>4.0</v>
      </c>
      <c r="L7" s="17">
        <v>0.0</v>
      </c>
    </row>
    <row r="8">
      <c r="B8" s="16">
        <v>3.0</v>
      </c>
      <c r="C8" s="14">
        <v>2.0</v>
      </c>
      <c r="D8" s="24">
        <f t="shared" ref="D8:D20" si="2">B8*C8</f>
        <v>6</v>
      </c>
      <c r="F8" s="16" t="s">
        <v>18</v>
      </c>
      <c r="G8" s="14">
        <v>5.0</v>
      </c>
      <c r="H8" s="14">
        <v>7.0</v>
      </c>
      <c r="I8" s="19">
        <f t="shared" si="1"/>
        <v>35</v>
      </c>
      <c r="K8" s="16">
        <v>5.0</v>
      </c>
      <c r="L8" s="17">
        <v>1.0</v>
      </c>
    </row>
    <row r="9">
      <c r="B9" s="16">
        <v>3.0</v>
      </c>
      <c r="C9" s="14">
        <v>2.0</v>
      </c>
      <c r="D9" s="19">
        <f t="shared" si="2"/>
        <v>6</v>
      </c>
      <c r="F9" s="16" t="s">
        <v>19</v>
      </c>
      <c r="G9" s="14">
        <v>0.0</v>
      </c>
      <c r="H9" s="14">
        <v>5.0</v>
      </c>
      <c r="I9" s="19">
        <f t="shared" si="1"/>
        <v>0</v>
      </c>
      <c r="K9" s="16">
        <v>6.0</v>
      </c>
      <c r="L9" s="17">
        <v>0.0</v>
      </c>
    </row>
    <row r="10">
      <c r="B10" s="16">
        <v>0.0</v>
      </c>
      <c r="C10" s="14">
        <v>1.0</v>
      </c>
      <c r="D10" s="19">
        <f t="shared" si="2"/>
        <v>0</v>
      </c>
      <c r="F10" s="5"/>
      <c r="G10" s="6" t="s">
        <v>4</v>
      </c>
      <c r="H10" s="25" t="s">
        <v>20</v>
      </c>
      <c r="I10" s="24"/>
      <c r="K10" s="16">
        <v>7.0</v>
      </c>
      <c r="L10" s="17">
        <v>0.0</v>
      </c>
    </row>
    <row r="11">
      <c r="B11" s="16">
        <v>0.0</v>
      </c>
      <c r="C11" s="14">
        <v>1.0</v>
      </c>
      <c r="D11" s="19">
        <f t="shared" si="2"/>
        <v>0</v>
      </c>
      <c r="F11" s="16" t="s">
        <v>11</v>
      </c>
      <c r="G11" s="14">
        <v>0.0</v>
      </c>
      <c r="H11" s="26">
        <v>4.0</v>
      </c>
      <c r="I11" s="19">
        <f t="shared" ref="I11:I15" si="3">G11*H11</f>
        <v>0</v>
      </c>
      <c r="K11" s="16">
        <v>8.0</v>
      </c>
      <c r="L11" s="17">
        <v>0.0</v>
      </c>
    </row>
    <row r="12">
      <c r="B12" s="16">
        <v>5.0</v>
      </c>
      <c r="C12" s="14">
        <v>1.0</v>
      </c>
      <c r="D12" s="19">
        <f t="shared" si="2"/>
        <v>5</v>
      </c>
      <c r="F12" s="16" t="s">
        <v>13</v>
      </c>
      <c r="G12" s="14">
        <v>0.0</v>
      </c>
      <c r="H12" s="26">
        <v>5.0</v>
      </c>
      <c r="I12" s="19">
        <f t="shared" si="3"/>
        <v>0</v>
      </c>
      <c r="K12" s="16">
        <v>9.0</v>
      </c>
      <c r="L12" s="17">
        <v>0.0</v>
      </c>
    </row>
    <row r="13">
      <c r="B13" s="16">
        <v>3.0</v>
      </c>
      <c r="C13" s="14">
        <v>0.5</v>
      </c>
      <c r="D13" s="19">
        <f t="shared" si="2"/>
        <v>1.5</v>
      </c>
      <c r="F13" s="16" t="s">
        <v>17</v>
      </c>
      <c r="G13" s="14">
        <v>0.0</v>
      </c>
      <c r="H13" s="26">
        <v>4.0</v>
      </c>
      <c r="I13" s="19">
        <f t="shared" si="3"/>
        <v>0</v>
      </c>
      <c r="K13" s="16">
        <v>10.0</v>
      </c>
      <c r="L13" s="17">
        <v>0.0</v>
      </c>
    </row>
    <row r="14">
      <c r="B14" s="16">
        <v>5.0</v>
      </c>
      <c r="C14" s="14">
        <v>0.5</v>
      </c>
      <c r="D14" s="19">
        <f t="shared" si="2"/>
        <v>2.5</v>
      </c>
      <c r="F14" s="16" t="s">
        <v>18</v>
      </c>
      <c r="G14" s="14">
        <v>0.0</v>
      </c>
      <c r="H14" s="26">
        <v>10.0</v>
      </c>
      <c r="I14" s="19">
        <f t="shared" si="3"/>
        <v>0</v>
      </c>
      <c r="K14" s="16">
        <v>11.0</v>
      </c>
      <c r="L14" s="17">
        <v>1.0</v>
      </c>
    </row>
    <row r="15">
      <c r="B15" s="16">
        <v>0.0</v>
      </c>
      <c r="C15" s="14">
        <v>2.0</v>
      </c>
      <c r="D15" s="19">
        <f t="shared" si="2"/>
        <v>0</v>
      </c>
      <c r="F15" s="10" t="s">
        <v>19</v>
      </c>
      <c r="G15" s="27">
        <v>0.0</v>
      </c>
      <c r="H15" s="28">
        <v>7.0</v>
      </c>
      <c r="I15" s="29">
        <f t="shared" si="3"/>
        <v>0</v>
      </c>
      <c r="K15" s="16">
        <v>12.0</v>
      </c>
      <c r="L15" s="17">
        <v>1.0</v>
      </c>
    </row>
    <row r="16">
      <c r="B16" s="16">
        <v>5.0</v>
      </c>
      <c r="C16" s="14">
        <v>1.0</v>
      </c>
      <c r="D16" s="19">
        <f t="shared" si="2"/>
        <v>5</v>
      </c>
      <c r="F16" s="5"/>
      <c r="G16" s="6" t="s">
        <v>4</v>
      </c>
      <c r="H16" s="25" t="s">
        <v>21</v>
      </c>
      <c r="I16" s="19"/>
      <c r="K16" s="16">
        <v>13.0</v>
      </c>
      <c r="L16" s="17">
        <v>0.0</v>
      </c>
    </row>
    <row r="17">
      <c r="B17" s="16">
        <v>0.0</v>
      </c>
      <c r="C17" s="14">
        <v>1.0</v>
      </c>
      <c r="D17" s="19">
        <f t="shared" si="2"/>
        <v>0</v>
      </c>
      <c r="F17" s="16" t="s">
        <v>11</v>
      </c>
      <c r="G17" s="14">
        <v>0.0</v>
      </c>
      <c r="H17" s="26">
        <v>6.0</v>
      </c>
      <c r="I17" s="19">
        <f t="shared" ref="I17:I21" si="4">G17*H17</f>
        <v>0</v>
      </c>
      <c r="K17" s="10">
        <v>14.0</v>
      </c>
      <c r="L17" s="18">
        <v>1.0</v>
      </c>
    </row>
    <row r="18">
      <c r="B18" s="16">
        <v>3.0</v>
      </c>
      <c r="C18" s="14">
        <v>1.0</v>
      </c>
      <c r="D18" s="19">
        <f t="shared" si="2"/>
        <v>3</v>
      </c>
      <c r="F18" s="16" t="s">
        <v>13</v>
      </c>
      <c r="G18" s="14">
        <v>0.0</v>
      </c>
      <c r="H18" s="26">
        <v>7.0</v>
      </c>
      <c r="I18" s="19">
        <f t="shared" si="4"/>
        <v>0</v>
      </c>
      <c r="K18" s="1" t="s">
        <v>16</v>
      </c>
      <c r="L18" s="30">
        <f>SUM(L4:L17)</f>
        <v>5</v>
      </c>
    </row>
    <row r="19">
      <c r="B19" s="16">
        <v>0.0</v>
      </c>
      <c r="C19" s="14">
        <v>1.0</v>
      </c>
      <c r="D19" s="19">
        <f t="shared" si="2"/>
        <v>0</v>
      </c>
      <c r="F19" s="16" t="s">
        <v>17</v>
      </c>
      <c r="G19" s="14">
        <v>0.0</v>
      </c>
      <c r="H19" s="26">
        <v>6.0</v>
      </c>
      <c r="I19" s="19">
        <f t="shared" si="4"/>
        <v>0</v>
      </c>
    </row>
    <row r="20">
      <c r="B20" s="16">
        <v>0.0</v>
      </c>
      <c r="C20" s="14">
        <v>1.0</v>
      </c>
      <c r="D20" s="19">
        <f t="shared" si="2"/>
        <v>0</v>
      </c>
      <c r="F20" s="16" t="s">
        <v>18</v>
      </c>
      <c r="G20" s="14">
        <v>0.0</v>
      </c>
      <c r="H20" s="26">
        <v>15.0</v>
      </c>
      <c r="I20" s="19">
        <f t="shared" si="4"/>
        <v>0</v>
      </c>
    </row>
    <row r="21">
      <c r="B21" s="1" t="s">
        <v>6</v>
      </c>
      <c r="C21" s="20"/>
      <c r="D21" s="30">
        <f>SUM(D8:D20)</f>
        <v>29</v>
      </c>
      <c r="F21" s="16" t="s">
        <v>19</v>
      </c>
      <c r="G21" s="14">
        <v>1.0</v>
      </c>
      <c r="H21" s="26">
        <v>10.0</v>
      </c>
      <c r="I21" s="19">
        <f t="shared" si="4"/>
        <v>10</v>
      </c>
    </row>
    <row r="22">
      <c r="B22" s="1" t="s">
        <v>22</v>
      </c>
      <c r="C22" s="20"/>
      <c r="D22" s="4">
        <f>0.6+(0.01*D21)</f>
        <v>0.89</v>
      </c>
      <c r="F22" s="1" t="s">
        <v>6</v>
      </c>
      <c r="G22" s="2"/>
      <c r="H22" s="2"/>
      <c r="I22" s="30">
        <f>SUM(I5:I21)</f>
        <v>119</v>
      </c>
    </row>
    <row r="23">
      <c r="B23" s="16" t="s">
        <v>23</v>
      </c>
      <c r="D23" s="31"/>
      <c r="F23" s="1" t="s">
        <v>24</v>
      </c>
      <c r="G23" s="2"/>
      <c r="H23" s="2"/>
      <c r="I23" s="30">
        <f>119*(0.65+0.1*L18)</f>
        <v>136.85</v>
      </c>
    </row>
    <row r="24">
      <c r="B24" s="8">
        <v>5.0</v>
      </c>
      <c r="C24" s="32">
        <v>1.5</v>
      </c>
      <c r="D24" s="33">
        <f t="shared" ref="D24:D31" si="5">B24*C24</f>
        <v>7.5</v>
      </c>
    </row>
    <row r="25">
      <c r="B25" s="16">
        <v>0.0</v>
      </c>
      <c r="C25" s="14">
        <v>0.5</v>
      </c>
      <c r="D25" s="34">
        <f t="shared" si="5"/>
        <v>0</v>
      </c>
    </row>
    <row r="26">
      <c r="B26" s="16">
        <v>5.0</v>
      </c>
      <c r="C26" s="14">
        <v>1.0</v>
      </c>
      <c r="D26" s="34">
        <f t="shared" si="5"/>
        <v>5</v>
      </c>
    </row>
    <row r="27">
      <c r="B27" s="16">
        <v>0.0</v>
      </c>
      <c r="C27" s="14">
        <v>0.5</v>
      </c>
      <c r="D27" s="34">
        <f t="shared" si="5"/>
        <v>0</v>
      </c>
    </row>
    <row r="28">
      <c r="B28" s="16">
        <v>5.0</v>
      </c>
      <c r="C28" s="14">
        <v>1.0</v>
      </c>
      <c r="D28" s="34">
        <f t="shared" si="5"/>
        <v>5</v>
      </c>
    </row>
    <row r="29">
      <c r="B29" s="16">
        <v>5.0</v>
      </c>
      <c r="C29" s="14">
        <v>2.0</v>
      </c>
      <c r="D29" s="34">
        <f t="shared" si="5"/>
        <v>10</v>
      </c>
    </row>
    <row r="30">
      <c r="B30" s="16">
        <v>3.0</v>
      </c>
      <c r="C30" s="14">
        <v>-1.0</v>
      </c>
      <c r="D30" s="34">
        <f t="shared" si="5"/>
        <v>-3</v>
      </c>
    </row>
    <row r="31">
      <c r="B31" s="16">
        <v>0.0</v>
      </c>
      <c r="C31" s="14">
        <v>-1.0</v>
      </c>
      <c r="D31" s="34">
        <f t="shared" si="5"/>
        <v>0</v>
      </c>
    </row>
    <row r="32">
      <c r="B32" s="1" t="s">
        <v>6</v>
      </c>
      <c r="C32" s="2"/>
      <c r="D32" s="3">
        <f>SUM(D24:D31)</f>
        <v>24.5</v>
      </c>
    </row>
    <row r="33">
      <c r="B33" s="16" t="s">
        <v>25</v>
      </c>
      <c r="D33" s="4">
        <f>1.4+(-0.03*D32)</f>
        <v>0.665</v>
      </c>
    </row>
    <row r="34">
      <c r="B34" s="1" t="s">
        <v>26</v>
      </c>
      <c r="C34" s="20"/>
      <c r="D34" s="30">
        <f>D33*D22*D5</f>
        <v>15.3881</v>
      </c>
    </row>
  </sheetData>
  <drawing r:id="rId1"/>
</worksheet>
</file>