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kvaghul/Documents/Equitable Growth/Research Projects/AAPI Data Disaggregation/"/>
    </mc:Choice>
  </mc:AlternateContent>
  <bookViews>
    <workbookView xWindow="400" yWindow="980" windowWidth="28160" windowHeight="15660" tabRatio="500"/>
  </bookViews>
  <sheets>
    <sheet name="Population Composition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6" i="1" l="1"/>
  <c r="D71" i="1"/>
  <c r="D72" i="1"/>
  <c r="D73" i="1"/>
  <c r="D70" i="1"/>
  <c r="C70" i="1"/>
  <c r="C71" i="1"/>
  <c r="C72" i="1"/>
  <c r="C73" i="1"/>
  <c r="C69" i="1"/>
  <c r="D65" i="1"/>
  <c r="D66" i="1"/>
  <c r="D64" i="1"/>
  <c r="C66" i="1"/>
  <c r="C64" i="1"/>
  <c r="C65" i="1"/>
  <c r="D63" i="1"/>
  <c r="C63" i="1"/>
  <c r="D60" i="1"/>
  <c r="D59" i="1"/>
  <c r="C59" i="1"/>
  <c r="C60" i="1"/>
  <c r="C58" i="1"/>
  <c r="C55" i="1"/>
  <c r="D48" i="1"/>
  <c r="D49" i="1"/>
  <c r="D50" i="1"/>
  <c r="D51" i="1"/>
  <c r="D52" i="1"/>
  <c r="D47" i="1"/>
  <c r="C47" i="1"/>
  <c r="C48" i="1"/>
  <c r="C49" i="1"/>
  <c r="C50" i="1"/>
  <c r="C51" i="1"/>
  <c r="C52" i="1"/>
  <c r="C46" i="1"/>
  <c r="C36" i="1"/>
  <c r="C37" i="1"/>
  <c r="C38" i="1"/>
  <c r="C39" i="1"/>
  <c r="C40" i="1"/>
  <c r="C41" i="1"/>
  <c r="C42" i="1"/>
  <c r="C43" i="1"/>
  <c r="C35" i="1"/>
  <c r="D36" i="1"/>
  <c r="D37" i="1"/>
  <c r="D38" i="1"/>
  <c r="D39" i="1"/>
  <c r="D40" i="1"/>
  <c r="D41" i="1"/>
  <c r="D42" i="1"/>
  <c r="D43" i="1"/>
  <c r="D35" i="1"/>
  <c r="C34" i="1"/>
  <c r="D28" i="1"/>
  <c r="D29" i="1"/>
  <c r="D30" i="1"/>
  <c r="D31" i="1"/>
  <c r="D27" i="1"/>
  <c r="D26" i="1"/>
  <c r="C26" i="1"/>
  <c r="C27" i="1"/>
  <c r="C28" i="1"/>
  <c r="C29" i="1"/>
  <c r="C30" i="1"/>
  <c r="C31" i="1"/>
  <c r="C25" i="1"/>
  <c r="C22" i="1"/>
  <c r="D22" i="1"/>
  <c r="C21" i="1"/>
  <c r="D21" i="1"/>
  <c r="C20" i="1"/>
  <c r="D20" i="1"/>
  <c r="D19" i="1"/>
  <c r="C19" i="1"/>
  <c r="D18" i="1"/>
  <c r="C18" i="1"/>
  <c r="D15" i="1"/>
  <c r="C15" i="1"/>
  <c r="C14" i="1"/>
  <c r="D14" i="1"/>
  <c r="D13" i="1"/>
  <c r="C13" i="1"/>
  <c r="D12" i="1"/>
  <c r="C12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<sst xmlns="http://schemas.openxmlformats.org/spreadsheetml/2006/main" count="98" uniqueCount="51">
  <si>
    <t>Total Population</t>
  </si>
  <si>
    <t>White</t>
  </si>
  <si>
    <t>African American</t>
  </si>
  <si>
    <t>Hispanic or Latino</t>
  </si>
  <si>
    <t>American Indian and Alaska Native</t>
  </si>
  <si>
    <t>Some other race</t>
  </si>
  <si>
    <t>Two or more races</t>
  </si>
  <si>
    <t>race-ethnicity</t>
  </si>
  <si>
    <t>population</t>
  </si>
  <si>
    <t>popshare</t>
  </si>
  <si>
    <t>subpopshare</t>
  </si>
  <si>
    <t>Asian American</t>
  </si>
  <si>
    <t>East Asian</t>
  </si>
  <si>
    <t>Southeast Asian</t>
  </si>
  <si>
    <t>South Asian</t>
  </si>
  <si>
    <t>Other Asian</t>
  </si>
  <si>
    <t>Chinese</t>
  </si>
  <si>
    <t>Japanese</t>
  </si>
  <si>
    <t>Korean</t>
  </si>
  <si>
    <t>Mongolian</t>
  </si>
  <si>
    <t>Okinawan</t>
  </si>
  <si>
    <t>Taiwanese</t>
  </si>
  <si>
    <t>Burmese</t>
  </si>
  <si>
    <t>Cambodian</t>
  </si>
  <si>
    <t>Filipino</t>
  </si>
  <si>
    <t>Hmong</t>
  </si>
  <si>
    <t>Indonesian</t>
  </si>
  <si>
    <t>Laotian</t>
  </si>
  <si>
    <t>Malaysian</t>
  </si>
  <si>
    <t>Thai</t>
  </si>
  <si>
    <t>Vietnamese</t>
  </si>
  <si>
    <t>Asian Indian</t>
  </si>
  <si>
    <t>Bangladeshi</t>
  </si>
  <si>
    <t>Bhutanese</t>
  </si>
  <si>
    <t>Nepalese</t>
  </si>
  <si>
    <t>Pakistani</t>
  </si>
  <si>
    <t>Sri Lankan</t>
  </si>
  <si>
    <t>Native Hawaiian or Pacific Islander</t>
  </si>
  <si>
    <t>Melanesian</t>
  </si>
  <si>
    <t>Micronesian</t>
  </si>
  <si>
    <t>Polynesian</t>
  </si>
  <si>
    <t>Other Pacific Islander</t>
  </si>
  <si>
    <t>Fijian</t>
  </si>
  <si>
    <t>Other Melanesian</t>
  </si>
  <si>
    <t>Guamanian or Chamorro</t>
  </si>
  <si>
    <t>Marshallese</t>
  </si>
  <si>
    <t>Other Micronesian</t>
  </si>
  <si>
    <t>Native Hawaiian</t>
  </si>
  <si>
    <t>Other Polynesian</t>
  </si>
  <si>
    <t>Samoan</t>
  </si>
  <si>
    <t>Tongan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</si>
</sst>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zoomScale="138" zoomScaleNormal="138" zoomScalePageLayoutView="138" workbookViewId="0">
      <selection activeCell="E12" sqref="E12"/>
    </sheetView>
  </sheetViews>
  <sheetFormatPr baseColWidth="10" defaultRowHeight="16" x14ac:dyDescent="0.2"/>
  <cols>
    <col min="1" max="1" width="32.5" style="2" customWidth="1"/>
    <col min="2" max="2" width="16.5" style="5" customWidth="1"/>
    <col min="3" max="3" width="15.6640625" style="6" customWidth="1"/>
    <col min="4" max="4" width="15.83203125" style="6" customWidth="1"/>
    <col min="5" max="16384" width="10.83203125" style="2"/>
  </cols>
  <sheetData>
    <row r="1" spans="1:4" x14ac:dyDescent="0.2">
      <c r="A1" s="1" t="s">
        <v>7</v>
      </c>
      <c r="B1" s="4" t="s">
        <v>8</v>
      </c>
      <c r="C1" s="8" t="s">
        <v>9</v>
      </c>
    </row>
    <row r="2" spans="1:4" s="10" customFormat="1" x14ac:dyDescent="0.2">
      <c r="A2" s="10" t="s">
        <v>0</v>
      </c>
      <c r="B2" s="11">
        <v>321418821</v>
      </c>
      <c r="C2" s="12">
        <v>1</v>
      </c>
      <c r="D2" s="12"/>
    </row>
    <row r="3" spans="1:4" x14ac:dyDescent="0.2">
      <c r="A3" s="2" t="s">
        <v>1</v>
      </c>
      <c r="B3" s="5">
        <v>197534496</v>
      </c>
      <c r="C3" s="6">
        <f>B3/$B$2</f>
        <v>0.61457040812180685</v>
      </c>
    </row>
    <row r="4" spans="1:4" x14ac:dyDescent="0.2">
      <c r="A4" s="2" t="s">
        <v>2</v>
      </c>
      <c r="B4" s="5">
        <v>39597600</v>
      </c>
      <c r="C4" s="6">
        <f t="shared" ref="C4:C8" si="0">B4/$B$2</f>
        <v>0.12319627045113204</v>
      </c>
    </row>
    <row r="5" spans="1:4" x14ac:dyDescent="0.2">
      <c r="A5" s="2" t="s">
        <v>3</v>
      </c>
      <c r="B5" s="5">
        <v>56496122</v>
      </c>
      <c r="C5" s="6">
        <f t="shared" si="0"/>
        <v>0.17577104484494391</v>
      </c>
    </row>
    <row r="6" spans="1:4" x14ac:dyDescent="0.2">
      <c r="A6" s="2" t="s">
        <v>4</v>
      </c>
      <c r="B6" s="5">
        <v>2069645</v>
      </c>
      <c r="C6" s="6">
        <f t="shared" si="0"/>
        <v>6.4390908832311347E-3</v>
      </c>
    </row>
    <row r="7" spans="1:4" x14ac:dyDescent="0.2">
      <c r="A7" s="2" t="s">
        <v>5</v>
      </c>
      <c r="B7" s="5">
        <v>699309</v>
      </c>
      <c r="C7" s="6">
        <f t="shared" si="0"/>
        <v>2.1756939989522267E-3</v>
      </c>
    </row>
    <row r="8" spans="1:4" x14ac:dyDescent="0.2">
      <c r="A8" s="2" t="s">
        <v>6</v>
      </c>
      <c r="B8" s="5">
        <v>7437680</v>
      </c>
      <c r="C8" s="6">
        <f t="shared" si="0"/>
        <v>2.3140150837651165E-2</v>
      </c>
    </row>
    <row r="10" spans="1:4" x14ac:dyDescent="0.2">
      <c r="A10" s="1" t="s">
        <v>7</v>
      </c>
      <c r="B10" s="4" t="s">
        <v>8</v>
      </c>
      <c r="C10" s="8" t="s">
        <v>9</v>
      </c>
      <c r="D10" s="8" t="s">
        <v>10</v>
      </c>
    </row>
    <row r="11" spans="1:4" s="10" customFormat="1" x14ac:dyDescent="0.2">
      <c r="A11" s="10" t="s">
        <v>11</v>
      </c>
      <c r="B11" s="11">
        <v>17081093</v>
      </c>
      <c r="C11" s="12">
        <v>1</v>
      </c>
      <c r="D11" s="12">
        <v>1</v>
      </c>
    </row>
    <row r="12" spans="1:4" x14ac:dyDescent="0.2">
      <c r="A12" s="2" t="s">
        <v>12</v>
      </c>
      <c r="B12" s="7">
        <v>6301053.6943581607</v>
      </c>
      <c r="C12" s="6">
        <f>B12/$B$2</f>
        <v>1.960387283717328E-2</v>
      </c>
      <c r="D12" s="6">
        <f>B12/$B$11</f>
        <v>0.36889054432044605</v>
      </c>
    </row>
    <row r="13" spans="1:4" x14ac:dyDescent="0.2">
      <c r="A13" s="2" t="s">
        <v>13</v>
      </c>
      <c r="B13" s="7">
        <v>5739016.775850933</v>
      </c>
      <c r="C13" s="6">
        <f>B13/$B$2</f>
        <v>1.7855260491578161E-2</v>
      </c>
      <c r="D13" s="6">
        <f>B13/$B$11</f>
        <v>0.33598650717790324</v>
      </c>
    </row>
    <row r="14" spans="1:4" x14ac:dyDescent="0.2">
      <c r="A14" s="2" t="s">
        <v>14</v>
      </c>
      <c r="B14" s="7">
        <v>4517005.7237788811</v>
      </c>
      <c r="C14" s="6">
        <f>B14/$B$2</f>
        <v>1.4053332999373055E-2</v>
      </c>
      <c r="D14" s="6">
        <f>B14/$B$11</f>
        <v>0.26444477082227003</v>
      </c>
    </row>
    <row r="15" spans="1:4" x14ac:dyDescent="0.2">
      <c r="A15" s="2" t="s">
        <v>15</v>
      </c>
      <c r="B15" s="7">
        <v>521940.23090630386</v>
      </c>
      <c r="C15" s="6">
        <f>B15/$B$2</f>
        <v>1.6238633110607541E-3</v>
      </c>
      <c r="D15" s="6">
        <f>B15/$B$11</f>
        <v>3.0556606120363834E-2</v>
      </c>
    </row>
    <row r="17" spans="1:4" x14ac:dyDescent="0.2">
      <c r="A17" s="1" t="s">
        <v>7</v>
      </c>
      <c r="B17" s="4" t="s">
        <v>8</v>
      </c>
      <c r="C17" s="8" t="s">
        <v>9</v>
      </c>
      <c r="D17" s="8" t="s">
        <v>10</v>
      </c>
    </row>
    <row r="18" spans="1:4" s="10" customFormat="1" x14ac:dyDescent="0.2">
      <c r="A18" s="10" t="s">
        <v>37</v>
      </c>
      <c r="B18" s="11">
        <v>502876</v>
      </c>
      <c r="C18" s="12">
        <f>B18/$B$2</f>
        <v>1.5645505712311724E-3</v>
      </c>
      <c r="D18" s="12">
        <f>1</f>
        <v>1</v>
      </c>
    </row>
    <row r="19" spans="1:4" x14ac:dyDescent="0.2">
      <c r="A19" s="2" t="s">
        <v>38</v>
      </c>
      <c r="B19" s="7">
        <v>27931.816472233331</v>
      </c>
      <c r="C19" s="6">
        <f>B19/$B$2</f>
        <v>8.6901620711978561E-5</v>
      </c>
      <c r="D19" s="6">
        <f>B19/$B$18</f>
        <v>5.5544143033736608E-2</v>
      </c>
    </row>
    <row r="20" spans="1:4" x14ac:dyDescent="0.2">
      <c r="A20" s="2" t="s">
        <v>39</v>
      </c>
      <c r="B20" s="7">
        <v>127815.42672620398</v>
      </c>
      <c r="C20" s="6">
        <f>B20/$B$2</f>
        <v>3.9766005714458142E-4</v>
      </c>
      <c r="D20" s="6">
        <f>B20/$B$18</f>
        <v>0.25416887408865002</v>
      </c>
    </row>
    <row r="21" spans="1:4" x14ac:dyDescent="0.2">
      <c r="A21" s="2" t="s">
        <v>40</v>
      </c>
      <c r="B21" s="7">
        <v>314135.97501018114</v>
      </c>
      <c r="C21" s="6">
        <f>B21/$B$2</f>
        <v>9.7734156958462974E-4</v>
      </c>
      <c r="D21" s="6">
        <f>B21/$B$18</f>
        <v>0.62467879757670108</v>
      </c>
    </row>
    <row r="22" spans="1:4" x14ac:dyDescent="0.2">
      <c r="A22" s="2" t="s">
        <v>41</v>
      </c>
      <c r="B22" s="7">
        <v>32992.781791381502</v>
      </c>
      <c r="C22" s="6">
        <f>B22/$B$2</f>
        <v>1.0264732378998274E-4</v>
      </c>
      <c r="D22" s="6">
        <f>B22/$B$18</f>
        <v>6.5608185300912156E-2</v>
      </c>
    </row>
    <row r="24" spans="1:4" x14ac:dyDescent="0.2">
      <c r="A24" s="1" t="s">
        <v>7</v>
      </c>
      <c r="B24" s="4" t="s">
        <v>8</v>
      </c>
      <c r="C24" s="8" t="s">
        <v>9</v>
      </c>
      <c r="D24" s="8" t="s">
        <v>10</v>
      </c>
    </row>
    <row r="25" spans="1:4" s="10" customFormat="1" x14ac:dyDescent="0.2">
      <c r="A25" s="10" t="s">
        <v>12</v>
      </c>
      <c r="B25" s="13">
        <v>6301053.6943581607</v>
      </c>
      <c r="C25" s="12">
        <f>B25/$B$2</f>
        <v>1.960387283717328E-2</v>
      </c>
      <c r="D25" s="12">
        <v>1</v>
      </c>
    </row>
    <row r="26" spans="1:4" x14ac:dyDescent="0.2">
      <c r="A26" t="s">
        <v>16</v>
      </c>
      <c r="B26" s="7">
        <v>3929397.2661126172</v>
      </c>
      <c r="C26" s="6">
        <f t="shared" ref="C26:C31" si="1">B26/$B$2</f>
        <v>1.2225162340797142E-2</v>
      </c>
      <c r="D26" s="6">
        <f>B26/$B$25</f>
        <v>0.62360955115029759</v>
      </c>
    </row>
    <row r="27" spans="1:4" x14ac:dyDescent="0.2">
      <c r="A27" t="s">
        <v>17</v>
      </c>
      <c r="B27" s="7">
        <v>749018.6629434895</v>
      </c>
      <c r="C27" s="6">
        <f t="shared" si="1"/>
        <v>2.3303509751331254E-3</v>
      </c>
      <c r="D27" s="6">
        <f>B27/$B$25</f>
        <v>0.11887196955870191</v>
      </c>
    </row>
    <row r="28" spans="1:4" x14ac:dyDescent="0.2">
      <c r="A28" t="s">
        <v>18</v>
      </c>
      <c r="B28" s="7">
        <v>1444191.7333955974</v>
      </c>
      <c r="C28" s="6">
        <f t="shared" si="1"/>
        <v>4.4931772473759323E-3</v>
      </c>
      <c r="D28" s="6">
        <f t="shared" ref="D28:D31" si="2">B28/$B$25</f>
        <v>0.22919844893381852</v>
      </c>
    </row>
    <row r="29" spans="1:4" x14ac:dyDescent="0.2">
      <c r="A29" t="s">
        <v>19</v>
      </c>
      <c r="B29" s="7">
        <v>16638.310823278545</v>
      </c>
      <c r="C29" s="6">
        <f t="shared" si="1"/>
        <v>5.1765203952628979E-5</v>
      </c>
      <c r="D29" s="6">
        <f t="shared" si="2"/>
        <v>2.6405600761942659E-3</v>
      </c>
    </row>
    <row r="30" spans="1:4" x14ac:dyDescent="0.2">
      <c r="A30" t="s">
        <v>20</v>
      </c>
      <c r="B30" s="7">
        <v>3640.9283520332583</v>
      </c>
      <c r="C30" s="6">
        <f t="shared" si="1"/>
        <v>1.1327676272053958E-5</v>
      </c>
      <c r="D30" s="6">
        <f t="shared" si="2"/>
        <v>5.7782849165263805E-4</v>
      </c>
    </row>
    <row r="31" spans="1:4" x14ac:dyDescent="0.2">
      <c r="A31" t="s">
        <v>21</v>
      </c>
      <c r="B31" s="7">
        <v>158166.79273114385</v>
      </c>
      <c r="C31" s="6">
        <f t="shared" si="1"/>
        <v>4.9208939364239616E-4</v>
      </c>
      <c r="D31" s="6">
        <f t="shared" si="2"/>
        <v>2.5101641789334897E-2</v>
      </c>
    </row>
    <row r="33" spans="1:4" x14ac:dyDescent="0.2">
      <c r="A33" s="1" t="s">
        <v>7</v>
      </c>
      <c r="B33" s="4" t="s">
        <v>8</v>
      </c>
      <c r="C33" s="8" t="s">
        <v>9</v>
      </c>
      <c r="D33" s="8" t="s">
        <v>10</v>
      </c>
    </row>
    <row r="34" spans="1:4" s="10" customFormat="1" x14ac:dyDescent="0.2">
      <c r="A34" s="10" t="s">
        <v>13</v>
      </c>
      <c r="B34" s="13">
        <v>5739016.7758509303</v>
      </c>
      <c r="C34" s="12">
        <f>B34/$B$2</f>
        <v>1.7855260491578151E-2</v>
      </c>
      <c r="D34" s="12">
        <v>1</v>
      </c>
    </row>
    <row r="35" spans="1:4" x14ac:dyDescent="0.2">
      <c r="A35" t="s">
        <v>22</v>
      </c>
      <c r="B35" s="9">
        <v>152019.14157291717</v>
      </c>
      <c r="C35" s="6">
        <f>B35/$B$2</f>
        <v>4.7296278761758379E-4</v>
      </c>
      <c r="D35" s="6">
        <f>B35/$B$34</f>
        <v>2.6488708346801639E-2</v>
      </c>
    </row>
    <row r="36" spans="1:4" x14ac:dyDescent="0.2">
      <c r="A36" t="s">
        <v>23</v>
      </c>
      <c r="B36" s="9">
        <v>272662.22214365739</v>
      </c>
      <c r="C36" s="6">
        <f t="shared" ref="C36:C43" si="3">B36/$B$2</f>
        <v>8.4830820203791795E-4</v>
      </c>
      <c r="D36" s="6">
        <f t="shared" ref="D36:D43" si="4">B36/$B$34</f>
        <v>4.7510267488846895E-2</v>
      </c>
    </row>
    <row r="37" spans="1:4" x14ac:dyDescent="0.2">
      <c r="A37" t="s">
        <v>24</v>
      </c>
      <c r="B37" s="9">
        <v>2816377.7305776263</v>
      </c>
      <c r="C37" s="6">
        <f t="shared" si="3"/>
        <v>8.7623298530412636E-3</v>
      </c>
      <c r="D37" s="6">
        <f t="shared" si="4"/>
        <v>0.49074220211876607</v>
      </c>
    </row>
    <row r="38" spans="1:4" x14ac:dyDescent="0.2">
      <c r="A38" t="s">
        <v>25</v>
      </c>
      <c r="B38" s="9">
        <v>281884.19330364175</v>
      </c>
      <c r="C38" s="6">
        <f t="shared" si="3"/>
        <v>8.769996493255812E-4</v>
      </c>
      <c r="D38" s="6">
        <f t="shared" si="4"/>
        <v>4.9117157923248354E-2</v>
      </c>
    </row>
    <row r="39" spans="1:4" x14ac:dyDescent="0.2">
      <c r="A39" t="s">
        <v>26</v>
      </c>
      <c r="B39" s="9">
        <v>73843.010759488214</v>
      </c>
      <c r="C39" s="6">
        <f t="shared" si="3"/>
        <v>2.2974078036173311E-4</v>
      </c>
      <c r="D39" s="6">
        <f t="shared" si="4"/>
        <v>1.2866840025666144E-2</v>
      </c>
    </row>
    <row r="40" spans="1:4" x14ac:dyDescent="0.2">
      <c r="A40" t="s">
        <v>27</v>
      </c>
      <c r="B40" s="9">
        <v>211567.40484272779</v>
      </c>
      <c r="C40" s="6">
        <f t="shared" si="3"/>
        <v>6.5822967113281705E-4</v>
      </c>
      <c r="D40" s="6">
        <f t="shared" si="4"/>
        <v>3.6864747587596738E-2</v>
      </c>
    </row>
    <row r="41" spans="1:4" x14ac:dyDescent="0.2">
      <c r="A41" t="s">
        <v>28</v>
      </c>
      <c r="B41" s="9">
        <v>18617.97909073389</v>
      </c>
      <c r="C41" s="6">
        <f t="shared" si="3"/>
        <v>5.7924358731730556E-5</v>
      </c>
      <c r="D41" s="6">
        <f t="shared" si="4"/>
        <v>3.2441060582147161E-3</v>
      </c>
    </row>
    <row r="42" spans="1:4" x14ac:dyDescent="0.2">
      <c r="A42" t="s">
        <v>29</v>
      </c>
      <c r="B42" s="9">
        <v>192593.44144815579</v>
      </c>
      <c r="C42" s="6">
        <f t="shared" si="3"/>
        <v>5.9919777208116819E-4</v>
      </c>
      <c r="D42" s="6">
        <f t="shared" si="4"/>
        <v>3.3558612732857845E-2</v>
      </c>
    </row>
    <row r="43" spans="1:4" x14ac:dyDescent="0.2">
      <c r="A43" t="s">
        <v>30</v>
      </c>
      <c r="B43" s="9">
        <v>1719451.6521119846</v>
      </c>
      <c r="C43" s="6">
        <f t="shared" si="3"/>
        <v>5.3495674172483647E-3</v>
      </c>
      <c r="D43" s="6">
        <f t="shared" si="4"/>
        <v>0.29960735771800207</v>
      </c>
    </row>
    <row r="45" spans="1:4" x14ac:dyDescent="0.2">
      <c r="A45" s="1" t="s">
        <v>7</v>
      </c>
      <c r="B45" s="4" t="s">
        <v>8</v>
      </c>
      <c r="C45" s="8" t="s">
        <v>9</v>
      </c>
      <c r="D45" s="8" t="s">
        <v>10</v>
      </c>
    </row>
    <row r="46" spans="1:4" s="10" customFormat="1" x14ac:dyDescent="0.2">
      <c r="A46" s="10" t="s">
        <v>14</v>
      </c>
      <c r="B46" s="13">
        <v>4517005.7237788811</v>
      </c>
      <c r="C46" s="12">
        <f>B46/$B$2</f>
        <v>1.4053332999373055E-2</v>
      </c>
      <c r="D46" s="12">
        <v>1</v>
      </c>
    </row>
    <row r="47" spans="1:4" x14ac:dyDescent="0.2">
      <c r="A47" s="2" t="s">
        <v>31</v>
      </c>
      <c r="B47" s="7">
        <v>3658685.0468777614</v>
      </c>
      <c r="C47" s="6">
        <f t="shared" ref="C47:C52" si="5">B47/$B$2</f>
        <v>1.1382920998511663E-2</v>
      </c>
      <c r="D47" s="6">
        <f>B47/$B$46</f>
        <v>0.80998016620110513</v>
      </c>
    </row>
    <row r="48" spans="1:4" x14ac:dyDescent="0.2">
      <c r="A48" s="2" t="s">
        <v>32</v>
      </c>
      <c r="B48" s="7">
        <v>174776.42704105767</v>
      </c>
      <c r="C48" s="6">
        <f t="shared" si="5"/>
        <v>5.4376537906925394E-4</v>
      </c>
      <c r="D48" s="6">
        <f t="shared" ref="D48:D52" si="6">B48/$B$46</f>
        <v>3.8692983301079703E-2</v>
      </c>
    </row>
    <row r="49" spans="1:4" x14ac:dyDescent="0.2">
      <c r="A49" s="2" t="s">
        <v>33</v>
      </c>
      <c r="B49" s="7">
        <v>20914.07785048979</v>
      </c>
      <c r="C49" s="6">
        <f t="shared" si="5"/>
        <v>6.5067993795204013E-5</v>
      </c>
      <c r="D49" s="6">
        <f t="shared" si="6"/>
        <v>4.6300755698386155E-3</v>
      </c>
    </row>
    <row r="50" spans="1:4" x14ac:dyDescent="0.2">
      <c r="A50" s="2" t="s">
        <v>34</v>
      </c>
      <c r="B50" s="7">
        <v>132969.03709113531</v>
      </c>
      <c r="C50" s="6">
        <f t="shared" si="5"/>
        <v>4.1369399799750779E-4</v>
      </c>
      <c r="D50" s="6">
        <f t="shared" si="6"/>
        <v>2.9437429399556916E-2</v>
      </c>
    </row>
    <row r="51" spans="1:4" x14ac:dyDescent="0.2">
      <c r="A51" s="2" t="s">
        <v>35</v>
      </c>
      <c r="B51" s="7">
        <v>477319.57611077186</v>
      </c>
      <c r="C51" s="6">
        <f t="shared" si="5"/>
        <v>1.4850392849607643E-3</v>
      </c>
      <c r="D51" s="6">
        <f t="shared" si="6"/>
        <v>0.10567167838597538</v>
      </c>
    </row>
    <row r="52" spans="1:4" x14ac:dyDescent="0.2">
      <c r="A52" s="2" t="s">
        <v>36</v>
      </c>
      <c r="B52" s="7">
        <v>52341.558807665511</v>
      </c>
      <c r="C52" s="6">
        <f t="shared" si="5"/>
        <v>1.6284534503866377E-4</v>
      </c>
      <c r="D52" s="6">
        <f t="shared" si="6"/>
        <v>1.158766714244433E-2</v>
      </c>
    </row>
    <row r="54" spans="1:4" x14ac:dyDescent="0.2">
      <c r="A54" s="1" t="s">
        <v>7</v>
      </c>
      <c r="B54" s="4" t="s">
        <v>8</v>
      </c>
      <c r="C54" s="8" t="s">
        <v>9</v>
      </c>
      <c r="D54" s="8" t="s">
        <v>10</v>
      </c>
    </row>
    <row r="55" spans="1:4" s="10" customFormat="1" x14ac:dyDescent="0.2">
      <c r="A55" s="10" t="s">
        <v>41</v>
      </c>
      <c r="B55" s="13">
        <v>32992.781791381502</v>
      </c>
      <c r="C55" s="12">
        <f>B55/$B$2</f>
        <v>1.0264732378998274E-4</v>
      </c>
      <c r="D55" s="12">
        <v>1</v>
      </c>
    </row>
    <row r="57" spans="1:4" x14ac:dyDescent="0.2">
      <c r="A57" s="1" t="s">
        <v>7</v>
      </c>
      <c r="B57" s="4" t="s">
        <v>8</v>
      </c>
      <c r="C57" s="8" t="s">
        <v>9</v>
      </c>
      <c r="D57" s="8" t="s">
        <v>10</v>
      </c>
    </row>
    <row r="58" spans="1:4" s="10" customFormat="1" x14ac:dyDescent="0.2">
      <c r="A58" s="10" t="s">
        <v>38</v>
      </c>
      <c r="B58" s="13">
        <v>27931.816472233331</v>
      </c>
      <c r="C58" s="12">
        <f>B58/$B$2</f>
        <v>8.6901620711978561E-5</v>
      </c>
      <c r="D58" s="12">
        <v>1</v>
      </c>
    </row>
    <row r="59" spans="1:4" x14ac:dyDescent="0.2">
      <c r="A59" s="3" t="s">
        <v>42</v>
      </c>
      <c r="B59" s="7">
        <v>27650.903446461456</v>
      </c>
      <c r="C59" s="14">
        <f t="shared" ref="C59:C60" si="7">B59/$B$2</f>
        <v>8.6027642564408062E-5</v>
      </c>
      <c r="D59" s="6">
        <f>B59/$B$58</f>
        <v>0.98994290163508958</v>
      </c>
    </row>
    <row r="60" spans="1:4" x14ac:dyDescent="0.2">
      <c r="A60" s="3" t="s">
        <v>43</v>
      </c>
      <c r="B60" s="7">
        <v>280.9130257718769</v>
      </c>
      <c r="C60" s="14">
        <f t="shared" si="7"/>
        <v>8.7397814757050861E-7</v>
      </c>
      <c r="D60" s="6">
        <f>B60/$B$58</f>
        <v>1.005709836491046E-2</v>
      </c>
    </row>
    <row r="62" spans="1:4" x14ac:dyDescent="0.2">
      <c r="A62" s="1" t="s">
        <v>7</v>
      </c>
      <c r="B62" s="4" t="s">
        <v>8</v>
      </c>
      <c r="C62" s="8" t="s">
        <v>9</v>
      </c>
      <c r="D62" s="8" t="s">
        <v>10</v>
      </c>
    </row>
    <row r="63" spans="1:4" x14ac:dyDescent="0.2">
      <c r="A63" s="10" t="s">
        <v>39</v>
      </c>
      <c r="B63" s="13">
        <v>91583.083427937119</v>
      </c>
      <c r="C63" s="12">
        <f>B63/$B$2</f>
        <v>2.8493379181406778E-4</v>
      </c>
      <c r="D63" s="12">
        <f>B63/$B$18</f>
        <v>0.18211862055046796</v>
      </c>
    </row>
    <row r="64" spans="1:4" x14ac:dyDescent="0.2">
      <c r="A64" s="2" t="s">
        <v>44</v>
      </c>
      <c r="B64" s="7">
        <v>71154.363256965531</v>
      </c>
      <c r="C64" s="12">
        <f t="shared" ref="C64:C65" si="8">B64/$B$2</f>
        <v>2.2137584549526281E-4</v>
      </c>
      <c r="D64" s="6">
        <f>B64/$B$63</f>
        <v>0.77693784259790633</v>
      </c>
    </row>
    <row r="65" spans="1:4" x14ac:dyDescent="0.2">
      <c r="A65" s="2" t="s">
        <v>45</v>
      </c>
      <c r="B65" s="7">
        <v>20428.720170971592</v>
      </c>
      <c r="C65" s="12">
        <f t="shared" si="8"/>
        <v>6.3557946318804989E-5</v>
      </c>
      <c r="D65" s="6">
        <f t="shared" ref="D65:D66" si="9">B65/$B$63</f>
        <v>0.22306215740209373</v>
      </c>
    </row>
    <row r="66" spans="1:4" x14ac:dyDescent="0.2">
      <c r="A66" s="2" t="s">
        <v>46</v>
      </c>
      <c r="B66" s="7">
        <v>36232.34329826686</v>
      </c>
      <c r="C66" s="12">
        <f>B66/$B$2</f>
        <v>1.1272626533051361E-4</v>
      </c>
      <c r="D66" s="6">
        <f t="shared" si="9"/>
        <v>0.3956226624186176</v>
      </c>
    </row>
    <row r="68" spans="1:4" x14ac:dyDescent="0.2">
      <c r="A68" s="1" t="s">
        <v>7</v>
      </c>
      <c r="B68" s="4" t="s">
        <v>8</v>
      </c>
      <c r="C68" s="8" t="s">
        <v>9</v>
      </c>
      <c r="D68" s="8" t="s">
        <v>10</v>
      </c>
    </row>
    <row r="69" spans="1:4" x14ac:dyDescent="0.2">
      <c r="A69" s="2" t="s">
        <v>40</v>
      </c>
      <c r="B69" s="7">
        <v>314135.97501018114</v>
      </c>
      <c r="C69" s="6">
        <f>B69/$B$2</f>
        <v>9.7734156958462974E-4</v>
      </c>
      <c r="D69" s="6">
        <v>1</v>
      </c>
    </row>
    <row r="70" spans="1:4" x14ac:dyDescent="0.2">
      <c r="A70" s="2" t="s">
        <v>47</v>
      </c>
      <c r="B70" s="7">
        <v>159922.87940087865</v>
      </c>
      <c r="C70" s="6">
        <f t="shared" ref="C70:C73" si="10">B70/$B$2</f>
        <v>4.9755294012754359E-4</v>
      </c>
      <c r="D70" s="6">
        <f>B70/$B$69</f>
        <v>0.50908807689312108</v>
      </c>
    </row>
    <row r="71" spans="1:4" x14ac:dyDescent="0.2">
      <c r="A71" s="2" t="s">
        <v>49</v>
      </c>
      <c r="B71" s="7">
        <v>108757.74335520934</v>
      </c>
      <c r="C71" s="6">
        <f t="shared" si="10"/>
        <v>3.3836768804278996E-4</v>
      </c>
      <c r="D71" s="6">
        <f t="shared" ref="D71:D73" si="11">B71/$B$69</f>
        <v>0.34621231570718541</v>
      </c>
    </row>
    <row r="72" spans="1:4" x14ac:dyDescent="0.2">
      <c r="A72" s="2" t="s">
        <v>50</v>
      </c>
      <c r="B72" s="7">
        <v>41917.660471469295</v>
      </c>
      <c r="C72" s="6">
        <f t="shared" si="10"/>
        <v>1.304144553236019E-4</v>
      </c>
      <c r="D72" s="6">
        <f t="shared" si="11"/>
        <v>0.1334379498244693</v>
      </c>
    </row>
    <row r="73" spans="1:4" x14ac:dyDescent="0.2">
      <c r="A73" s="2" t="s">
        <v>48</v>
      </c>
      <c r="B73" s="7">
        <v>3537.6917826238951</v>
      </c>
      <c r="C73" s="6">
        <f t="shared" si="10"/>
        <v>1.1006486090694407E-5</v>
      </c>
      <c r="D73" s="6">
        <f t="shared" si="11"/>
        <v>1.1261657575224356E-2</v>
      </c>
    </row>
    <row r="75" spans="1:4" x14ac:dyDescent="0.2">
      <c r="A75" s="1" t="s">
        <v>7</v>
      </c>
      <c r="B75" s="4" t="s">
        <v>8</v>
      </c>
      <c r="C75" s="8" t="s">
        <v>9</v>
      </c>
      <c r="D75" s="8" t="s">
        <v>10</v>
      </c>
    </row>
    <row r="76" spans="1:4" x14ac:dyDescent="0.2">
      <c r="A76" s="2" t="s">
        <v>41</v>
      </c>
      <c r="B76" s="7">
        <v>32992.781791381502</v>
      </c>
      <c r="C76" s="6">
        <f>B76/$B$2</f>
        <v>1.0264732378998274E-4</v>
      </c>
      <c r="D76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 Composition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2016-10-27T18:17:47Z</dcterms:created>
  <dcterms:modified xsi:type="dcterms:W3CDTF">2016-10-27T20:27:54Z</dcterms:modified>
</cp:coreProperties>
</file>