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pta.sharepoint.com/sites/FINRevenue/Finance_RevenueRidership/4usersshare/Information Requests/"/>
    </mc:Choice>
  </mc:AlternateContent>
  <xr:revisionPtr revIDLastSave="6" documentId="8_{310C4C7C-5E4C-453C-A311-40AEF41B2A03}" xr6:coauthVersionLast="47" xr6:coauthVersionMax="47" xr10:uidLastSave="{5C49D166-8EF4-4B26-B2B2-BEB62CAC3E0D}"/>
  <bookViews>
    <workbookView xWindow="22932" yWindow="-108" windowWidth="23256" windowHeight="12456" xr2:uid="{5BADFB29-3DB6-4FBB-B551-4AB68323719E}"/>
  </bookViews>
  <sheets>
    <sheet name="Pao-Tho" sheetId="1" r:id="rId1"/>
    <sheet name="NHSL" sheetId="3" r:id="rId2"/>
  </sheets>
  <definedNames>
    <definedName name="_xlnm._FilterDatabase" localSheetId="1" hidden="1">NHSL!$A$1:$I$995267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P29" i="1"/>
  <c r="O29" i="1"/>
  <c r="N29" i="1"/>
  <c r="K29" i="1"/>
  <c r="J29" i="1"/>
  <c r="I29" i="1"/>
  <c r="H29" i="1"/>
  <c r="E29" i="1"/>
  <c r="D29" i="1"/>
  <c r="C29" i="1"/>
  <c r="B29" i="1"/>
  <c r="S28" i="1"/>
  <c r="R28" i="1"/>
  <c r="M28" i="1"/>
  <c r="L28" i="1"/>
  <c r="G28" i="1"/>
  <c r="Y28" i="1" s="1"/>
  <c r="F28" i="1"/>
  <c r="X28" i="1" s="1"/>
  <c r="S27" i="1"/>
  <c r="R27" i="1"/>
  <c r="M27" i="1"/>
  <c r="L27" i="1"/>
  <c r="G27" i="1"/>
  <c r="U27" i="1" s="1"/>
  <c r="F27" i="1"/>
  <c r="T27" i="1" s="1"/>
  <c r="U26" i="1"/>
  <c r="S26" i="1"/>
  <c r="R26" i="1"/>
  <c r="M26" i="1"/>
  <c r="L26" i="1"/>
  <c r="G26" i="1"/>
  <c r="Y26" i="1" s="1"/>
  <c r="F26" i="1"/>
  <c r="V26" i="1" s="1"/>
  <c r="Y25" i="1"/>
  <c r="S25" i="1"/>
  <c r="R25" i="1"/>
  <c r="M25" i="1"/>
  <c r="L25" i="1"/>
  <c r="X25" i="1" s="1"/>
  <c r="G25" i="1"/>
  <c r="U25" i="1" s="1"/>
  <c r="F25" i="1"/>
  <c r="T25" i="1" s="1"/>
  <c r="V24" i="1"/>
  <c r="U24" i="1"/>
  <c r="S24" i="1"/>
  <c r="R24" i="1"/>
  <c r="M24" i="1"/>
  <c r="L24" i="1"/>
  <c r="G24" i="1"/>
  <c r="Y24" i="1" s="1"/>
  <c r="F24" i="1"/>
  <c r="X24" i="1" s="1"/>
  <c r="S23" i="1"/>
  <c r="R23" i="1"/>
  <c r="M23" i="1"/>
  <c r="Y23" i="1" s="1"/>
  <c r="L23" i="1"/>
  <c r="X23" i="1" s="1"/>
  <c r="G23" i="1"/>
  <c r="U23" i="1" s="1"/>
  <c r="F23" i="1"/>
  <c r="T23" i="1" s="1"/>
  <c r="U22" i="1"/>
  <c r="S22" i="1"/>
  <c r="R22" i="1"/>
  <c r="M22" i="1"/>
  <c r="L22" i="1"/>
  <c r="G22" i="1"/>
  <c r="Y22" i="1" s="1"/>
  <c r="F22" i="1"/>
  <c r="V22" i="1" s="1"/>
  <c r="S21" i="1"/>
  <c r="R21" i="1"/>
  <c r="M21" i="1"/>
  <c r="Y21" i="1" s="1"/>
  <c r="L21" i="1"/>
  <c r="X21" i="1" s="1"/>
  <c r="G21" i="1"/>
  <c r="U21" i="1" s="1"/>
  <c r="F21" i="1"/>
  <c r="T21" i="1" s="1"/>
  <c r="U20" i="1"/>
  <c r="S20" i="1"/>
  <c r="R20" i="1"/>
  <c r="M20" i="1"/>
  <c r="L20" i="1"/>
  <c r="G20" i="1"/>
  <c r="Y20" i="1" s="1"/>
  <c r="F20" i="1"/>
  <c r="X20" i="1" s="1"/>
  <c r="S19" i="1"/>
  <c r="R19" i="1"/>
  <c r="M19" i="1"/>
  <c r="Y19" i="1" s="1"/>
  <c r="L19" i="1"/>
  <c r="X19" i="1" s="1"/>
  <c r="G19" i="1"/>
  <c r="U19" i="1" s="1"/>
  <c r="F19" i="1"/>
  <c r="T19" i="1" s="1"/>
  <c r="U18" i="1"/>
  <c r="S18" i="1"/>
  <c r="R18" i="1"/>
  <c r="M18" i="1"/>
  <c r="L18" i="1"/>
  <c r="G18" i="1"/>
  <c r="Y18" i="1" s="1"/>
  <c r="F18" i="1"/>
  <c r="X18" i="1" s="1"/>
  <c r="S17" i="1"/>
  <c r="R17" i="1"/>
  <c r="M17" i="1"/>
  <c r="Y17" i="1" s="1"/>
  <c r="L17" i="1"/>
  <c r="X17" i="1" s="1"/>
  <c r="G17" i="1"/>
  <c r="U17" i="1" s="1"/>
  <c r="F17" i="1"/>
  <c r="T17" i="1" s="1"/>
  <c r="U16" i="1"/>
  <c r="S16" i="1"/>
  <c r="R16" i="1"/>
  <c r="M16" i="1"/>
  <c r="L16" i="1"/>
  <c r="G16" i="1"/>
  <c r="Y16" i="1" s="1"/>
  <c r="F16" i="1"/>
  <c r="X16" i="1" s="1"/>
  <c r="S15" i="1"/>
  <c r="R15" i="1"/>
  <c r="M15" i="1"/>
  <c r="Y15" i="1" s="1"/>
  <c r="L15" i="1"/>
  <c r="X15" i="1" s="1"/>
  <c r="G15" i="1"/>
  <c r="U15" i="1" s="1"/>
  <c r="F15" i="1"/>
  <c r="T15" i="1" s="1"/>
  <c r="U14" i="1"/>
  <c r="S14" i="1"/>
  <c r="R14" i="1"/>
  <c r="M14" i="1"/>
  <c r="L14" i="1"/>
  <c r="G14" i="1"/>
  <c r="Y14" i="1" s="1"/>
  <c r="F14" i="1"/>
  <c r="X14" i="1" s="1"/>
  <c r="S13" i="1"/>
  <c r="R13" i="1"/>
  <c r="M13" i="1"/>
  <c r="Y13" i="1" s="1"/>
  <c r="L13" i="1"/>
  <c r="X13" i="1" s="1"/>
  <c r="G13" i="1"/>
  <c r="U13" i="1" s="1"/>
  <c r="F13" i="1"/>
  <c r="T13" i="1" s="1"/>
  <c r="U12" i="1"/>
  <c r="S12" i="1"/>
  <c r="R12" i="1"/>
  <c r="M12" i="1"/>
  <c r="L12" i="1"/>
  <c r="G12" i="1"/>
  <c r="Y12" i="1" s="1"/>
  <c r="F12" i="1"/>
  <c r="X12" i="1" s="1"/>
  <c r="S11" i="1"/>
  <c r="R11" i="1"/>
  <c r="M11" i="1"/>
  <c r="Y11" i="1" s="1"/>
  <c r="L11" i="1"/>
  <c r="X11" i="1" s="1"/>
  <c r="G11" i="1"/>
  <c r="U11" i="1" s="1"/>
  <c r="F11" i="1"/>
  <c r="T11" i="1" s="1"/>
  <c r="U10" i="1"/>
  <c r="S10" i="1"/>
  <c r="R10" i="1"/>
  <c r="M10" i="1"/>
  <c r="L10" i="1"/>
  <c r="G10" i="1"/>
  <c r="Y10" i="1" s="1"/>
  <c r="F10" i="1"/>
  <c r="X10" i="1" s="1"/>
  <c r="S9" i="1"/>
  <c r="R9" i="1"/>
  <c r="M9" i="1"/>
  <c r="Y9" i="1" s="1"/>
  <c r="L9" i="1"/>
  <c r="X9" i="1" s="1"/>
  <c r="G9" i="1"/>
  <c r="U9" i="1" s="1"/>
  <c r="F9" i="1"/>
  <c r="T9" i="1" s="1"/>
  <c r="U8" i="1"/>
  <c r="S8" i="1"/>
  <c r="R8" i="1"/>
  <c r="M8" i="1"/>
  <c r="L8" i="1"/>
  <c r="G8" i="1"/>
  <c r="Y8" i="1" s="1"/>
  <c r="F8" i="1"/>
  <c r="X8" i="1" s="1"/>
  <c r="S7" i="1"/>
  <c r="S29" i="1" s="1"/>
  <c r="R7" i="1"/>
  <c r="R29" i="1" s="1"/>
  <c r="M7" i="1"/>
  <c r="M29" i="1" s="1"/>
  <c r="L7" i="1"/>
  <c r="L29" i="1" s="1"/>
  <c r="G7" i="1"/>
  <c r="U7" i="1" s="1"/>
  <c r="F7" i="1"/>
  <c r="T7" i="1" s="1"/>
  <c r="Y7" i="1" l="1"/>
  <c r="Y29" i="1" s="1"/>
  <c r="V10" i="1"/>
  <c r="V20" i="1"/>
  <c r="V7" i="1"/>
  <c r="V9" i="1"/>
  <c r="V11" i="1"/>
  <c r="V13" i="1"/>
  <c r="V15" i="1"/>
  <c r="V17" i="1"/>
  <c r="V19" i="1"/>
  <c r="V21" i="1"/>
  <c r="V23" i="1"/>
  <c r="V25" i="1"/>
  <c r="V27" i="1"/>
  <c r="W7" i="1"/>
  <c r="W9" i="1"/>
  <c r="W11" i="1"/>
  <c r="W13" i="1"/>
  <c r="W15" i="1"/>
  <c r="W17" i="1"/>
  <c r="W19" i="1"/>
  <c r="W21" i="1"/>
  <c r="W23" i="1"/>
  <c r="W25" i="1"/>
  <c r="W27" i="1"/>
  <c r="X7" i="1"/>
  <c r="T8" i="1"/>
  <c r="T29" i="1" s="1"/>
  <c r="T10" i="1"/>
  <c r="T12" i="1"/>
  <c r="T14" i="1"/>
  <c r="T16" i="1"/>
  <c r="T18" i="1"/>
  <c r="T20" i="1"/>
  <c r="T22" i="1"/>
  <c r="T24" i="1"/>
  <c r="T26" i="1"/>
  <c r="X27" i="1"/>
  <c r="T28" i="1"/>
  <c r="Y27" i="1"/>
  <c r="U28" i="1"/>
  <c r="U29" i="1" s="1"/>
  <c r="V28" i="1"/>
  <c r="F29" i="1"/>
  <c r="V8" i="1"/>
  <c r="V16" i="1"/>
  <c r="W8" i="1"/>
  <c r="W10" i="1"/>
  <c r="W12" i="1"/>
  <c r="W14" i="1"/>
  <c r="W16" i="1"/>
  <c r="W18" i="1"/>
  <c r="W20" i="1"/>
  <c r="W22" i="1"/>
  <c r="W24" i="1"/>
  <c r="W26" i="1"/>
  <c r="W28" i="1"/>
  <c r="G29" i="1"/>
  <c r="V12" i="1"/>
  <c r="V14" i="1"/>
  <c r="V18" i="1"/>
  <c r="X22" i="1"/>
  <c r="X26" i="1"/>
  <c r="V29" i="1" l="1"/>
  <c r="X29" i="1"/>
  <c r="W29" i="1"/>
</calcChain>
</file>

<file path=xl/sharedStrings.xml><?xml version="1.0" encoding="utf-8"?>
<sst xmlns="http://schemas.openxmlformats.org/spreadsheetml/2006/main" count="863" uniqueCount="79">
  <si>
    <t>Paoli/Thorndale</t>
  </si>
  <si>
    <t>WEEKDAY INBOUND</t>
  </si>
  <si>
    <t>WEEKDAY OUTBOUND</t>
  </si>
  <si>
    <t>TOTAL WEEKDAY</t>
  </si>
  <si>
    <t>SATURDAY INBOUND</t>
  </si>
  <si>
    <t>SATURDAY OUTBOUND</t>
  </si>
  <si>
    <t>TOTAL SATURDAY</t>
  </si>
  <si>
    <t>SUNDAY INBOUND</t>
  </si>
  <si>
    <t>SUNDAY OUTBOUND</t>
  </si>
  <si>
    <t>TOTAL SUNDAY</t>
  </si>
  <si>
    <t>TOTAL IN+OUT</t>
  </si>
  <si>
    <t>WEEKLY RIDERSHIP</t>
  </si>
  <si>
    <t>ANNUAL</t>
  </si>
  <si>
    <t>Boards</t>
  </si>
  <si>
    <t>Leaves</t>
  </si>
  <si>
    <t>Thorndale</t>
  </si>
  <si>
    <t>Downingtown</t>
  </si>
  <si>
    <t>Whitford</t>
  </si>
  <si>
    <t>Exton</t>
  </si>
  <si>
    <t>Malvern</t>
  </si>
  <si>
    <t>Paoli</t>
  </si>
  <si>
    <t>Daylesford</t>
  </si>
  <si>
    <t>Berwyn</t>
  </si>
  <si>
    <t>Devon</t>
  </si>
  <si>
    <t>Strafford</t>
  </si>
  <si>
    <t>Wayne</t>
  </si>
  <si>
    <t>St. Davids</t>
  </si>
  <si>
    <t>Radnor</t>
  </si>
  <si>
    <t>Villanova</t>
  </si>
  <si>
    <t>Rosemont</t>
  </si>
  <si>
    <t>Bryn Mawr</t>
  </si>
  <si>
    <t>Haverford</t>
  </si>
  <si>
    <t>Ardmore</t>
  </si>
  <si>
    <t>Wynnewood</t>
  </si>
  <si>
    <t>Narberth</t>
  </si>
  <si>
    <t>Merion</t>
  </si>
  <si>
    <t>Overbrook</t>
  </si>
  <si>
    <t>LINE TOTAL</t>
  </si>
  <si>
    <t>Updated as of 03/27/2024</t>
  </si>
  <si>
    <t>Mode</t>
  </si>
  <si>
    <t>Service Type</t>
  </si>
  <si>
    <t>Route</t>
  </si>
  <si>
    <t>Direction</t>
  </si>
  <si>
    <t>Stop Code</t>
  </si>
  <si>
    <t>Stop</t>
  </si>
  <si>
    <t>Sign-Up</t>
  </si>
  <si>
    <t>Ons</t>
  </si>
  <si>
    <t>Offs</t>
  </si>
  <si>
    <t>Heavy Rail</t>
  </si>
  <si>
    <t>Weekdays</t>
  </si>
  <si>
    <t>NHSL</t>
  </si>
  <si>
    <t>Northbound</t>
  </si>
  <si>
    <t>69th St Transportation Center - NHSL</t>
  </si>
  <si>
    <t>Spring 2024</t>
  </si>
  <si>
    <t>Southbound</t>
  </si>
  <si>
    <t>Ardmore Av Station - NHSL</t>
  </si>
  <si>
    <t>Ardmore Junction Station - NHSL</t>
  </si>
  <si>
    <t>Beechwood Brookline Station - NHSL</t>
  </si>
  <si>
    <t>Bridgeport Station - NHSL</t>
  </si>
  <si>
    <t>Bryn Mawr Station - NHSL</t>
  </si>
  <si>
    <t>DeKalb St Station - NHSL</t>
  </si>
  <si>
    <t>Employee Platform - Employees Only</t>
  </si>
  <si>
    <t>Garrett Hill Station - NHSL</t>
  </si>
  <si>
    <t>Gulph Mills Station - NHSL</t>
  </si>
  <si>
    <t>Haverford Station - NHSL</t>
  </si>
  <si>
    <t>Hughes Park Station - NHSL</t>
  </si>
  <si>
    <t>Matsonford Station - NHSL</t>
  </si>
  <si>
    <t>Norristown Transportation Center - NHSL</t>
  </si>
  <si>
    <t>Parkview Station - NHSL</t>
  </si>
  <si>
    <t>Penfield Station Manoa Rd - NHSL</t>
  </si>
  <si>
    <t>Radnor Station - NHSL</t>
  </si>
  <si>
    <t>Roberts Rd Station - NHSL</t>
  </si>
  <si>
    <t>Stadium Station - NHSL</t>
  </si>
  <si>
    <t>Township Line Rd Station - NHSL</t>
  </si>
  <si>
    <t>Villanova Station - NHSL</t>
  </si>
  <si>
    <t>Wynnewood Rd Station - NHSL</t>
  </si>
  <si>
    <t>Sundays</t>
  </si>
  <si>
    <t>Saturdays</t>
  </si>
  <si>
    <t>Regional Rail System Average Ridership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</si>
</sst>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color indexed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164" fontId="1" fillId="0" borderId="0" xfId="1" applyNumberFormat="1" applyFill="1" applyAlignment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164" fontId="5" fillId="0" borderId="11" xfId="2" applyNumberFormat="1" applyFont="1" applyFill="1" applyBorder="1" applyAlignment="1">
      <alignment horizontal="center"/>
    </xf>
    <xf numFmtId="164" fontId="3" fillId="3" borderId="8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164" fontId="3" fillId="3" borderId="10" xfId="1" applyNumberFormat="1" applyFont="1" applyFill="1" applyBorder="1" applyAlignment="1">
      <alignment horizontal="center" vertical="center"/>
    </xf>
    <xf numFmtId="49" fontId="0" fillId="0" borderId="0" xfId="0" applyNumberFormat="1"/>
    <xf numFmtId="164" fontId="3" fillId="3" borderId="12" xfId="1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14" xfId="1" applyNumberFormat="1" applyFont="1" applyFill="1" applyBorder="1" applyAlignment="1">
      <alignment horizontal="center" vertical="center"/>
    </xf>
    <xf numFmtId="164" fontId="3" fillId="4" borderId="15" xfId="1" applyNumberFormat="1" applyFont="1" applyFill="1" applyBorder="1" applyAlignment="1">
      <alignment horizontal="center" vertical="center"/>
    </xf>
    <xf numFmtId="164" fontId="1" fillId="0" borderId="0" xfId="1" applyNumberFormat="1" applyAlignment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Comma" xfId="1" builtinId="3"/>
    <cellStyle name="Comma 3" xfId="2" xr:uid="{3AD5A3C5-CD3C-4483-92D3-179E9E8DA4A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C244-82F7-41C7-B679-C5107590F964}">
  <dimension ref="A2:Y29"/>
  <sheetViews>
    <sheetView tabSelected="1" workbookViewId="0">
      <selection activeCell="A3" sqref="A3:Y3"/>
    </sheetView>
  </sheetViews>
  <sheetFormatPr defaultRowHeight="14.4" x14ac:dyDescent="0.3"/>
  <cols>
    <col min="1" max="1" width="18.21875" bestFit="1" customWidth="1"/>
    <col min="24" max="25" width="10.44140625" bestFit="1" customWidth="1"/>
  </cols>
  <sheetData>
    <row r="2" spans="1:25" s="14" customFormat="1" ht="21" customHeight="1" x14ac:dyDescent="0.3">
      <c r="A2" s="26" t="s">
        <v>78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s="14" customFormat="1" ht="21" customHeight="1" x14ac:dyDescent="0.3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" thickBot="1" x14ac:dyDescent="0.35"/>
    <row r="5" spans="1:25" s="2" customFormat="1" ht="15" customHeight="1" x14ac:dyDescent="0.3">
      <c r="A5" s="30" t="s">
        <v>0</v>
      </c>
      <c r="B5" s="27" t="s">
        <v>1</v>
      </c>
      <c r="C5" s="28"/>
      <c r="D5" s="27" t="s">
        <v>2</v>
      </c>
      <c r="E5" s="28"/>
      <c r="F5" s="27" t="s">
        <v>3</v>
      </c>
      <c r="G5" s="28"/>
      <c r="H5" s="27" t="s">
        <v>4</v>
      </c>
      <c r="I5" s="28"/>
      <c r="J5" s="27" t="s">
        <v>5</v>
      </c>
      <c r="K5" s="28"/>
      <c r="L5" s="27" t="s">
        <v>6</v>
      </c>
      <c r="M5" s="28"/>
      <c r="N5" s="27" t="s">
        <v>7</v>
      </c>
      <c r="O5" s="28"/>
      <c r="P5" s="27" t="s">
        <v>8</v>
      </c>
      <c r="Q5" s="28"/>
      <c r="R5" s="27" t="s">
        <v>9</v>
      </c>
      <c r="S5" s="28"/>
      <c r="T5" s="27" t="s">
        <v>10</v>
      </c>
      <c r="U5" s="29"/>
      <c r="V5" s="27" t="s">
        <v>11</v>
      </c>
      <c r="W5" s="29"/>
      <c r="X5" s="24" t="s">
        <v>12</v>
      </c>
      <c r="Y5" s="25"/>
    </row>
    <row r="6" spans="1:25" s="2" customFormat="1" ht="15" customHeight="1" x14ac:dyDescent="0.3">
      <c r="A6" s="31"/>
      <c r="B6" s="3" t="s">
        <v>13</v>
      </c>
      <c r="C6" s="3" t="s">
        <v>14</v>
      </c>
      <c r="D6" s="3" t="s">
        <v>13</v>
      </c>
      <c r="E6" s="3" t="s">
        <v>14</v>
      </c>
      <c r="F6" s="3" t="s">
        <v>13</v>
      </c>
      <c r="G6" s="3" t="s">
        <v>14</v>
      </c>
      <c r="H6" s="3" t="s">
        <v>13</v>
      </c>
      <c r="I6" s="3" t="s">
        <v>14</v>
      </c>
      <c r="J6" s="3" t="s">
        <v>13</v>
      </c>
      <c r="K6" s="3" t="s">
        <v>14</v>
      </c>
      <c r="L6" s="3" t="s">
        <v>13</v>
      </c>
      <c r="M6" s="3" t="s">
        <v>14</v>
      </c>
      <c r="N6" s="3" t="s">
        <v>13</v>
      </c>
      <c r="O6" s="3" t="s">
        <v>14</v>
      </c>
      <c r="P6" s="3" t="s">
        <v>13</v>
      </c>
      <c r="Q6" s="3" t="s">
        <v>14</v>
      </c>
      <c r="R6" s="3" t="s">
        <v>13</v>
      </c>
      <c r="S6" s="3" t="s">
        <v>14</v>
      </c>
      <c r="T6" s="3" t="s">
        <v>13</v>
      </c>
      <c r="U6" s="1" t="s">
        <v>14</v>
      </c>
      <c r="V6" s="3" t="s">
        <v>13</v>
      </c>
      <c r="W6" s="1" t="s">
        <v>14</v>
      </c>
      <c r="X6" s="4" t="s">
        <v>13</v>
      </c>
      <c r="Y6" s="5" t="s">
        <v>14</v>
      </c>
    </row>
    <row r="7" spans="1:25" s="14" customFormat="1" ht="15.75" customHeight="1" x14ac:dyDescent="0.3">
      <c r="A7" s="6" t="s">
        <v>15</v>
      </c>
      <c r="B7" s="7">
        <v>115</v>
      </c>
      <c r="C7" s="7">
        <v>0</v>
      </c>
      <c r="D7" s="7">
        <v>0</v>
      </c>
      <c r="E7" s="7">
        <v>166</v>
      </c>
      <c r="F7" s="8">
        <f t="shared" ref="F7:G28" si="0">B7+D7</f>
        <v>115</v>
      </c>
      <c r="G7" s="8">
        <f t="shared" si="0"/>
        <v>166</v>
      </c>
      <c r="H7" s="9">
        <v>28</v>
      </c>
      <c r="I7" s="9">
        <v>0</v>
      </c>
      <c r="J7" s="9">
        <v>13</v>
      </c>
      <c r="K7" s="9">
        <v>18</v>
      </c>
      <c r="L7" s="8">
        <f t="shared" ref="L7:M28" si="1">H7+J7</f>
        <v>41</v>
      </c>
      <c r="M7" s="8">
        <f t="shared" si="1"/>
        <v>18</v>
      </c>
      <c r="N7" s="9"/>
      <c r="O7" s="9"/>
      <c r="P7" s="9"/>
      <c r="Q7" s="9"/>
      <c r="R7" s="8">
        <f t="shared" ref="R7:S28" si="2">N7+P7</f>
        <v>0</v>
      </c>
      <c r="S7" s="8">
        <f t="shared" si="2"/>
        <v>0</v>
      </c>
      <c r="T7" s="10">
        <f t="shared" ref="T7:U28" si="3">F7+L7+R7</f>
        <v>156</v>
      </c>
      <c r="U7" s="11">
        <f t="shared" si="3"/>
        <v>184</v>
      </c>
      <c r="V7" s="10">
        <f t="shared" ref="V7:W28" si="4">(F7*5)+L7+R7</f>
        <v>616</v>
      </c>
      <c r="W7" s="11">
        <f t="shared" si="4"/>
        <v>848</v>
      </c>
      <c r="X7" s="12">
        <f>(F7*255)+(L7*52)+(R7*58)</f>
        <v>31457</v>
      </c>
      <c r="Y7" s="13">
        <f>(G7*255)+(M7*52)+(S7*58)</f>
        <v>43266</v>
      </c>
    </row>
    <row r="8" spans="1:25" s="14" customFormat="1" ht="15.75" customHeight="1" x14ac:dyDescent="0.3">
      <c r="A8" s="6" t="s">
        <v>16</v>
      </c>
      <c r="B8" s="7">
        <v>47</v>
      </c>
      <c r="C8" s="7">
        <v>2</v>
      </c>
      <c r="D8" s="7">
        <v>1</v>
      </c>
      <c r="E8" s="7">
        <v>133</v>
      </c>
      <c r="F8" s="8">
        <f t="shared" si="0"/>
        <v>48</v>
      </c>
      <c r="G8" s="8">
        <f t="shared" si="0"/>
        <v>135</v>
      </c>
      <c r="H8" s="9">
        <v>13</v>
      </c>
      <c r="I8" s="9">
        <v>1</v>
      </c>
      <c r="J8" s="9">
        <v>0</v>
      </c>
      <c r="K8" s="9">
        <v>20</v>
      </c>
      <c r="L8" s="8">
        <f t="shared" si="1"/>
        <v>13</v>
      </c>
      <c r="M8" s="8">
        <f t="shared" si="1"/>
        <v>21</v>
      </c>
      <c r="N8" s="9"/>
      <c r="O8" s="9"/>
      <c r="P8" s="9"/>
      <c r="Q8" s="9"/>
      <c r="R8" s="8">
        <f t="shared" si="2"/>
        <v>0</v>
      </c>
      <c r="S8" s="8">
        <f t="shared" si="2"/>
        <v>0</v>
      </c>
      <c r="T8" s="10">
        <f t="shared" si="3"/>
        <v>61</v>
      </c>
      <c r="U8" s="11">
        <f t="shared" si="3"/>
        <v>156</v>
      </c>
      <c r="V8" s="10">
        <f t="shared" si="4"/>
        <v>253</v>
      </c>
      <c r="W8" s="11">
        <f t="shared" si="4"/>
        <v>696</v>
      </c>
      <c r="X8" s="12">
        <f t="shared" ref="X8:Y28" si="5">(F8*255)+(L8*52)+(R8*58)</f>
        <v>12916</v>
      </c>
      <c r="Y8" s="13">
        <f t="shared" si="5"/>
        <v>35517</v>
      </c>
    </row>
    <row r="9" spans="1:25" s="14" customFormat="1" ht="15.75" customHeight="1" x14ac:dyDescent="0.3">
      <c r="A9" s="6" t="s">
        <v>17</v>
      </c>
      <c r="B9" s="7">
        <v>44</v>
      </c>
      <c r="C9" s="7">
        <v>0</v>
      </c>
      <c r="D9" s="7">
        <v>0</v>
      </c>
      <c r="E9" s="7">
        <v>87</v>
      </c>
      <c r="F9" s="8">
        <f t="shared" si="0"/>
        <v>44</v>
      </c>
      <c r="G9" s="8">
        <f t="shared" si="0"/>
        <v>87</v>
      </c>
      <c r="H9" s="9">
        <v>2</v>
      </c>
      <c r="I9" s="9">
        <v>0</v>
      </c>
      <c r="J9" s="9">
        <v>0</v>
      </c>
      <c r="K9" s="9">
        <v>5</v>
      </c>
      <c r="L9" s="8">
        <f t="shared" si="1"/>
        <v>2</v>
      </c>
      <c r="M9" s="8">
        <f t="shared" si="1"/>
        <v>5</v>
      </c>
      <c r="N9" s="9"/>
      <c r="O9" s="9"/>
      <c r="P9" s="9"/>
      <c r="Q9" s="9"/>
      <c r="R9" s="8">
        <f t="shared" si="2"/>
        <v>0</v>
      </c>
      <c r="S9" s="8">
        <f t="shared" si="2"/>
        <v>0</v>
      </c>
      <c r="T9" s="10">
        <f t="shared" si="3"/>
        <v>46</v>
      </c>
      <c r="U9" s="11">
        <f t="shared" si="3"/>
        <v>92</v>
      </c>
      <c r="V9" s="10">
        <f t="shared" si="4"/>
        <v>222</v>
      </c>
      <c r="W9" s="11">
        <f t="shared" si="4"/>
        <v>440</v>
      </c>
      <c r="X9" s="12">
        <f t="shared" si="5"/>
        <v>11324</v>
      </c>
      <c r="Y9" s="13">
        <f t="shared" si="5"/>
        <v>22445</v>
      </c>
    </row>
    <row r="10" spans="1:25" s="14" customFormat="1" ht="15.75" customHeight="1" x14ac:dyDescent="0.3">
      <c r="A10" s="6" t="s">
        <v>18</v>
      </c>
      <c r="B10" s="7">
        <v>141</v>
      </c>
      <c r="C10" s="7">
        <v>0</v>
      </c>
      <c r="D10" s="7">
        <v>1</v>
      </c>
      <c r="E10" s="7">
        <v>218</v>
      </c>
      <c r="F10" s="8">
        <f t="shared" si="0"/>
        <v>142</v>
      </c>
      <c r="G10" s="8">
        <f t="shared" si="0"/>
        <v>218</v>
      </c>
      <c r="H10" s="9">
        <v>36</v>
      </c>
      <c r="I10" s="9">
        <v>0</v>
      </c>
      <c r="J10" s="9">
        <v>0</v>
      </c>
      <c r="K10" s="9">
        <v>47</v>
      </c>
      <c r="L10" s="8">
        <f t="shared" si="1"/>
        <v>36</v>
      </c>
      <c r="M10" s="8">
        <f t="shared" si="1"/>
        <v>47</v>
      </c>
      <c r="N10" s="9"/>
      <c r="O10" s="9"/>
      <c r="P10" s="9"/>
      <c r="Q10" s="9"/>
      <c r="R10" s="8">
        <f t="shared" si="2"/>
        <v>0</v>
      </c>
      <c r="S10" s="8">
        <f t="shared" si="2"/>
        <v>0</v>
      </c>
      <c r="T10" s="10">
        <f t="shared" si="3"/>
        <v>178</v>
      </c>
      <c r="U10" s="11">
        <f t="shared" si="3"/>
        <v>265</v>
      </c>
      <c r="V10" s="10">
        <f t="shared" si="4"/>
        <v>746</v>
      </c>
      <c r="W10" s="11">
        <f t="shared" si="4"/>
        <v>1137</v>
      </c>
      <c r="X10" s="12">
        <f t="shared" si="5"/>
        <v>38082</v>
      </c>
      <c r="Y10" s="13">
        <f t="shared" si="5"/>
        <v>58034</v>
      </c>
    </row>
    <row r="11" spans="1:25" s="14" customFormat="1" ht="15.75" customHeight="1" x14ac:dyDescent="0.3">
      <c r="A11" s="6" t="s">
        <v>19</v>
      </c>
      <c r="B11" s="7">
        <v>495</v>
      </c>
      <c r="C11" s="7">
        <v>0</v>
      </c>
      <c r="D11" s="7">
        <v>3</v>
      </c>
      <c r="E11" s="7">
        <v>484</v>
      </c>
      <c r="F11" s="8">
        <f t="shared" si="0"/>
        <v>498</v>
      </c>
      <c r="G11" s="8">
        <f t="shared" si="0"/>
        <v>484</v>
      </c>
      <c r="H11" s="9">
        <v>226</v>
      </c>
      <c r="I11" s="9">
        <v>0</v>
      </c>
      <c r="J11" s="9">
        <v>6</v>
      </c>
      <c r="K11" s="9">
        <v>226</v>
      </c>
      <c r="L11" s="8">
        <f t="shared" si="1"/>
        <v>232</v>
      </c>
      <c r="M11" s="8">
        <f t="shared" si="1"/>
        <v>226</v>
      </c>
      <c r="N11" s="9">
        <v>116</v>
      </c>
      <c r="O11" s="9">
        <v>0</v>
      </c>
      <c r="P11" s="9">
        <v>24</v>
      </c>
      <c r="Q11" s="9">
        <v>93</v>
      </c>
      <c r="R11" s="8">
        <f t="shared" si="2"/>
        <v>140</v>
      </c>
      <c r="S11" s="8">
        <f t="shared" si="2"/>
        <v>93</v>
      </c>
      <c r="T11" s="10">
        <f t="shared" si="3"/>
        <v>870</v>
      </c>
      <c r="U11" s="11">
        <f t="shared" si="3"/>
        <v>803</v>
      </c>
      <c r="V11" s="10">
        <f t="shared" si="4"/>
        <v>2862</v>
      </c>
      <c r="W11" s="11">
        <f t="shared" si="4"/>
        <v>2739</v>
      </c>
      <c r="X11" s="12">
        <f t="shared" si="5"/>
        <v>147174</v>
      </c>
      <c r="Y11" s="13">
        <f t="shared" si="5"/>
        <v>140566</v>
      </c>
    </row>
    <row r="12" spans="1:25" s="14" customFormat="1" ht="15.75" customHeight="1" x14ac:dyDescent="0.3">
      <c r="A12" s="6" t="s">
        <v>20</v>
      </c>
      <c r="B12" s="7">
        <v>523</v>
      </c>
      <c r="C12" s="7">
        <v>4</v>
      </c>
      <c r="D12" s="7">
        <v>4</v>
      </c>
      <c r="E12" s="7">
        <v>503</v>
      </c>
      <c r="F12" s="8">
        <f t="shared" si="0"/>
        <v>527</v>
      </c>
      <c r="G12" s="8">
        <f t="shared" si="0"/>
        <v>507</v>
      </c>
      <c r="H12" s="9">
        <v>187</v>
      </c>
      <c r="I12" s="9">
        <v>3</v>
      </c>
      <c r="J12" s="9">
        <v>0</v>
      </c>
      <c r="K12" s="9">
        <v>199</v>
      </c>
      <c r="L12" s="8">
        <f t="shared" si="1"/>
        <v>187</v>
      </c>
      <c r="M12" s="8">
        <f t="shared" si="1"/>
        <v>202</v>
      </c>
      <c r="N12" s="9">
        <v>99</v>
      </c>
      <c r="O12" s="9">
        <v>0</v>
      </c>
      <c r="P12" s="9">
        <v>0</v>
      </c>
      <c r="Q12" s="9">
        <v>121</v>
      </c>
      <c r="R12" s="8">
        <f t="shared" si="2"/>
        <v>99</v>
      </c>
      <c r="S12" s="8">
        <f t="shared" si="2"/>
        <v>121</v>
      </c>
      <c r="T12" s="10">
        <f t="shared" si="3"/>
        <v>813</v>
      </c>
      <c r="U12" s="11">
        <f t="shared" si="3"/>
        <v>830</v>
      </c>
      <c r="V12" s="10">
        <f t="shared" si="4"/>
        <v>2921</v>
      </c>
      <c r="W12" s="11">
        <f t="shared" si="4"/>
        <v>2858</v>
      </c>
      <c r="X12" s="12">
        <f t="shared" si="5"/>
        <v>149851</v>
      </c>
      <c r="Y12" s="13">
        <f t="shared" si="5"/>
        <v>146807</v>
      </c>
    </row>
    <row r="13" spans="1:25" s="14" customFormat="1" ht="15.75" customHeight="1" x14ac:dyDescent="0.3">
      <c r="A13" s="6" t="s">
        <v>21</v>
      </c>
      <c r="B13" s="7">
        <v>106</v>
      </c>
      <c r="C13" s="7">
        <v>2</v>
      </c>
      <c r="D13" s="7">
        <v>0</v>
      </c>
      <c r="E13" s="7">
        <v>131</v>
      </c>
      <c r="F13" s="8">
        <f t="shared" si="0"/>
        <v>106</v>
      </c>
      <c r="G13" s="8">
        <f t="shared" si="0"/>
        <v>133</v>
      </c>
      <c r="H13" s="9">
        <v>130</v>
      </c>
      <c r="I13" s="9">
        <v>0</v>
      </c>
      <c r="J13" s="9">
        <v>0</v>
      </c>
      <c r="K13" s="9">
        <v>32</v>
      </c>
      <c r="L13" s="8">
        <f t="shared" si="1"/>
        <v>130</v>
      </c>
      <c r="M13" s="8">
        <f t="shared" si="1"/>
        <v>32</v>
      </c>
      <c r="N13" s="9">
        <v>7</v>
      </c>
      <c r="O13" s="9">
        <v>0</v>
      </c>
      <c r="P13" s="9">
        <v>0</v>
      </c>
      <c r="Q13" s="9">
        <v>21</v>
      </c>
      <c r="R13" s="8">
        <f t="shared" si="2"/>
        <v>7</v>
      </c>
      <c r="S13" s="8">
        <f t="shared" si="2"/>
        <v>21</v>
      </c>
      <c r="T13" s="10">
        <f t="shared" si="3"/>
        <v>243</v>
      </c>
      <c r="U13" s="11">
        <f t="shared" si="3"/>
        <v>186</v>
      </c>
      <c r="V13" s="10">
        <f t="shared" si="4"/>
        <v>667</v>
      </c>
      <c r="W13" s="11">
        <f t="shared" si="4"/>
        <v>718</v>
      </c>
      <c r="X13" s="12">
        <f t="shared" si="5"/>
        <v>34196</v>
      </c>
      <c r="Y13" s="13">
        <f t="shared" si="5"/>
        <v>36797</v>
      </c>
    </row>
    <row r="14" spans="1:25" s="14" customFormat="1" ht="15.75" customHeight="1" x14ac:dyDescent="0.3">
      <c r="A14" s="6" t="s">
        <v>22</v>
      </c>
      <c r="B14" s="7">
        <v>155</v>
      </c>
      <c r="C14" s="7">
        <v>7</v>
      </c>
      <c r="D14" s="7">
        <v>8</v>
      </c>
      <c r="E14" s="7">
        <v>162</v>
      </c>
      <c r="F14" s="8">
        <f t="shared" si="0"/>
        <v>163</v>
      </c>
      <c r="G14" s="8">
        <f t="shared" si="0"/>
        <v>169</v>
      </c>
      <c r="H14" s="9">
        <v>84</v>
      </c>
      <c r="I14" s="9">
        <v>3</v>
      </c>
      <c r="J14" s="9">
        <v>15</v>
      </c>
      <c r="K14" s="9">
        <v>69</v>
      </c>
      <c r="L14" s="8">
        <f t="shared" si="1"/>
        <v>99</v>
      </c>
      <c r="M14" s="8">
        <f t="shared" si="1"/>
        <v>72</v>
      </c>
      <c r="N14" s="9">
        <v>23</v>
      </c>
      <c r="O14" s="9">
        <v>5</v>
      </c>
      <c r="P14" s="9">
        <v>2</v>
      </c>
      <c r="Q14" s="9">
        <v>40</v>
      </c>
      <c r="R14" s="8">
        <f t="shared" si="2"/>
        <v>25</v>
      </c>
      <c r="S14" s="8">
        <f t="shared" si="2"/>
        <v>45</v>
      </c>
      <c r="T14" s="10">
        <f t="shared" si="3"/>
        <v>287</v>
      </c>
      <c r="U14" s="11">
        <f t="shared" si="3"/>
        <v>286</v>
      </c>
      <c r="V14" s="10">
        <f t="shared" si="4"/>
        <v>939</v>
      </c>
      <c r="W14" s="11">
        <f t="shared" si="4"/>
        <v>962</v>
      </c>
      <c r="X14" s="12">
        <f t="shared" si="5"/>
        <v>48163</v>
      </c>
      <c r="Y14" s="13">
        <f t="shared" si="5"/>
        <v>49449</v>
      </c>
    </row>
    <row r="15" spans="1:25" s="14" customFormat="1" ht="15.75" customHeight="1" x14ac:dyDescent="0.3">
      <c r="A15" s="6" t="s">
        <v>23</v>
      </c>
      <c r="B15" s="7">
        <v>259</v>
      </c>
      <c r="C15" s="7">
        <v>3</v>
      </c>
      <c r="D15" s="7">
        <v>4</v>
      </c>
      <c r="E15" s="7">
        <v>299</v>
      </c>
      <c r="F15" s="8">
        <f t="shared" si="0"/>
        <v>263</v>
      </c>
      <c r="G15" s="8">
        <f t="shared" si="0"/>
        <v>302</v>
      </c>
      <c r="H15" s="9">
        <v>64</v>
      </c>
      <c r="I15" s="9">
        <v>2</v>
      </c>
      <c r="J15" s="9">
        <v>3</v>
      </c>
      <c r="K15" s="9">
        <v>90</v>
      </c>
      <c r="L15" s="8">
        <f t="shared" si="1"/>
        <v>67</v>
      </c>
      <c r="M15" s="8">
        <f t="shared" si="1"/>
        <v>92</v>
      </c>
      <c r="N15" s="9">
        <v>27</v>
      </c>
      <c r="O15" s="9">
        <v>1</v>
      </c>
      <c r="P15" s="9">
        <v>1</v>
      </c>
      <c r="Q15" s="9">
        <v>20</v>
      </c>
      <c r="R15" s="8">
        <f t="shared" si="2"/>
        <v>28</v>
      </c>
      <c r="S15" s="8">
        <f t="shared" si="2"/>
        <v>21</v>
      </c>
      <c r="T15" s="10">
        <f t="shared" si="3"/>
        <v>358</v>
      </c>
      <c r="U15" s="11">
        <f t="shared" si="3"/>
        <v>415</v>
      </c>
      <c r="V15" s="10">
        <f t="shared" si="4"/>
        <v>1410</v>
      </c>
      <c r="W15" s="11">
        <f t="shared" si="4"/>
        <v>1623</v>
      </c>
      <c r="X15" s="12">
        <f t="shared" si="5"/>
        <v>72173</v>
      </c>
      <c r="Y15" s="13">
        <f t="shared" si="5"/>
        <v>83012</v>
      </c>
    </row>
    <row r="16" spans="1:25" s="14" customFormat="1" ht="15.75" customHeight="1" x14ac:dyDescent="0.3">
      <c r="A16" s="6" t="s">
        <v>24</v>
      </c>
      <c r="B16" s="7">
        <v>385</v>
      </c>
      <c r="C16" s="7">
        <v>14</v>
      </c>
      <c r="D16" s="7">
        <v>7</v>
      </c>
      <c r="E16" s="7">
        <v>431</v>
      </c>
      <c r="F16" s="8">
        <f t="shared" si="0"/>
        <v>392</v>
      </c>
      <c r="G16" s="8">
        <f t="shared" si="0"/>
        <v>445</v>
      </c>
      <c r="H16" s="9">
        <v>95</v>
      </c>
      <c r="I16" s="9">
        <v>4</v>
      </c>
      <c r="J16" s="9">
        <v>4</v>
      </c>
      <c r="K16" s="9">
        <v>96</v>
      </c>
      <c r="L16" s="8">
        <f t="shared" si="1"/>
        <v>99</v>
      </c>
      <c r="M16" s="8">
        <f t="shared" si="1"/>
        <v>100</v>
      </c>
      <c r="N16" s="9">
        <v>56</v>
      </c>
      <c r="O16" s="9">
        <v>4</v>
      </c>
      <c r="P16" s="9">
        <v>1</v>
      </c>
      <c r="Q16" s="9">
        <v>46</v>
      </c>
      <c r="R16" s="8">
        <f t="shared" si="2"/>
        <v>57</v>
      </c>
      <c r="S16" s="8">
        <f t="shared" si="2"/>
        <v>50</v>
      </c>
      <c r="T16" s="10">
        <f t="shared" si="3"/>
        <v>548</v>
      </c>
      <c r="U16" s="11">
        <f t="shared" si="3"/>
        <v>595</v>
      </c>
      <c r="V16" s="10">
        <f t="shared" si="4"/>
        <v>2116</v>
      </c>
      <c r="W16" s="11">
        <f t="shared" si="4"/>
        <v>2375</v>
      </c>
      <c r="X16" s="12">
        <f t="shared" si="5"/>
        <v>108414</v>
      </c>
      <c r="Y16" s="13">
        <f t="shared" si="5"/>
        <v>121575</v>
      </c>
    </row>
    <row r="17" spans="1:25" s="14" customFormat="1" ht="15.75" customHeight="1" x14ac:dyDescent="0.3">
      <c r="A17" s="6" t="s">
        <v>25</v>
      </c>
      <c r="B17" s="7">
        <v>270</v>
      </c>
      <c r="C17" s="7">
        <v>14</v>
      </c>
      <c r="D17" s="7">
        <v>12</v>
      </c>
      <c r="E17" s="7">
        <v>340</v>
      </c>
      <c r="F17" s="8">
        <f t="shared" si="0"/>
        <v>282</v>
      </c>
      <c r="G17" s="8">
        <f t="shared" si="0"/>
        <v>354</v>
      </c>
      <c r="H17" s="9">
        <v>131</v>
      </c>
      <c r="I17" s="9">
        <v>8</v>
      </c>
      <c r="J17" s="9">
        <v>20</v>
      </c>
      <c r="K17" s="9">
        <v>128</v>
      </c>
      <c r="L17" s="8">
        <f t="shared" si="1"/>
        <v>151</v>
      </c>
      <c r="M17" s="8">
        <f t="shared" si="1"/>
        <v>136</v>
      </c>
      <c r="N17" s="9">
        <v>51</v>
      </c>
      <c r="O17" s="9">
        <v>1</v>
      </c>
      <c r="P17" s="9">
        <v>3</v>
      </c>
      <c r="Q17" s="9">
        <v>78</v>
      </c>
      <c r="R17" s="8">
        <f t="shared" si="2"/>
        <v>54</v>
      </c>
      <c r="S17" s="8">
        <f t="shared" si="2"/>
        <v>79</v>
      </c>
      <c r="T17" s="10">
        <f t="shared" si="3"/>
        <v>487</v>
      </c>
      <c r="U17" s="11">
        <f t="shared" si="3"/>
        <v>569</v>
      </c>
      <c r="V17" s="10">
        <f t="shared" si="4"/>
        <v>1615</v>
      </c>
      <c r="W17" s="11">
        <f t="shared" si="4"/>
        <v>1985</v>
      </c>
      <c r="X17" s="12">
        <f t="shared" si="5"/>
        <v>82894</v>
      </c>
      <c r="Y17" s="13">
        <f t="shared" si="5"/>
        <v>101924</v>
      </c>
    </row>
    <row r="18" spans="1:25" s="14" customFormat="1" ht="15.75" customHeight="1" x14ac:dyDescent="0.3">
      <c r="A18" s="6" t="s">
        <v>26</v>
      </c>
      <c r="B18" s="7">
        <v>114</v>
      </c>
      <c r="C18" s="7">
        <v>1</v>
      </c>
      <c r="D18" s="7">
        <v>3</v>
      </c>
      <c r="E18" s="7">
        <v>123</v>
      </c>
      <c r="F18" s="8">
        <f t="shared" si="0"/>
        <v>117</v>
      </c>
      <c r="G18" s="8">
        <f t="shared" si="0"/>
        <v>124</v>
      </c>
      <c r="H18" s="9">
        <v>43</v>
      </c>
      <c r="I18" s="9">
        <v>1</v>
      </c>
      <c r="J18" s="9">
        <v>2</v>
      </c>
      <c r="K18" s="9">
        <v>31</v>
      </c>
      <c r="L18" s="8">
        <f t="shared" si="1"/>
        <v>45</v>
      </c>
      <c r="M18" s="8">
        <f t="shared" si="1"/>
        <v>32</v>
      </c>
      <c r="N18" s="9">
        <v>16</v>
      </c>
      <c r="O18" s="9">
        <v>1</v>
      </c>
      <c r="P18" s="9">
        <v>1</v>
      </c>
      <c r="Q18" s="9">
        <v>16</v>
      </c>
      <c r="R18" s="8">
        <f t="shared" si="2"/>
        <v>17</v>
      </c>
      <c r="S18" s="8">
        <f t="shared" si="2"/>
        <v>17</v>
      </c>
      <c r="T18" s="10">
        <f t="shared" si="3"/>
        <v>179</v>
      </c>
      <c r="U18" s="11">
        <f t="shared" si="3"/>
        <v>173</v>
      </c>
      <c r="V18" s="10">
        <f t="shared" si="4"/>
        <v>647</v>
      </c>
      <c r="W18" s="11">
        <f t="shared" si="4"/>
        <v>669</v>
      </c>
      <c r="X18" s="12">
        <f t="shared" si="5"/>
        <v>33161</v>
      </c>
      <c r="Y18" s="13">
        <f t="shared" si="5"/>
        <v>34270</v>
      </c>
    </row>
    <row r="19" spans="1:25" s="14" customFormat="1" ht="15.75" customHeight="1" x14ac:dyDescent="0.3">
      <c r="A19" s="6" t="s">
        <v>27</v>
      </c>
      <c r="B19" s="7">
        <v>292</v>
      </c>
      <c r="C19" s="7">
        <v>23</v>
      </c>
      <c r="D19" s="7">
        <v>48</v>
      </c>
      <c r="E19" s="7">
        <v>255</v>
      </c>
      <c r="F19" s="8">
        <f t="shared" si="0"/>
        <v>340</v>
      </c>
      <c r="G19" s="8">
        <f t="shared" si="0"/>
        <v>278</v>
      </c>
      <c r="H19" s="9">
        <v>69</v>
      </c>
      <c r="I19" s="9">
        <v>11</v>
      </c>
      <c r="J19" s="9">
        <v>2</v>
      </c>
      <c r="K19" s="9">
        <v>62</v>
      </c>
      <c r="L19" s="8">
        <f t="shared" si="1"/>
        <v>71</v>
      </c>
      <c r="M19" s="8">
        <f t="shared" si="1"/>
        <v>73</v>
      </c>
      <c r="N19" s="9">
        <v>9</v>
      </c>
      <c r="O19" s="9">
        <v>6</v>
      </c>
      <c r="P19" s="9">
        <v>4</v>
      </c>
      <c r="Q19" s="9">
        <v>17</v>
      </c>
      <c r="R19" s="8">
        <f t="shared" si="2"/>
        <v>13</v>
      </c>
      <c r="S19" s="8">
        <f t="shared" si="2"/>
        <v>23</v>
      </c>
      <c r="T19" s="10">
        <f t="shared" si="3"/>
        <v>424</v>
      </c>
      <c r="U19" s="11">
        <f t="shared" si="3"/>
        <v>374</v>
      </c>
      <c r="V19" s="10">
        <f t="shared" si="4"/>
        <v>1784</v>
      </c>
      <c r="W19" s="11">
        <f t="shared" si="4"/>
        <v>1486</v>
      </c>
      <c r="X19" s="12">
        <f t="shared" si="5"/>
        <v>91146</v>
      </c>
      <c r="Y19" s="13">
        <f t="shared" si="5"/>
        <v>76020</v>
      </c>
    </row>
    <row r="20" spans="1:25" s="14" customFormat="1" ht="15.75" customHeight="1" x14ac:dyDescent="0.3">
      <c r="A20" s="6" t="s">
        <v>28</v>
      </c>
      <c r="B20" s="7">
        <v>240</v>
      </c>
      <c r="C20" s="7">
        <v>26</v>
      </c>
      <c r="D20" s="7">
        <v>31</v>
      </c>
      <c r="E20" s="7">
        <v>230</v>
      </c>
      <c r="F20" s="8">
        <f t="shared" si="0"/>
        <v>271</v>
      </c>
      <c r="G20" s="8">
        <f t="shared" si="0"/>
        <v>256</v>
      </c>
      <c r="H20" s="9">
        <v>265</v>
      </c>
      <c r="I20" s="9">
        <v>9</v>
      </c>
      <c r="J20" s="9">
        <v>16</v>
      </c>
      <c r="K20" s="9">
        <v>177</v>
      </c>
      <c r="L20" s="8">
        <f t="shared" si="1"/>
        <v>281</v>
      </c>
      <c r="M20" s="8">
        <f t="shared" si="1"/>
        <v>186</v>
      </c>
      <c r="N20" s="9">
        <v>122</v>
      </c>
      <c r="O20" s="9">
        <v>8</v>
      </c>
      <c r="P20" s="9">
        <v>14</v>
      </c>
      <c r="Q20" s="9">
        <v>73</v>
      </c>
      <c r="R20" s="8">
        <f t="shared" si="2"/>
        <v>136</v>
      </c>
      <c r="S20" s="8">
        <f t="shared" si="2"/>
        <v>81</v>
      </c>
      <c r="T20" s="10">
        <f t="shared" si="3"/>
        <v>688</v>
      </c>
      <c r="U20" s="11">
        <f t="shared" si="3"/>
        <v>523</v>
      </c>
      <c r="V20" s="10">
        <f t="shared" si="4"/>
        <v>1772</v>
      </c>
      <c r="W20" s="11">
        <f t="shared" si="4"/>
        <v>1547</v>
      </c>
      <c r="X20" s="12">
        <f t="shared" si="5"/>
        <v>91605</v>
      </c>
      <c r="Y20" s="13">
        <f t="shared" si="5"/>
        <v>79650</v>
      </c>
    </row>
    <row r="21" spans="1:25" s="14" customFormat="1" ht="15.75" customHeight="1" x14ac:dyDescent="0.3">
      <c r="A21" s="6" t="s">
        <v>29</v>
      </c>
      <c r="B21" s="7">
        <v>169</v>
      </c>
      <c r="C21" s="7">
        <v>10</v>
      </c>
      <c r="D21" s="7">
        <v>8</v>
      </c>
      <c r="E21" s="7">
        <v>166</v>
      </c>
      <c r="F21" s="8">
        <f t="shared" si="0"/>
        <v>177</v>
      </c>
      <c r="G21" s="8">
        <f t="shared" si="0"/>
        <v>176</v>
      </c>
      <c r="H21" s="9">
        <v>61</v>
      </c>
      <c r="I21" s="9">
        <v>14</v>
      </c>
      <c r="J21" s="9">
        <v>10</v>
      </c>
      <c r="K21" s="9">
        <v>64</v>
      </c>
      <c r="L21" s="8">
        <f t="shared" si="1"/>
        <v>71</v>
      </c>
      <c r="M21" s="8">
        <f t="shared" si="1"/>
        <v>78</v>
      </c>
      <c r="N21" s="9">
        <v>39</v>
      </c>
      <c r="O21" s="9">
        <v>7</v>
      </c>
      <c r="P21" s="9">
        <v>5</v>
      </c>
      <c r="Q21" s="9">
        <v>33</v>
      </c>
      <c r="R21" s="8">
        <f t="shared" si="2"/>
        <v>44</v>
      </c>
      <c r="S21" s="8">
        <f t="shared" si="2"/>
        <v>40</v>
      </c>
      <c r="T21" s="10">
        <f t="shared" si="3"/>
        <v>292</v>
      </c>
      <c r="U21" s="11">
        <f t="shared" si="3"/>
        <v>294</v>
      </c>
      <c r="V21" s="10">
        <f t="shared" si="4"/>
        <v>1000</v>
      </c>
      <c r="W21" s="11">
        <f t="shared" si="4"/>
        <v>998</v>
      </c>
      <c r="X21" s="12">
        <f t="shared" si="5"/>
        <v>51379</v>
      </c>
      <c r="Y21" s="13">
        <f t="shared" si="5"/>
        <v>51256</v>
      </c>
    </row>
    <row r="22" spans="1:25" s="14" customFormat="1" ht="15.75" customHeight="1" x14ac:dyDescent="0.3">
      <c r="A22" s="6" t="s">
        <v>30</v>
      </c>
      <c r="B22" s="7">
        <v>521</v>
      </c>
      <c r="C22" s="7">
        <v>41</v>
      </c>
      <c r="D22" s="7">
        <v>55</v>
      </c>
      <c r="E22" s="7">
        <v>600</v>
      </c>
      <c r="F22" s="8">
        <f t="shared" si="0"/>
        <v>576</v>
      </c>
      <c r="G22" s="8">
        <f t="shared" si="0"/>
        <v>641</v>
      </c>
      <c r="H22" s="9">
        <v>264</v>
      </c>
      <c r="I22" s="9">
        <v>20</v>
      </c>
      <c r="J22" s="9">
        <v>15</v>
      </c>
      <c r="K22" s="9">
        <v>221</v>
      </c>
      <c r="L22" s="8">
        <f t="shared" si="1"/>
        <v>279</v>
      </c>
      <c r="M22" s="8">
        <f t="shared" si="1"/>
        <v>241</v>
      </c>
      <c r="N22" s="9">
        <v>122</v>
      </c>
      <c r="O22" s="9">
        <v>8</v>
      </c>
      <c r="P22" s="9">
        <v>7</v>
      </c>
      <c r="Q22" s="9">
        <v>137</v>
      </c>
      <c r="R22" s="8">
        <f t="shared" si="2"/>
        <v>129</v>
      </c>
      <c r="S22" s="8">
        <f t="shared" si="2"/>
        <v>145</v>
      </c>
      <c r="T22" s="10">
        <f t="shared" si="3"/>
        <v>984</v>
      </c>
      <c r="U22" s="11">
        <f t="shared" si="3"/>
        <v>1027</v>
      </c>
      <c r="V22" s="10">
        <f t="shared" si="4"/>
        <v>3288</v>
      </c>
      <c r="W22" s="11">
        <f t="shared" si="4"/>
        <v>3591</v>
      </c>
      <c r="X22" s="12">
        <f t="shared" si="5"/>
        <v>168870</v>
      </c>
      <c r="Y22" s="13">
        <f t="shared" si="5"/>
        <v>184397</v>
      </c>
    </row>
    <row r="23" spans="1:25" s="14" customFormat="1" ht="15.75" customHeight="1" x14ac:dyDescent="0.3">
      <c r="A23" s="6" t="s">
        <v>31</v>
      </c>
      <c r="B23" s="7">
        <v>326</v>
      </c>
      <c r="C23" s="7">
        <v>16</v>
      </c>
      <c r="D23" s="7">
        <v>38</v>
      </c>
      <c r="E23" s="7">
        <v>262</v>
      </c>
      <c r="F23" s="8">
        <f t="shared" si="0"/>
        <v>364</v>
      </c>
      <c r="G23" s="8">
        <f t="shared" si="0"/>
        <v>278</v>
      </c>
      <c r="H23" s="9">
        <v>93</v>
      </c>
      <c r="I23" s="9">
        <v>10</v>
      </c>
      <c r="J23" s="9">
        <v>17</v>
      </c>
      <c r="K23" s="9">
        <v>96</v>
      </c>
      <c r="L23" s="8">
        <f t="shared" si="1"/>
        <v>110</v>
      </c>
      <c r="M23" s="8">
        <f t="shared" si="1"/>
        <v>106</v>
      </c>
      <c r="N23" s="9">
        <v>46</v>
      </c>
      <c r="O23" s="9">
        <v>4</v>
      </c>
      <c r="P23" s="9">
        <v>11</v>
      </c>
      <c r="Q23" s="9">
        <v>78</v>
      </c>
      <c r="R23" s="8">
        <f t="shared" si="2"/>
        <v>57</v>
      </c>
      <c r="S23" s="8">
        <f t="shared" si="2"/>
        <v>82</v>
      </c>
      <c r="T23" s="10">
        <f t="shared" si="3"/>
        <v>531</v>
      </c>
      <c r="U23" s="11">
        <f t="shared" si="3"/>
        <v>466</v>
      </c>
      <c r="V23" s="10">
        <f t="shared" si="4"/>
        <v>1987</v>
      </c>
      <c r="W23" s="11">
        <f t="shared" si="4"/>
        <v>1578</v>
      </c>
      <c r="X23" s="12">
        <f t="shared" si="5"/>
        <v>101846</v>
      </c>
      <c r="Y23" s="13">
        <f t="shared" si="5"/>
        <v>81158</v>
      </c>
    </row>
    <row r="24" spans="1:25" s="14" customFormat="1" ht="15.75" customHeight="1" x14ac:dyDescent="0.3">
      <c r="A24" s="6" t="s">
        <v>32</v>
      </c>
      <c r="B24" s="7">
        <v>456</v>
      </c>
      <c r="C24" s="7">
        <v>64</v>
      </c>
      <c r="D24" s="7">
        <v>66</v>
      </c>
      <c r="E24" s="7">
        <v>427</v>
      </c>
      <c r="F24" s="8">
        <f t="shared" si="0"/>
        <v>522</v>
      </c>
      <c r="G24" s="8">
        <f t="shared" si="0"/>
        <v>491</v>
      </c>
      <c r="H24" s="9">
        <v>210</v>
      </c>
      <c r="I24" s="9">
        <v>82</v>
      </c>
      <c r="J24" s="9">
        <v>95</v>
      </c>
      <c r="K24" s="9">
        <v>199</v>
      </c>
      <c r="L24" s="8">
        <f t="shared" si="1"/>
        <v>305</v>
      </c>
      <c r="M24" s="8">
        <f t="shared" si="1"/>
        <v>281</v>
      </c>
      <c r="N24" s="9">
        <v>76</v>
      </c>
      <c r="O24" s="9">
        <v>30</v>
      </c>
      <c r="P24" s="9">
        <v>41</v>
      </c>
      <c r="Q24" s="9">
        <v>112</v>
      </c>
      <c r="R24" s="8">
        <f t="shared" si="2"/>
        <v>117</v>
      </c>
      <c r="S24" s="8">
        <f t="shared" si="2"/>
        <v>142</v>
      </c>
      <c r="T24" s="10">
        <f t="shared" si="3"/>
        <v>944</v>
      </c>
      <c r="U24" s="11">
        <f t="shared" si="3"/>
        <v>914</v>
      </c>
      <c r="V24" s="10">
        <f t="shared" si="4"/>
        <v>3032</v>
      </c>
      <c r="W24" s="11">
        <f t="shared" si="4"/>
        <v>2878</v>
      </c>
      <c r="X24" s="12">
        <f t="shared" si="5"/>
        <v>155756</v>
      </c>
      <c r="Y24" s="13">
        <f t="shared" si="5"/>
        <v>148053</v>
      </c>
    </row>
    <row r="25" spans="1:25" s="14" customFormat="1" ht="15.75" customHeight="1" x14ac:dyDescent="0.3">
      <c r="A25" s="6" t="s">
        <v>33</v>
      </c>
      <c r="B25" s="7">
        <v>559</v>
      </c>
      <c r="C25" s="7">
        <v>26</v>
      </c>
      <c r="D25" s="7">
        <v>23</v>
      </c>
      <c r="E25" s="7">
        <v>510</v>
      </c>
      <c r="F25" s="8">
        <f t="shared" si="0"/>
        <v>582</v>
      </c>
      <c r="G25" s="8">
        <f t="shared" si="0"/>
        <v>536</v>
      </c>
      <c r="H25" s="9">
        <v>165</v>
      </c>
      <c r="I25" s="9">
        <v>27</v>
      </c>
      <c r="J25" s="9">
        <v>22</v>
      </c>
      <c r="K25" s="9">
        <v>112</v>
      </c>
      <c r="L25" s="8">
        <f t="shared" si="1"/>
        <v>187</v>
      </c>
      <c r="M25" s="8">
        <f t="shared" si="1"/>
        <v>139</v>
      </c>
      <c r="N25" s="9">
        <v>57</v>
      </c>
      <c r="O25" s="9">
        <v>10</v>
      </c>
      <c r="P25" s="9">
        <v>12</v>
      </c>
      <c r="Q25" s="9">
        <v>80</v>
      </c>
      <c r="R25" s="8">
        <f t="shared" si="2"/>
        <v>69</v>
      </c>
      <c r="S25" s="8">
        <f t="shared" si="2"/>
        <v>90</v>
      </c>
      <c r="T25" s="10">
        <f t="shared" si="3"/>
        <v>838</v>
      </c>
      <c r="U25" s="11">
        <f t="shared" si="3"/>
        <v>765</v>
      </c>
      <c r="V25" s="10">
        <f t="shared" si="4"/>
        <v>3166</v>
      </c>
      <c r="W25" s="11">
        <f t="shared" si="4"/>
        <v>2909</v>
      </c>
      <c r="X25" s="12">
        <f t="shared" si="5"/>
        <v>162136</v>
      </c>
      <c r="Y25" s="13">
        <f t="shared" si="5"/>
        <v>149128</v>
      </c>
    </row>
    <row r="26" spans="1:25" s="14" customFormat="1" ht="15.75" customHeight="1" x14ac:dyDescent="0.3">
      <c r="A26" s="6" t="s">
        <v>34</v>
      </c>
      <c r="B26" s="7">
        <v>432</v>
      </c>
      <c r="C26" s="7">
        <v>53</v>
      </c>
      <c r="D26" s="7">
        <v>54</v>
      </c>
      <c r="E26" s="7">
        <v>329</v>
      </c>
      <c r="F26" s="8">
        <f t="shared" si="0"/>
        <v>486</v>
      </c>
      <c r="G26" s="8">
        <f t="shared" si="0"/>
        <v>382</v>
      </c>
      <c r="H26" s="9">
        <v>105</v>
      </c>
      <c r="I26" s="9">
        <v>25</v>
      </c>
      <c r="J26" s="9">
        <v>28</v>
      </c>
      <c r="K26" s="9">
        <v>103</v>
      </c>
      <c r="L26" s="8">
        <f t="shared" si="1"/>
        <v>133</v>
      </c>
      <c r="M26" s="8">
        <f t="shared" si="1"/>
        <v>128</v>
      </c>
      <c r="N26" s="9">
        <v>48</v>
      </c>
      <c r="O26" s="9">
        <v>14</v>
      </c>
      <c r="P26" s="9">
        <v>19</v>
      </c>
      <c r="Q26" s="9">
        <v>52</v>
      </c>
      <c r="R26" s="8">
        <f t="shared" si="2"/>
        <v>67</v>
      </c>
      <c r="S26" s="8">
        <f t="shared" si="2"/>
        <v>66</v>
      </c>
      <c r="T26" s="10">
        <f t="shared" si="3"/>
        <v>686</v>
      </c>
      <c r="U26" s="11">
        <f t="shared" si="3"/>
        <v>576</v>
      </c>
      <c r="V26" s="10">
        <f t="shared" si="4"/>
        <v>2630</v>
      </c>
      <c r="W26" s="11">
        <f t="shared" si="4"/>
        <v>2104</v>
      </c>
      <c r="X26" s="12">
        <f t="shared" si="5"/>
        <v>134732</v>
      </c>
      <c r="Y26" s="13">
        <f t="shared" si="5"/>
        <v>107894</v>
      </c>
    </row>
    <row r="27" spans="1:25" s="14" customFormat="1" ht="15.75" customHeight="1" x14ac:dyDescent="0.3">
      <c r="A27" s="6" t="s">
        <v>35</v>
      </c>
      <c r="B27" s="7">
        <v>247</v>
      </c>
      <c r="C27" s="7">
        <v>17</v>
      </c>
      <c r="D27" s="7">
        <v>25</v>
      </c>
      <c r="E27" s="7">
        <v>231</v>
      </c>
      <c r="F27" s="8">
        <f t="shared" si="0"/>
        <v>272</v>
      </c>
      <c r="G27" s="8">
        <f t="shared" si="0"/>
        <v>248</v>
      </c>
      <c r="H27" s="9">
        <v>55</v>
      </c>
      <c r="I27" s="9">
        <v>13</v>
      </c>
      <c r="J27" s="9">
        <v>7</v>
      </c>
      <c r="K27" s="9">
        <v>49</v>
      </c>
      <c r="L27" s="8">
        <f t="shared" si="1"/>
        <v>62</v>
      </c>
      <c r="M27" s="8">
        <f t="shared" si="1"/>
        <v>62</v>
      </c>
      <c r="N27" s="9">
        <v>17</v>
      </c>
      <c r="O27" s="9">
        <v>3</v>
      </c>
      <c r="P27" s="9">
        <v>3</v>
      </c>
      <c r="Q27" s="9">
        <v>20</v>
      </c>
      <c r="R27" s="8">
        <f t="shared" si="2"/>
        <v>20</v>
      </c>
      <c r="S27" s="8">
        <f t="shared" si="2"/>
        <v>23</v>
      </c>
      <c r="T27" s="10">
        <f t="shared" si="3"/>
        <v>354</v>
      </c>
      <c r="U27" s="11">
        <f t="shared" si="3"/>
        <v>333</v>
      </c>
      <c r="V27" s="10">
        <f t="shared" si="4"/>
        <v>1442</v>
      </c>
      <c r="W27" s="11">
        <f t="shared" si="4"/>
        <v>1325</v>
      </c>
      <c r="X27" s="12">
        <f t="shared" si="5"/>
        <v>73744</v>
      </c>
      <c r="Y27" s="13">
        <f t="shared" si="5"/>
        <v>67798</v>
      </c>
    </row>
    <row r="28" spans="1:25" s="14" customFormat="1" ht="15.75" customHeight="1" x14ac:dyDescent="0.3">
      <c r="A28" s="6" t="s">
        <v>36</v>
      </c>
      <c r="B28" s="7">
        <v>386</v>
      </c>
      <c r="C28" s="7">
        <v>130</v>
      </c>
      <c r="D28" s="7">
        <v>114</v>
      </c>
      <c r="E28" s="7">
        <v>453</v>
      </c>
      <c r="F28" s="8">
        <f t="shared" si="0"/>
        <v>500</v>
      </c>
      <c r="G28" s="8">
        <f t="shared" si="0"/>
        <v>583</v>
      </c>
      <c r="H28" s="9">
        <v>159</v>
      </c>
      <c r="I28" s="9">
        <v>72</v>
      </c>
      <c r="J28" s="9">
        <v>63</v>
      </c>
      <c r="K28" s="9">
        <v>166</v>
      </c>
      <c r="L28" s="8">
        <f t="shared" si="1"/>
        <v>222</v>
      </c>
      <c r="M28" s="8">
        <f t="shared" si="1"/>
        <v>238</v>
      </c>
      <c r="N28" s="9">
        <v>25</v>
      </c>
      <c r="O28" s="9">
        <v>34</v>
      </c>
      <c r="P28" s="9">
        <v>38</v>
      </c>
      <c r="Q28" s="9">
        <v>60</v>
      </c>
      <c r="R28" s="8">
        <f t="shared" si="2"/>
        <v>63</v>
      </c>
      <c r="S28" s="8">
        <f t="shared" si="2"/>
        <v>94</v>
      </c>
      <c r="T28" s="10">
        <f t="shared" si="3"/>
        <v>785</v>
      </c>
      <c r="U28" s="11">
        <f t="shared" si="3"/>
        <v>915</v>
      </c>
      <c r="V28" s="10">
        <f t="shared" si="4"/>
        <v>2785</v>
      </c>
      <c r="W28" s="11">
        <f t="shared" si="4"/>
        <v>3247</v>
      </c>
      <c r="X28" s="15">
        <f t="shared" si="5"/>
        <v>142698</v>
      </c>
      <c r="Y28" s="16">
        <f t="shared" si="5"/>
        <v>166493</v>
      </c>
    </row>
    <row r="29" spans="1:25" s="23" customFormat="1" ht="15" customHeight="1" thickBot="1" x14ac:dyDescent="0.35">
      <c r="A29" s="17" t="s">
        <v>37</v>
      </c>
      <c r="B29" s="18">
        <f t="shared" ref="B29:U29" si="6">SUM(B7:B28)</f>
        <v>6282</v>
      </c>
      <c r="C29" s="18">
        <f t="shared" si="6"/>
        <v>453</v>
      </c>
      <c r="D29" s="18">
        <f t="shared" si="6"/>
        <v>505</v>
      </c>
      <c r="E29" s="18">
        <f t="shared" si="6"/>
        <v>6540</v>
      </c>
      <c r="F29" s="19">
        <f t="shared" si="6"/>
        <v>6787</v>
      </c>
      <c r="G29" s="19">
        <f t="shared" si="6"/>
        <v>6993</v>
      </c>
      <c r="H29" s="18">
        <f t="shared" si="6"/>
        <v>2485</v>
      </c>
      <c r="I29" s="18">
        <f t="shared" si="6"/>
        <v>305</v>
      </c>
      <c r="J29" s="18">
        <f t="shared" si="6"/>
        <v>338</v>
      </c>
      <c r="K29" s="18">
        <f t="shared" si="6"/>
        <v>2210</v>
      </c>
      <c r="L29" s="19">
        <f t="shared" si="6"/>
        <v>2823</v>
      </c>
      <c r="M29" s="19">
        <f t="shared" si="6"/>
        <v>2515</v>
      </c>
      <c r="N29" s="18">
        <f t="shared" si="6"/>
        <v>956</v>
      </c>
      <c r="O29" s="18">
        <f t="shared" si="6"/>
        <v>136</v>
      </c>
      <c r="P29" s="18">
        <f t="shared" si="6"/>
        <v>186</v>
      </c>
      <c r="Q29" s="18">
        <f t="shared" si="6"/>
        <v>1097</v>
      </c>
      <c r="R29" s="19">
        <f t="shared" si="6"/>
        <v>1142</v>
      </c>
      <c r="S29" s="19">
        <f t="shared" si="6"/>
        <v>1233</v>
      </c>
      <c r="T29" s="19">
        <f t="shared" si="6"/>
        <v>10752</v>
      </c>
      <c r="U29" s="19">
        <f t="shared" si="6"/>
        <v>10741</v>
      </c>
      <c r="V29" s="19">
        <f>SUM(V7:V28)</f>
        <v>37900</v>
      </c>
      <c r="W29" s="20">
        <f>SUM(W7:W28)</f>
        <v>38713</v>
      </c>
      <c r="X29" s="21">
        <f>SUM(X7:X28)</f>
        <v>1943717</v>
      </c>
      <c r="Y29" s="22">
        <f>SUM(Y7:Y28)</f>
        <v>1985509</v>
      </c>
    </row>
  </sheetData>
  <mergeCells count="15">
    <mergeCell ref="X5:Y5"/>
    <mergeCell ref="A2:Y2"/>
    <mergeCell ref="A3:Y3"/>
    <mergeCell ref="L5:M5"/>
    <mergeCell ref="N5:O5"/>
    <mergeCell ref="P5:Q5"/>
    <mergeCell ref="R5:S5"/>
    <mergeCell ref="T5:U5"/>
    <mergeCell ref="V5:W5"/>
    <mergeCell ref="A5:A6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8B93-E2E4-420C-86F4-DE6937645AF1}">
  <dimension ref="A1:I133"/>
  <sheetViews>
    <sheetView workbookViewId="0">
      <selection activeCell="K12" sqref="K12"/>
    </sheetView>
  </sheetViews>
  <sheetFormatPr defaultRowHeight="14.4" x14ac:dyDescent="0.3"/>
  <cols>
    <col min="1" max="1" width="9.21875" bestFit="1" customWidth="1"/>
    <col min="2" max="2" width="13.109375" bestFit="1" customWidth="1"/>
    <col min="3" max="3" width="7.88671875" bestFit="1" customWidth="1"/>
    <col min="4" max="4" width="10.5546875" bestFit="1" customWidth="1"/>
    <col min="5" max="5" width="11.33203125" bestFit="1" customWidth="1"/>
    <col min="6" max="6" width="34.21875" bestFit="1" customWidth="1"/>
    <col min="7" max="7" width="10.33203125" bestFit="1" customWidth="1"/>
    <col min="8" max="8" width="6.44140625" bestFit="1" customWidth="1"/>
    <col min="9" max="9" width="6.5546875" bestFit="1" customWidth="1"/>
  </cols>
  <sheetData>
    <row r="1" spans="1:9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48</v>
      </c>
      <c r="B2" t="s">
        <v>49</v>
      </c>
      <c r="C2" t="s">
        <v>50</v>
      </c>
      <c r="D2" t="s">
        <v>51</v>
      </c>
      <c r="E2">
        <v>31790</v>
      </c>
      <c r="F2" t="s">
        <v>52</v>
      </c>
      <c r="G2" t="s">
        <v>53</v>
      </c>
      <c r="H2">
        <v>2049</v>
      </c>
      <c r="I2">
        <v>0</v>
      </c>
    </row>
    <row r="3" spans="1:9" x14ac:dyDescent="0.3">
      <c r="A3" t="s">
        <v>48</v>
      </c>
      <c r="B3" t="s">
        <v>49</v>
      </c>
      <c r="C3" t="s">
        <v>50</v>
      </c>
      <c r="D3" t="s">
        <v>54</v>
      </c>
      <c r="E3">
        <v>32206</v>
      </c>
      <c r="F3" t="s">
        <v>52</v>
      </c>
      <c r="G3" t="s">
        <v>53</v>
      </c>
      <c r="H3">
        <v>0</v>
      </c>
      <c r="I3">
        <v>2145</v>
      </c>
    </row>
    <row r="4" spans="1:9" x14ac:dyDescent="0.3">
      <c r="A4" t="s">
        <v>48</v>
      </c>
      <c r="B4" t="s">
        <v>49</v>
      </c>
      <c r="C4" t="s">
        <v>50</v>
      </c>
      <c r="D4" t="s">
        <v>51</v>
      </c>
      <c r="E4">
        <v>1923</v>
      </c>
      <c r="F4" t="s">
        <v>55</v>
      </c>
      <c r="G4" t="s">
        <v>53</v>
      </c>
      <c r="H4">
        <v>18</v>
      </c>
      <c r="I4">
        <v>54</v>
      </c>
    </row>
    <row r="5" spans="1:9" x14ac:dyDescent="0.3">
      <c r="A5" t="s">
        <v>48</v>
      </c>
      <c r="B5" t="s">
        <v>49</v>
      </c>
      <c r="C5" t="s">
        <v>50</v>
      </c>
      <c r="D5" t="s">
        <v>54</v>
      </c>
      <c r="E5">
        <v>32199</v>
      </c>
      <c r="F5" t="s">
        <v>55</v>
      </c>
      <c r="G5" t="s">
        <v>53</v>
      </c>
      <c r="H5">
        <v>51</v>
      </c>
      <c r="I5">
        <v>8</v>
      </c>
    </row>
    <row r="6" spans="1:9" x14ac:dyDescent="0.3">
      <c r="A6" t="s">
        <v>48</v>
      </c>
      <c r="B6" t="s">
        <v>49</v>
      </c>
      <c r="C6" t="s">
        <v>50</v>
      </c>
      <c r="D6" t="s">
        <v>51</v>
      </c>
      <c r="E6">
        <v>30519</v>
      </c>
      <c r="F6" t="s">
        <v>56</v>
      </c>
      <c r="G6" t="s">
        <v>53</v>
      </c>
      <c r="H6">
        <v>44</v>
      </c>
      <c r="I6">
        <v>122</v>
      </c>
    </row>
    <row r="7" spans="1:9" x14ac:dyDescent="0.3">
      <c r="A7" t="s">
        <v>48</v>
      </c>
      <c r="B7" t="s">
        <v>49</v>
      </c>
      <c r="C7" t="s">
        <v>50</v>
      </c>
      <c r="D7" t="s">
        <v>54</v>
      </c>
      <c r="E7">
        <v>32200</v>
      </c>
      <c r="F7" t="s">
        <v>56</v>
      </c>
      <c r="G7" t="s">
        <v>53</v>
      </c>
      <c r="H7">
        <v>128</v>
      </c>
      <c r="I7">
        <v>38</v>
      </c>
    </row>
    <row r="8" spans="1:9" x14ac:dyDescent="0.3">
      <c r="A8" t="s">
        <v>48</v>
      </c>
      <c r="B8" t="s">
        <v>49</v>
      </c>
      <c r="C8" t="s">
        <v>50</v>
      </c>
      <c r="D8" t="s">
        <v>51</v>
      </c>
      <c r="E8">
        <v>1908</v>
      </c>
      <c r="F8" t="s">
        <v>57</v>
      </c>
      <c r="G8" t="s">
        <v>53</v>
      </c>
      <c r="H8">
        <v>22</v>
      </c>
      <c r="I8">
        <v>71</v>
      </c>
    </row>
    <row r="9" spans="1:9" x14ac:dyDescent="0.3">
      <c r="A9" t="s">
        <v>48</v>
      </c>
      <c r="B9" t="s">
        <v>49</v>
      </c>
      <c r="C9" t="s">
        <v>50</v>
      </c>
      <c r="D9" t="s">
        <v>54</v>
      </c>
      <c r="E9">
        <v>32202</v>
      </c>
      <c r="F9" t="s">
        <v>57</v>
      </c>
      <c r="G9" t="s">
        <v>53</v>
      </c>
      <c r="H9">
        <v>75</v>
      </c>
      <c r="I9">
        <v>16</v>
      </c>
    </row>
    <row r="10" spans="1:9" x14ac:dyDescent="0.3">
      <c r="A10" t="s">
        <v>48</v>
      </c>
      <c r="B10" t="s">
        <v>49</v>
      </c>
      <c r="C10" t="s">
        <v>50</v>
      </c>
      <c r="D10" t="s">
        <v>51</v>
      </c>
      <c r="E10">
        <v>1892</v>
      </c>
      <c r="F10" t="s">
        <v>58</v>
      </c>
      <c r="G10" t="s">
        <v>53</v>
      </c>
      <c r="H10">
        <v>10</v>
      </c>
      <c r="I10">
        <v>77</v>
      </c>
    </row>
    <row r="11" spans="1:9" x14ac:dyDescent="0.3">
      <c r="A11" t="s">
        <v>48</v>
      </c>
      <c r="B11" t="s">
        <v>49</v>
      </c>
      <c r="C11" t="s">
        <v>50</v>
      </c>
      <c r="D11" t="s">
        <v>54</v>
      </c>
      <c r="E11">
        <v>32186</v>
      </c>
      <c r="F11" t="s">
        <v>58</v>
      </c>
      <c r="G11" t="s">
        <v>53</v>
      </c>
      <c r="H11">
        <v>79</v>
      </c>
      <c r="I11">
        <v>16</v>
      </c>
    </row>
    <row r="12" spans="1:9" x14ac:dyDescent="0.3">
      <c r="A12" t="s">
        <v>48</v>
      </c>
      <c r="B12" t="s">
        <v>49</v>
      </c>
      <c r="C12" t="s">
        <v>50</v>
      </c>
      <c r="D12" t="s">
        <v>51</v>
      </c>
      <c r="E12">
        <v>1925</v>
      </c>
      <c r="F12" t="s">
        <v>59</v>
      </c>
      <c r="G12" t="s">
        <v>53</v>
      </c>
      <c r="H12">
        <v>40</v>
      </c>
      <c r="I12">
        <v>252</v>
      </c>
    </row>
    <row r="13" spans="1:9" x14ac:dyDescent="0.3">
      <c r="A13" t="s">
        <v>48</v>
      </c>
      <c r="B13" t="s">
        <v>49</v>
      </c>
      <c r="C13" t="s">
        <v>50</v>
      </c>
      <c r="D13" t="s">
        <v>54</v>
      </c>
      <c r="E13">
        <v>32197</v>
      </c>
      <c r="F13" t="s">
        <v>59</v>
      </c>
      <c r="G13" t="s">
        <v>53</v>
      </c>
      <c r="H13">
        <v>243</v>
      </c>
      <c r="I13">
        <v>42</v>
      </c>
    </row>
    <row r="14" spans="1:9" x14ac:dyDescent="0.3">
      <c r="A14" t="s">
        <v>48</v>
      </c>
      <c r="B14" t="s">
        <v>49</v>
      </c>
      <c r="C14" t="s">
        <v>50</v>
      </c>
      <c r="D14" t="s">
        <v>51</v>
      </c>
      <c r="E14">
        <v>1935</v>
      </c>
      <c r="F14" t="s">
        <v>60</v>
      </c>
      <c r="G14" t="s">
        <v>53</v>
      </c>
      <c r="H14">
        <v>9</v>
      </c>
      <c r="I14">
        <v>105</v>
      </c>
    </row>
    <row r="15" spans="1:9" x14ac:dyDescent="0.3">
      <c r="A15" t="s">
        <v>48</v>
      </c>
      <c r="B15" t="s">
        <v>49</v>
      </c>
      <c r="C15" t="s">
        <v>50</v>
      </c>
      <c r="D15" t="s">
        <v>54</v>
      </c>
      <c r="E15">
        <v>32187</v>
      </c>
      <c r="F15" t="s">
        <v>60</v>
      </c>
      <c r="G15" t="s">
        <v>53</v>
      </c>
      <c r="H15">
        <v>157</v>
      </c>
      <c r="I15">
        <v>39</v>
      </c>
    </row>
    <row r="16" spans="1:9" x14ac:dyDescent="0.3">
      <c r="A16" t="s">
        <v>48</v>
      </c>
      <c r="B16" t="s">
        <v>49</v>
      </c>
      <c r="C16" t="s">
        <v>50</v>
      </c>
      <c r="D16" t="s">
        <v>51</v>
      </c>
      <c r="E16">
        <v>30855</v>
      </c>
      <c r="F16" t="s">
        <v>61</v>
      </c>
      <c r="G16" t="s">
        <v>53</v>
      </c>
      <c r="H16">
        <v>118</v>
      </c>
      <c r="I16">
        <v>31</v>
      </c>
    </row>
    <row r="17" spans="1:9" x14ac:dyDescent="0.3">
      <c r="A17" t="s">
        <v>48</v>
      </c>
      <c r="B17" t="s">
        <v>49</v>
      </c>
      <c r="C17" t="s">
        <v>50</v>
      </c>
      <c r="D17" t="s">
        <v>54</v>
      </c>
      <c r="E17">
        <v>30856</v>
      </c>
      <c r="F17" t="s">
        <v>61</v>
      </c>
      <c r="G17" t="s">
        <v>53</v>
      </c>
      <c r="H17">
        <v>18</v>
      </c>
      <c r="I17">
        <v>7</v>
      </c>
    </row>
    <row r="18" spans="1:9" x14ac:dyDescent="0.3">
      <c r="A18" t="s">
        <v>48</v>
      </c>
      <c r="B18" t="s">
        <v>49</v>
      </c>
      <c r="C18" t="s">
        <v>50</v>
      </c>
      <c r="D18" t="s">
        <v>51</v>
      </c>
      <c r="E18">
        <v>1927</v>
      </c>
      <c r="F18" t="s">
        <v>62</v>
      </c>
      <c r="G18" t="s">
        <v>53</v>
      </c>
      <c r="H18">
        <v>11</v>
      </c>
      <c r="I18">
        <v>70</v>
      </c>
    </row>
    <row r="19" spans="1:9" x14ac:dyDescent="0.3">
      <c r="A19" t="s">
        <v>48</v>
      </c>
      <c r="B19" t="s">
        <v>49</v>
      </c>
      <c r="C19" t="s">
        <v>50</v>
      </c>
      <c r="D19" t="s">
        <v>54</v>
      </c>
      <c r="E19">
        <v>32195</v>
      </c>
      <c r="F19" t="s">
        <v>62</v>
      </c>
      <c r="G19" t="s">
        <v>53</v>
      </c>
      <c r="H19">
        <v>53</v>
      </c>
      <c r="I19">
        <v>9</v>
      </c>
    </row>
    <row r="20" spans="1:9" x14ac:dyDescent="0.3">
      <c r="A20" t="s">
        <v>48</v>
      </c>
      <c r="B20" t="s">
        <v>49</v>
      </c>
      <c r="C20" t="s">
        <v>50</v>
      </c>
      <c r="D20" t="s">
        <v>51</v>
      </c>
      <c r="E20">
        <v>1895</v>
      </c>
      <c r="F20" t="s">
        <v>63</v>
      </c>
      <c r="G20" t="s">
        <v>53</v>
      </c>
      <c r="H20">
        <v>36</v>
      </c>
      <c r="I20">
        <v>180</v>
      </c>
    </row>
    <row r="21" spans="1:9" x14ac:dyDescent="0.3">
      <c r="A21" t="s">
        <v>48</v>
      </c>
      <c r="B21" t="s">
        <v>49</v>
      </c>
      <c r="C21" t="s">
        <v>50</v>
      </c>
      <c r="D21" t="s">
        <v>54</v>
      </c>
      <c r="E21">
        <v>32189</v>
      </c>
      <c r="F21" t="s">
        <v>63</v>
      </c>
      <c r="G21" t="s">
        <v>53</v>
      </c>
      <c r="H21">
        <v>176</v>
      </c>
      <c r="I21">
        <v>24</v>
      </c>
    </row>
    <row r="22" spans="1:9" x14ac:dyDescent="0.3">
      <c r="A22" t="s">
        <v>48</v>
      </c>
      <c r="B22" t="s">
        <v>49</v>
      </c>
      <c r="C22" t="s">
        <v>50</v>
      </c>
      <c r="D22" t="s">
        <v>51</v>
      </c>
      <c r="E22">
        <v>1924</v>
      </c>
      <c r="F22" t="s">
        <v>64</v>
      </c>
      <c r="G22" t="s">
        <v>53</v>
      </c>
      <c r="H22">
        <v>18</v>
      </c>
      <c r="I22">
        <v>65</v>
      </c>
    </row>
    <row r="23" spans="1:9" x14ac:dyDescent="0.3">
      <c r="A23" t="s">
        <v>48</v>
      </c>
      <c r="B23" t="s">
        <v>49</v>
      </c>
      <c r="C23" t="s">
        <v>50</v>
      </c>
      <c r="D23" t="s">
        <v>54</v>
      </c>
      <c r="E23">
        <v>32198</v>
      </c>
      <c r="F23" t="s">
        <v>64</v>
      </c>
      <c r="G23" t="s">
        <v>53</v>
      </c>
      <c r="H23">
        <v>75</v>
      </c>
      <c r="I23">
        <v>18</v>
      </c>
    </row>
    <row r="24" spans="1:9" x14ac:dyDescent="0.3">
      <c r="A24" t="s">
        <v>48</v>
      </c>
      <c r="B24" t="s">
        <v>49</v>
      </c>
      <c r="C24" t="s">
        <v>50</v>
      </c>
      <c r="D24" t="s">
        <v>51</v>
      </c>
      <c r="E24">
        <v>1934</v>
      </c>
      <c r="F24" t="s">
        <v>65</v>
      </c>
      <c r="G24" t="s">
        <v>53</v>
      </c>
      <c r="H24">
        <v>26</v>
      </c>
      <c r="I24">
        <v>124</v>
      </c>
    </row>
    <row r="25" spans="1:9" x14ac:dyDescent="0.3">
      <c r="A25" t="s">
        <v>48</v>
      </c>
      <c r="B25" t="s">
        <v>49</v>
      </c>
      <c r="C25" t="s">
        <v>50</v>
      </c>
      <c r="D25" t="s">
        <v>54</v>
      </c>
      <c r="E25">
        <v>32188</v>
      </c>
      <c r="F25" t="s">
        <v>65</v>
      </c>
      <c r="G25" t="s">
        <v>53</v>
      </c>
      <c r="H25">
        <v>102</v>
      </c>
      <c r="I25">
        <v>26</v>
      </c>
    </row>
    <row r="26" spans="1:9" x14ac:dyDescent="0.3">
      <c r="A26" t="s">
        <v>48</v>
      </c>
      <c r="B26" t="s">
        <v>49</v>
      </c>
      <c r="C26" t="s">
        <v>50</v>
      </c>
      <c r="D26" t="s">
        <v>51</v>
      </c>
      <c r="E26">
        <v>1932</v>
      </c>
      <c r="F26" t="s">
        <v>66</v>
      </c>
      <c r="G26" t="s">
        <v>53</v>
      </c>
      <c r="H26">
        <v>8</v>
      </c>
      <c r="I26">
        <v>37</v>
      </c>
    </row>
    <row r="27" spans="1:9" x14ac:dyDescent="0.3">
      <c r="A27" t="s">
        <v>48</v>
      </c>
      <c r="B27" t="s">
        <v>49</v>
      </c>
      <c r="C27" t="s">
        <v>50</v>
      </c>
      <c r="D27" t="s">
        <v>54</v>
      </c>
      <c r="E27">
        <v>32190</v>
      </c>
      <c r="F27" t="s">
        <v>66</v>
      </c>
      <c r="G27" t="s">
        <v>53</v>
      </c>
      <c r="H27">
        <v>36</v>
      </c>
      <c r="I27">
        <v>16</v>
      </c>
    </row>
    <row r="28" spans="1:9" x14ac:dyDescent="0.3">
      <c r="A28" t="s">
        <v>48</v>
      </c>
      <c r="B28" t="s">
        <v>49</v>
      </c>
      <c r="C28" t="s">
        <v>50</v>
      </c>
      <c r="D28" t="s">
        <v>51</v>
      </c>
      <c r="E28">
        <v>30520</v>
      </c>
      <c r="F28" t="s">
        <v>67</v>
      </c>
      <c r="G28" t="s">
        <v>53</v>
      </c>
      <c r="H28">
        <v>9</v>
      </c>
      <c r="I28">
        <v>913</v>
      </c>
    </row>
    <row r="29" spans="1:9" x14ac:dyDescent="0.3">
      <c r="A29" t="s">
        <v>48</v>
      </c>
      <c r="B29" t="s">
        <v>49</v>
      </c>
      <c r="C29" t="s">
        <v>50</v>
      </c>
      <c r="D29" t="s">
        <v>54</v>
      </c>
      <c r="E29">
        <v>32185</v>
      </c>
      <c r="F29" t="s">
        <v>67</v>
      </c>
      <c r="G29" t="s">
        <v>53</v>
      </c>
      <c r="H29">
        <v>861</v>
      </c>
      <c r="I29">
        <v>0</v>
      </c>
    </row>
    <row r="30" spans="1:9" x14ac:dyDescent="0.3">
      <c r="A30" t="s">
        <v>48</v>
      </c>
      <c r="B30" t="s">
        <v>49</v>
      </c>
      <c r="C30" t="s">
        <v>50</v>
      </c>
      <c r="D30" t="s">
        <v>51</v>
      </c>
      <c r="E30">
        <v>1917</v>
      </c>
      <c r="F30" t="s">
        <v>68</v>
      </c>
      <c r="G30" t="s">
        <v>53</v>
      </c>
      <c r="H30">
        <v>66</v>
      </c>
      <c r="I30">
        <v>32</v>
      </c>
    </row>
    <row r="31" spans="1:9" x14ac:dyDescent="0.3">
      <c r="A31" t="s">
        <v>48</v>
      </c>
      <c r="B31" t="s">
        <v>49</v>
      </c>
      <c r="C31" t="s">
        <v>50</v>
      </c>
      <c r="D31" t="s">
        <v>54</v>
      </c>
      <c r="E31">
        <v>32207</v>
      </c>
      <c r="F31" t="s">
        <v>68</v>
      </c>
      <c r="G31" t="s">
        <v>53</v>
      </c>
      <c r="H31">
        <v>22</v>
      </c>
      <c r="I31">
        <v>29</v>
      </c>
    </row>
    <row r="32" spans="1:9" x14ac:dyDescent="0.3">
      <c r="A32" t="s">
        <v>48</v>
      </c>
      <c r="B32" t="s">
        <v>49</v>
      </c>
      <c r="C32" t="s">
        <v>50</v>
      </c>
      <c r="D32" t="s">
        <v>51</v>
      </c>
      <c r="E32">
        <v>1919</v>
      </c>
      <c r="F32" t="s">
        <v>69</v>
      </c>
      <c r="G32" t="s">
        <v>53</v>
      </c>
      <c r="H32">
        <v>28</v>
      </c>
      <c r="I32">
        <v>65</v>
      </c>
    </row>
    <row r="33" spans="1:9" x14ac:dyDescent="0.3">
      <c r="A33" t="s">
        <v>48</v>
      </c>
      <c r="B33" t="s">
        <v>49</v>
      </c>
      <c r="C33" t="s">
        <v>50</v>
      </c>
      <c r="D33" t="s">
        <v>54</v>
      </c>
      <c r="E33">
        <v>32203</v>
      </c>
      <c r="F33" t="s">
        <v>69</v>
      </c>
      <c r="G33" t="s">
        <v>53</v>
      </c>
      <c r="H33">
        <v>61</v>
      </c>
      <c r="I33">
        <v>8</v>
      </c>
    </row>
    <row r="34" spans="1:9" x14ac:dyDescent="0.3">
      <c r="A34" t="s">
        <v>48</v>
      </c>
      <c r="B34" t="s">
        <v>49</v>
      </c>
      <c r="C34" t="s">
        <v>50</v>
      </c>
      <c r="D34" t="s">
        <v>51</v>
      </c>
      <c r="E34">
        <v>1930</v>
      </c>
      <c r="F34" t="s">
        <v>70</v>
      </c>
      <c r="G34" t="s">
        <v>53</v>
      </c>
      <c r="H34">
        <v>45</v>
      </c>
      <c r="I34">
        <v>146</v>
      </c>
    </row>
    <row r="35" spans="1:9" x14ac:dyDescent="0.3">
      <c r="A35" t="s">
        <v>48</v>
      </c>
      <c r="B35" t="s">
        <v>49</v>
      </c>
      <c r="C35" t="s">
        <v>50</v>
      </c>
      <c r="D35" t="s">
        <v>54</v>
      </c>
      <c r="E35">
        <v>32192</v>
      </c>
      <c r="F35" t="s">
        <v>70</v>
      </c>
      <c r="G35" t="s">
        <v>53</v>
      </c>
      <c r="H35">
        <v>155</v>
      </c>
      <c r="I35">
        <v>53</v>
      </c>
    </row>
    <row r="36" spans="1:9" x14ac:dyDescent="0.3">
      <c r="A36" t="s">
        <v>48</v>
      </c>
      <c r="B36" t="s">
        <v>49</v>
      </c>
      <c r="C36" t="s">
        <v>50</v>
      </c>
      <c r="D36" t="s">
        <v>51</v>
      </c>
      <c r="E36">
        <v>1902</v>
      </c>
      <c r="F36" t="s">
        <v>71</v>
      </c>
      <c r="G36" t="s">
        <v>53</v>
      </c>
      <c r="H36">
        <v>12</v>
      </c>
      <c r="I36">
        <v>57</v>
      </c>
    </row>
    <row r="37" spans="1:9" x14ac:dyDescent="0.3">
      <c r="A37" t="s">
        <v>48</v>
      </c>
      <c r="B37" t="s">
        <v>49</v>
      </c>
      <c r="C37" t="s">
        <v>50</v>
      </c>
      <c r="D37" t="s">
        <v>54</v>
      </c>
      <c r="E37">
        <v>32196</v>
      </c>
      <c r="F37" t="s">
        <v>71</v>
      </c>
      <c r="G37" t="s">
        <v>53</v>
      </c>
      <c r="H37">
        <v>38</v>
      </c>
      <c r="I37">
        <v>8</v>
      </c>
    </row>
    <row r="38" spans="1:9" x14ac:dyDescent="0.3">
      <c r="A38" t="s">
        <v>48</v>
      </c>
      <c r="B38" t="s">
        <v>49</v>
      </c>
      <c r="C38" t="s">
        <v>50</v>
      </c>
      <c r="D38" t="s">
        <v>51</v>
      </c>
      <c r="E38">
        <v>1900</v>
      </c>
      <c r="F38" t="s">
        <v>72</v>
      </c>
      <c r="G38" t="s">
        <v>53</v>
      </c>
      <c r="H38">
        <v>7</v>
      </c>
      <c r="I38">
        <v>76</v>
      </c>
    </row>
    <row r="39" spans="1:9" x14ac:dyDescent="0.3">
      <c r="A39" t="s">
        <v>48</v>
      </c>
      <c r="B39" t="s">
        <v>49</v>
      </c>
      <c r="C39" t="s">
        <v>50</v>
      </c>
      <c r="D39" t="s">
        <v>54</v>
      </c>
      <c r="E39">
        <v>32194</v>
      </c>
      <c r="F39" t="s">
        <v>72</v>
      </c>
      <c r="G39" t="s">
        <v>53</v>
      </c>
      <c r="H39">
        <v>74</v>
      </c>
      <c r="I39">
        <v>8</v>
      </c>
    </row>
    <row r="40" spans="1:9" x14ac:dyDescent="0.3">
      <c r="A40" t="s">
        <v>48</v>
      </c>
      <c r="B40" t="s">
        <v>49</v>
      </c>
      <c r="C40" t="s">
        <v>50</v>
      </c>
      <c r="D40" t="s">
        <v>51</v>
      </c>
      <c r="E40">
        <v>1918</v>
      </c>
      <c r="F40" t="s">
        <v>73</v>
      </c>
      <c r="G40" t="s">
        <v>53</v>
      </c>
      <c r="H40">
        <v>49</v>
      </c>
      <c r="I40">
        <v>23</v>
      </c>
    </row>
    <row r="41" spans="1:9" x14ac:dyDescent="0.3">
      <c r="A41" t="s">
        <v>48</v>
      </c>
      <c r="B41" t="s">
        <v>49</v>
      </c>
      <c r="C41" t="s">
        <v>50</v>
      </c>
      <c r="D41" t="s">
        <v>54</v>
      </c>
      <c r="E41">
        <v>32204</v>
      </c>
      <c r="F41" t="s">
        <v>73</v>
      </c>
      <c r="G41" t="s">
        <v>53</v>
      </c>
      <c r="H41">
        <v>40</v>
      </c>
      <c r="I41">
        <v>25</v>
      </c>
    </row>
    <row r="42" spans="1:9" x14ac:dyDescent="0.3">
      <c r="A42" t="s">
        <v>48</v>
      </c>
      <c r="B42" t="s">
        <v>49</v>
      </c>
      <c r="C42" t="s">
        <v>50</v>
      </c>
      <c r="D42" t="s">
        <v>51</v>
      </c>
      <c r="E42">
        <v>1929</v>
      </c>
      <c r="F42" t="s">
        <v>74</v>
      </c>
      <c r="G42" t="s">
        <v>53</v>
      </c>
      <c r="H42">
        <v>18</v>
      </c>
      <c r="I42">
        <v>94</v>
      </c>
    </row>
    <row r="43" spans="1:9" x14ac:dyDescent="0.3">
      <c r="A43" t="s">
        <v>48</v>
      </c>
      <c r="B43" t="s">
        <v>49</v>
      </c>
      <c r="C43" t="s">
        <v>50</v>
      </c>
      <c r="D43" t="s">
        <v>54</v>
      </c>
      <c r="E43">
        <v>32193</v>
      </c>
      <c r="F43" t="s">
        <v>74</v>
      </c>
      <c r="G43" t="s">
        <v>53</v>
      </c>
      <c r="H43">
        <v>67</v>
      </c>
      <c r="I43">
        <v>17</v>
      </c>
    </row>
    <row r="44" spans="1:9" x14ac:dyDescent="0.3">
      <c r="A44" t="s">
        <v>48</v>
      </c>
      <c r="B44" t="s">
        <v>49</v>
      </c>
      <c r="C44" t="s">
        <v>50</v>
      </c>
      <c r="D44" t="s">
        <v>51</v>
      </c>
      <c r="E44">
        <v>1921</v>
      </c>
      <c r="F44" t="s">
        <v>75</v>
      </c>
      <c r="G44" t="s">
        <v>53</v>
      </c>
      <c r="H44">
        <v>16</v>
      </c>
      <c r="I44">
        <v>55</v>
      </c>
    </row>
    <row r="45" spans="1:9" x14ac:dyDescent="0.3">
      <c r="A45" t="s">
        <v>48</v>
      </c>
      <c r="B45" t="s">
        <v>49</v>
      </c>
      <c r="C45" t="s">
        <v>50</v>
      </c>
      <c r="D45" t="s">
        <v>54</v>
      </c>
      <c r="E45">
        <v>32201</v>
      </c>
      <c r="F45" t="s">
        <v>75</v>
      </c>
      <c r="G45" t="s">
        <v>53</v>
      </c>
      <c r="H45">
        <v>68</v>
      </c>
      <c r="I45">
        <v>15</v>
      </c>
    </row>
    <row r="46" spans="1:9" x14ac:dyDescent="0.3">
      <c r="A46" t="s">
        <v>48</v>
      </c>
      <c r="B46" t="s">
        <v>76</v>
      </c>
      <c r="C46" t="s">
        <v>50</v>
      </c>
      <c r="D46" t="s">
        <v>51</v>
      </c>
      <c r="E46">
        <v>31790</v>
      </c>
      <c r="F46" t="s">
        <v>52</v>
      </c>
      <c r="G46" t="s">
        <v>53</v>
      </c>
      <c r="H46">
        <v>975</v>
      </c>
      <c r="I46">
        <v>0</v>
      </c>
    </row>
    <row r="47" spans="1:9" x14ac:dyDescent="0.3">
      <c r="A47" t="s">
        <v>48</v>
      </c>
      <c r="B47" t="s">
        <v>76</v>
      </c>
      <c r="C47" t="s">
        <v>50</v>
      </c>
      <c r="D47" t="s">
        <v>54</v>
      </c>
      <c r="E47">
        <v>32206</v>
      </c>
      <c r="F47" t="s">
        <v>52</v>
      </c>
      <c r="G47" t="s">
        <v>53</v>
      </c>
      <c r="H47">
        <v>1</v>
      </c>
      <c r="I47">
        <v>1034</v>
      </c>
    </row>
    <row r="48" spans="1:9" x14ac:dyDescent="0.3">
      <c r="A48" t="s">
        <v>48</v>
      </c>
      <c r="B48" t="s">
        <v>76</v>
      </c>
      <c r="C48" t="s">
        <v>50</v>
      </c>
      <c r="D48" t="s">
        <v>51</v>
      </c>
      <c r="E48">
        <v>1923</v>
      </c>
      <c r="F48" t="s">
        <v>55</v>
      </c>
      <c r="G48" t="s">
        <v>53</v>
      </c>
      <c r="H48">
        <v>12</v>
      </c>
      <c r="I48">
        <v>17</v>
      </c>
    </row>
    <row r="49" spans="1:9" x14ac:dyDescent="0.3">
      <c r="A49" t="s">
        <v>48</v>
      </c>
      <c r="B49" t="s">
        <v>76</v>
      </c>
      <c r="C49" t="s">
        <v>50</v>
      </c>
      <c r="D49" t="s">
        <v>54</v>
      </c>
      <c r="E49">
        <v>32199</v>
      </c>
      <c r="F49" t="s">
        <v>55</v>
      </c>
      <c r="G49" t="s">
        <v>53</v>
      </c>
      <c r="H49">
        <v>26</v>
      </c>
      <c r="I49">
        <v>9</v>
      </c>
    </row>
    <row r="50" spans="1:9" x14ac:dyDescent="0.3">
      <c r="A50" t="s">
        <v>48</v>
      </c>
      <c r="B50" t="s">
        <v>76</v>
      </c>
      <c r="C50" t="s">
        <v>50</v>
      </c>
      <c r="D50" t="s">
        <v>51</v>
      </c>
      <c r="E50">
        <v>30519</v>
      </c>
      <c r="F50" t="s">
        <v>56</v>
      </c>
      <c r="G50" t="s">
        <v>53</v>
      </c>
      <c r="H50">
        <v>12</v>
      </c>
      <c r="I50">
        <v>53</v>
      </c>
    </row>
    <row r="51" spans="1:9" x14ac:dyDescent="0.3">
      <c r="A51" t="s">
        <v>48</v>
      </c>
      <c r="B51" t="s">
        <v>76</v>
      </c>
      <c r="C51" t="s">
        <v>50</v>
      </c>
      <c r="D51" t="s">
        <v>54</v>
      </c>
      <c r="E51">
        <v>32200</v>
      </c>
      <c r="F51" t="s">
        <v>56</v>
      </c>
      <c r="G51" t="s">
        <v>53</v>
      </c>
      <c r="H51">
        <v>48</v>
      </c>
      <c r="I51">
        <v>11</v>
      </c>
    </row>
    <row r="52" spans="1:9" x14ac:dyDescent="0.3">
      <c r="A52" t="s">
        <v>48</v>
      </c>
      <c r="B52" t="s">
        <v>76</v>
      </c>
      <c r="C52" t="s">
        <v>50</v>
      </c>
      <c r="D52" t="s">
        <v>51</v>
      </c>
      <c r="E52">
        <v>1908</v>
      </c>
      <c r="F52" t="s">
        <v>57</v>
      </c>
      <c r="G52" t="s">
        <v>53</v>
      </c>
      <c r="H52">
        <v>3</v>
      </c>
      <c r="I52">
        <v>22</v>
      </c>
    </row>
    <row r="53" spans="1:9" x14ac:dyDescent="0.3">
      <c r="A53" t="s">
        <v>48</v>
      </c>
      <c r="B53" t="s">
        <v>76</v>
      </c>
      <c r="C53" t="s">
        <v>50</v>
      </c>
      <c r="D53" t="s">
        <v>54</v>
      </c>
      <c r="E53">
        <v>32202</v>
      </c>
      <c r="F53" t="s">
        <v>57</v>
      </c>
      <c r="G53" t="s">
        <v>53</v>
      </c>
      <c r="H53">
        <v>18</v>
      </c>
      <c r="I53">
        <v>3</v>
      </c>
    </row>
    <row r="54" spans="1:9" x14ac:dyDescent="0.3">
      <c r="A54" t="s">
        <v>48</v>
      </c>
      <c r="B54" t="s">
        <v>76</v>
      </c>
      <c r="C54" t="s">
        <v>50</v>
      </c>
      <c r="D54" t="s">
        <v>51</v>
      </c>
      <c r="E54">
        <v>1892</v>
      </c>
      <c r="F54" t="s">
        <v>58</v>
      </c>
      <c r="G54" t="s">
        <v>53</v>
      </c>
      <c r="H54">
        <v>5</v>
      </c>
      <c r="I54">
        <v>28</v>
      </c>
    </row>
    <row r="55" spans="1:9" x14ac:dyDescent="0.3">
      <c r="A55" t="s">
        <v>48</v>
      </c>
      <c r="B55" t="s">
        <v>76</v>
      </c>
      <c r="C55" t="s">
        <v>50</v>
      </c>
      <c r="D55" t="s">
        <v>54</v>
      </c>
      <c r="E55">
        <v>32186</v>
      </c>
      <c r="F55" t="s">
        <v>58</v>
      </c>
      <c r="G55" t="s">
        <v>53</v>
      </c>
      <c r="H55">
        <v>31</v>
      </c>
      <c r="I55">
        <v>9</v>
      </c>
    </row>
    <row r="56" spans="1:9" x14ac:dyDescent="0.3">
      <c r="A56" t="s">
        <v>48</v>
      </c>
      <c r="B56" t="s">
        <v>76</v>
      </c>
      <c r="C56" t="s">
        <v>50</v>
      </c>
      <c r="D56" t="s">
        <v>51</v>
      </c>
      <c r="E56">
        <v>1925</v>
      </c>
      <c r="F56" t="s">
        <v>59</v>
      </c>
      <c r="G56" t="s">
        <v>53</v>
      </c>
      <c r="H56">
        <v>17</v>
      </c>
      <c r="I56">
        <v>112</v>
      </c>
    </row>
    <row r="57" spans="1:9" x14ac:dyDescent="0.3">
      <c r="A57" t="s">
        <v>48</v>
      </c>
      <c r="B57" t="s">
        <v>76</v>
      </c>
      <c r="C57" t="s">
        <v>50</v>
      </c>
      <c r="D57" t="s">
        <v>54</v>
      </c>
      <c r="E57">
        <v>32197</v>
      </c>
      <c r="F57" t="s">
        <v>59</v>
      </c>
      <c r="G57" t="s">
        <v>53</v>
      </c>
      <c r="H57">
        <v>109</v>
      </c>
      <c r="I57">
        <v>17</v>
      </c>
    </row>
    <row r="58" spans="1:9" x14ac:dyDescent="0.3">
      <c r="A58" t="s">
        <v>48</v>
      </c>
      <c r="B58" t="s">
        <v>76</v>
      </c>
      <c r="C58" t="s">
        <v>50</v>
      </c>
      <c r="D58" t="s">
        <v>51</v>
      </c>
      <c r="E58">
        <v>1935</v>
      </c>
      <c r="F58" t="s">
        <v>60</v>
      </c>
      <c r="G58" t="s">
        <v>53</v>
      </c>
      <c r="H58">
        <v>16</v>
      </c>
      <c r="I58">
        <v>40</v>
      </c>
    </row>
    <row r="59" spans="1:9" x14ac:dyDescent="0.3">
      <c r="A59" t="s">
        <v>48</v>
      </c>
      <c r="B59" t="s">
        <v>76</v>
      </c>
      <c r="C59" t="s">
        <v>50</v>
      </c>
      <c r="D59" t="s">
        <v>54</v>
      </c>
      <c r="E59">
        <v>32187</v>
      </c>
      <c r="F59" t="s">
        <v>60</v>
      </c>
      <c r="G59" t="s">
        <v>53</v>
      </c>
      <c r="H59">
        <v>56</v>
      </c>
      <c r="I59">
        <v>16</v>
      </c>
    </row>
    <row r="60" spans="1:9" x14ac:dyDescent="0.3">
      <c r="A60" t="s">
        <v>48</v>
      </c>
      <c r="B60" t="s">
        <v>76</v>
      </c>
      <c r="C60" t="s">
        <v>50</v>
      </c>
      <c r="D60" t="s">
        <v>51</v>
      </c>
      <c r="E60">
        <v>30855</v>
      </c>
      <c r="F60" t="s">
        <v>61</v>
      </c>
      <c r="G60" t="s">
        <v>53</v>
      </c>
      <c r="H60">
        <v>100</v>
      </c>
      <c r="I60">
        <v>6</v>
      </c>
    </row>
    <row r="61" spans="1:9" x14ac:dyDescent="0.3">
      <c r="A61" t="s">
        <v>48</v>
      </c>
      <c r="B61" t="s">
        <v>76</v>
      </c>
      <c r="C61" t="s">
        <v>50</v>
      </c>
      <c r="D61" t="s">
        <v>54</v>
      </c>
      <c r="E61">
        <v>30856</v>
      </c>
      <c r="F61" t="s">
        <v>61</v>
      </c>
      <c r="G61" t="s">
        <v>53</v>
      </c>
      <c r="H61">
        <v>8</v>
      </c>
      <c r="I61">
        <v>4</v>
      </c>
    </row>
    <row r="62" spans="1:9" x14ac:dyDescent="0.3">
      <c r="A62" t="s">
        <v>48</v>
      </c>
      <c r="B62" t="s">
        <v>76</v>
      </c>
      <c r="C62" t="s">
        <v>50</v>
      </c>
      <c r="D62" t="s">
        <v>51</v>
      </c>
      <c r="E62">
        <v>1927</v>
      </c>
      <c r="F62" t="s">
        <v>62</v>
      </c>
      <c r="G62" t="s">
        <v>53</v>
      </c>
      <c r="H62">
        <v>7</v>
      </c>
      <c r="I62">
        <v>37</v>
      </c>
    </row>
    <row r="63" spans="1:9" x14ac:dyDescent="0.3">
      <c r="A63" t="s">
        <v>48</v>
      </c>
      <c r="B63" t="s">
        <v>76</v>
      </c>
      <c r="C63" t="s">
        <v>50</v>
      </c>
      <c r="D63" t="s">
        <v>54</v>
      </c>
      <c r="E63">
        <v>32195</v>
      </c>
      <c r="F63" t="s">
        <v>62</v>
      </c>
      <c r="G63" t="s">
        <v>53</v>
      </c>
      <c r="H63">
        <v>25</v>
      </c>
      <c r="I63">
        <v>4</v>
      </c>
    </row>
    <row r="64" spans="1:9" x14ac:dyDescent="0.3">
      <c r="A64" t="s">
        <v>48</v>
      </c>
      <c r="B64" t="s">
        <v>76</v>
      </c>
      <c r="C64" t="s">
        <v>50</v>
      </c>
      <c r="D64" t="s">
        <v>51</v>
      </c>
      <c r="E64">
        <v>1895</v>
      </c>
      <c r="F64" t="s">
        <v>63</v>
      </c>
      <c r="G64" t="s">
        <v>53</v>
      </c>
      <c r="H64">
        <v>16</v>
      </c>
      <c r="I64">
        <v>114</v>
      </c>
    </row>
    <row r="65" spans="1:9" x14ac:dyDescent="0.3">
      <c r="A65" t="s">
        <v>48</v>
      </c>
      <c r="B65" t="s">
        <v>76</v>
      </c>
      <c r="C65" t="s">
        <v>50</v>
      </c>
      <c r="D65" t="s">
        <v>54</v>
      </c>
      <c r="E65">
        <v>32189</v>
      </c>
      <c r="F65" t="s">
        <v>63</v>
      </c>
      <c r="G65" t="s">
        <v>53</v>
      </c>
      <c r="H65">
        <v>113</v>
      </c>
      <c r="I65">
        <v>21</v>
      </c>
    </row>
    <row r="66" spans="1:9" x14ac:dyDescent="0.3">
      <c r="A66" t="s">
        <v>48</v>
      </c>
      <c r="B66" t="s">
        <v>76</v>
      </c>
      <c r="C66" t="s">
        <v>50</v>
      </c>
      <c r="D66" t="s">
        <v>51</v>
      </c>
      <c r="E66">
        <v>1924</v>
      </c>
      <c r="F66" t="s">
        <v>64</v>
      </c>
      <c r="G66" t="s">
        <v>53</v>
      </c>
      <c r="H66">
        <v>14</v>
      </c>
      <c r="I66">
        <v>33</v>
      </c>
    </row>
    <row r="67" spans="1:9" x14ac:dyDescent="0.3">
      <c r="A67" t="s">
        <v>48</v>
      </c>
      <c r="B67" t="s">
        <v>76</v>
      </c>
      <c r="C67" t="s">
        <v>50</v>
      </c>
      <c r="D67" t="s">
        <v>54</v>
      </c>
      <c r="E67">
        <v>32198</v>
      </c>
      <c r="F67" t="s">
        <v>64</v>
      </c>
      <c r="G67" t="s">
        <v>53</v>
      </c>
      <c r="H67">
        <v>42</v>
      </c>
      <c r="I67">
        <v>11</v>
      </c>
    </row>
    <row r="68" spans="1:9" x14ac:dyDescent="0.3">
      <c r="A68" t="s">
        <v>48</v>
      </c>
      <c r="B68" t="s">
        <v>76</v>
      </c>
      <c r="C68" t="s">
        <v>50</v>
      </c>
      <c r="D68" t="s">
        <v>51</v>
      </c>
      <c r="E68">
        <v>1934</v>
      </c>
      <c r="F68" t="s">
        <v>65</v>
      </c>
      <c r="G68" t="s">
        <v>53</v>
      </c>
      <c r="H68">
        <v>6</v>
      </c>
      <c r="I68">
        <v>49</v>
      </c>
    </row>
    <row r="69" spans="1:9" x14ac:dyDescent="0.3">
      <c r="A69" t="s">
        <v>48</v>
      </c>
      <c r="B69" t="s">
        <v>76</v>
      </c>
      <c r="C69" t="s">
        <v>50</v>
      </c>
      <c r="D69" t="s">
        <v>54</v>
      </c>
      <c r="E69">
        <v>32188</v>
      </c>
      <c r="F69" t="s">
        <v>65</v>
      </c>
      <c r="G69" t="s">
        <v>53</v>
      </c>
      <c r="H69">
        <v>41</v>
      </c>
      <c r="I69">
        <v>12</v>
      </c>
    </row>
    <row r="70" spans="1:9" x14ac:dyDescent="0.3">
      <c r="A70" t="s">
        <v>48</v>
      </c>
      <c r="B70" t="s">
        <v>76</v>
      </c>
      <c r="C70" t="s">
        <v>50</v>
      </c>
      <c r="D70" t="s">
        <v>51</v>
      </c>
      <c r="E70">
        <v>1932</v>
      </c>
      <c r="F70" t="s">
        <v>66</v>
      </c>
      <c r="G70" t="s">
        <v>53</v>
      </c>
      <c r="H70">
        <v>4</v>
      </c>
      <c r="I70">
        <v>14</v>
      </c>
    </row>
    <row r="71" spans="1:9" x14ac:dyDescent="0.3">
      <c r="A71" t="s">
        <v>48</v>
      </c>
      <c r="B71" t="s">
        <v>76</v>
      </c>
      <c r="C71" t="s">
        <v>50</v>
      </c>
      <c r="D71" t="s">
        <v>54</v>
      </c>
      <c r="E71">
        <v>32190</v>
      </c>
      <c r="F71" t="s">
        <v>66</v>
      </c>
      <c r="G71" t="s">
        <v>53</v>
      </c>
      <c r="H71">
        <v>13</v>
      </c>
      <c r="I71">
        <v>3</v>
      </c>
    </row>
    <row r="72" spans="1:9" x14ac:dyDescent="0.3">
      <c r="A72" t="s">
        <v>48</v>
      </c>
      <c r="B72" t="s">
        <v>76</v>
      </c>
      <c r="C72" t="s">
        <v>50</v>
      </c>
      <c r="D72" t="s">
        <v>51</v>
      </c>
      <c r="E72">
        <v>30520</v>
      </c>
      <c r="F72" t="s">
        <v>67</v>
      </c>
      <c r="G72" t="s">
        <v>53</v>
      </c>
      <c r="H72">
        <v>45</v>
      </c>
      <c r="I72">
        <v>573</v>
      </c>
    </row>
    <row r="73" spans="1:9" x14ac:dyDescent="0.3">
      <c r="A73" t="s">
        <v>48</v>
      </c>
      <c r="B73" t="s">
        <v>76</v>
      </c>
      <c r="C73" t="s">
        <v>50</v>
      </c>
      <c r="D73" t="s">
        <v>54</v>
      </c>
      <c r="E73">
        <v>32185</v>
      </c>
      <c r="F73" t="s">
        <v>67</v>
      </c>
      <c r="G73" t="s">
        <v>53</v>
      </c>
      <c r="H73">
        <v>512</v>
      </c>
      <c r="I73">
        <v>0</v>
      </c>
    </row>
    <row r="74" spans="1:9" x14ac:dyDescent="0.3">
      <c r="A74" t="s">
        <v>48</v>
      </c>
      <c r="B74" t="s">
        <v>76</v>
      </c>
      <c r="C74" t="s">
        <v>50</v>
      </c>
      <c r="D74" t="s">
        <v>51</v>
      </c>
      <c r="E74">
        <v>1917</v>
      </c>
      <c r="F74" t="s">
        <v>68</v>
      </c>
      <c r="G74" t="s">
        <v>53</v>
      </c>
      <c r="H74">
        <v>41</v>
      </c>
      <c r="I74">
        <v>15</v>
      </c>
    </row>
    <row r="75" spans="1:9" x14ac:dyDescent="0.3">
      <c r="A75" t="s">
        <v>48</v>
      </c>
      <c r="B75" t="s">
        <v>76</v>
      </c>
      <c r="C75" t="s">
        <v>50</v>
      </c>
      <c r="D75" t="s">
        <v>54</v>
      </c>
      <c r="E75">
        <v>32207</v>
      </c>
      <c r="F75" t="s">
        <v>68</v>
      </c>
      <c r="G75" t="s">
        <v>53</v>
      </c>
      <c r="H75">
        <v>9</v>
      </c>
      <c r="I75">
        <v>12</v>
      </c>
    </row>
    <row r="76" spans="1:9" x14ac:dyDescent="0.3">
      <c r="A76" t="s">
        <v>48</v>
      </c>
      <c r="B76" t="s">
        <v>76</v>
      </c>
      <c r="C76" t="s">
        <v>50</v>
      </c>
      <c r="D76" t="s">
        <v>51</v>
      </c>
      <c r="E76">
        <v>1919</v>
      </c>
      <c r="F76" t="s">
        <v>69</v>
      </c>
      <c r="G76" t="s">
        <v>53</v>
      </c>
      <c r="H76">
        <v>11</v>
      </c>
      <c r="I76">
        <v>9</v>
      </c>
    </row>
    <row r="77" spans="1:9" x14ac:dyDescent="0.3">
      <c r="A77" t="s">
        <v>48</v>
      </c>
      <c r="B77" t="s">
        <v>76</v>
      </c>
      <c r="C77" t="s">
        <v>50</v>
      </c>
      <c r="D77" t="s">
        <v>54</v>
      </c>
      <c r="E77">
        <v>32203</v>
      </c>
      <c r="F77" t="s">
        <v>69</v>
      </c>
      <c r="G77" t="s">
        <v>53</v>
      </c>
      <c r="H77">
        <v>12</v>
      </c>
      <c r="I77">
        <v>7</v>
      </c>
    </row>
    <row r="78" spans="1:9" x14ac:dyDescent="0.3">
      <c r="A78" t="s">
        <v>48</v>
      </c>
      <c r="B78" t="s">
        <v>76</v>
      </c>
      <c r="C78" t="s">
        <v>50</v>
      </c>
      <c r="D78" t="s">
        <v>51</v>
      </c>
      <c r="E78">
        <v>1930</v>
      </c>
      <c r="F78" t="s">
        <v>70</v>
      </c>
      <c r="G78" t="s">
        <v>53</v>
      </c>
      <c r="H78">
        <v>30</v>
      </c>
      <c r="I78">
        <v>91</v>
      </c>
    </row>
    <row r="79" spans="1:9" x14ac:dyDescent="0.3">
      <c r="A79" t="s">
        <v>48</v>
      </c>
      <c r="B79" t="s">
        <v>76</v>
      </c>
      <c r="C79" t="s">
        <v>50</v>
      </c>
      <c r="D79" t="s">
        <v>54</v>
      </c>
      <c r="E79">
        <v>32192</v>
      </c>
      <c r="F79" t="s">
        <v>70</v>
      </c>
      <c r="G79" t="s">
        <v>53</v>
      </c>
      <c r="H79">
        <v>78</v>
      </c>
      <c r="I79">
        <v>31</v>
      </c>
    </row>
    <row r="80" spans="1:9" x14ac:dyDescent="0.3">
      <c r="A80" t="s">
        <v>48</v>
      </c>
      <c r="B80" t="s">
        <v>76</v>
      </c>
      <c r="C80" t="s">
        <v>50</v>
      </c>
      <c r="D80" t="s">
        <v>51</v>
      </c>
      <c r="E80">
        <v>1902</v>
      </c>
      <c r="F80" t="s">
        <v>71</v>
      </c>
      <c r="G80" t="s">
        <v>53</v>
      </c>
      <c r="H80">
        <v>9</v>
      </c>
      <c r="I80">
        <v>35</v>
      </c>
    </row>
    <row r="81" spans="1:9" x14ac:dyDescent="0.3">
      <c r="A81" t="s">
        <v>48</v>
      </c>
      <c r="B81" t="s">
        <v>76</v>
      </c>
      <c r="C81" t="s">
        <v>50</v>
      </c>
      <c r="D81" t="s">
        <v>54</v>
      </c>
      <c r="E81">
        <v>32196</v>
      </c>
      <c r="F81" t="s">
        <v>71</v>
      </c>
      <c r="G81" t="s">
        <v>53</v>
      </c>
      <c r="H81">
        <v>33</v>
      </c>
      <c r="I81">
        <v>5</v>
      </c>
    </row>
    <row r="82" spans="1:9" x14ac:dyDescent="0.3">
      <c r="A82" t="s">
        <v>48</v>
      </c>
      <c r="B82" t="s">
        <v>76</v>
      </c>
      <c r="C82" t="s">
        <v>50</v>
      </c>
      <c r="D82" t="s">
        <v>51</v>
      </c>
      <c r="E82">
        <v>1900</v>
      </c>
      <c r="F82" t="s">
        <v>72</v>
      </c>
      <c r="G82" t="s">
        <v>53</v>
      </c>
      <c r="H82">
        <v>4</v>
      </c>
      <c r="I82">
        <v>29</v>
      </c>
    </row>
    <row r="83" spans="1:9" x14ac:dyDescent="0.3">
      <c r="A83" t="s">
        <v>48</v>
      </c>
      <c r="B83" t="s">
        <v>76</v>
      </c>
      <c r="C83" t="s">
        <v>50</v>
      </c>
      <c r="D83" t="s">
        <v>54</v>
      </c>
      <c r="E83">
        <v>32194</v>
      </c>
      <c r="F83" t="s">
        <v>72</v>
      </c>
      <c r="G83" t="s">
        <v>53</v>
      </c>
      <c r="H83">
        <v>37</v>
      </c>
      <c r="I83">
        <v>6</v>
      </c>
    </row>
    <row r="84" spans="1:9" x14ac:dyDescent="0.3">
      <c r="A84" t="s">
        <v>48</v>
      </c>
      <c r="B84" t="s">
        <v>76</v>
      </c>
      <c r="C84" t="s">
        <v>50</v>
      </c>
      <c r="D84" t="s">
        <v>51</v>
      </c>
      <c r="E84">
        <v>1918</v>
      </c>
      <c r="F84" t="s">
        <v>73</v>
      </c>
      <c r="G84" t="s">
        <v>53</v>
      </c>
      <c r="H84">
        <v>19</v>
      </c>
      <c r="I84">
        <v>12</v>
      </c>
    </row>
    <row r="85" spans="1:9" x14ac:dyDescent="0.3">
      <c r="A85" t="s">
        <v>48</v>
      </c>
      <c r="B85" t="s">
        <v>76</v>
      </c>
      <c r="C85" t="s">
        <v>50</v>
      </c>
      <c r="D85" t="s">
        <v>54</v>
      </c>
      <c r="E85">
        <v>32204</v>
      </c>
      <c r="F85" t="s">
        <v>73</v>
      </c>
      <c r="G85" t="s">
        <v>53</v>
      </c>
      <c r="H85">
        <v>14</v>
      </c>
      <c r="I85">
        <v>10</v>
      </c>
    </row>
    <row r="86" spans="1:9" x14ac:dyDescent="0.3">
      <c r="A86" t="s">
        <v>48</v>
      </c>
      <c r="B86" t="s">
        <v>76</v>
      </c>
      <c r="C86" t="s">
        <v>50</v>
      </c>
      <c r="D86" t="s">
        <v>51</v>
      </c>
      <c r="E86">
        <v>1929</v>
      </c>
      <c r="F86" t="s">
        <v>74</v>
      </c>
      <c r="G86" t="s">
        <v>53</v>
      </c>
      <c r="H86">
        <v>5</v>
      </c>
      <c r="I86">
        <v>42</v>
      </c>
    </row>
    <row r="87" spans="1:9" x14ac:dyDescent="0.3">
      <c r="A87" t="s">
        <v>48</v>
      </c>
      <c r="B87" t="s">
        <v>76</v>
      </c>
      <c r="C87" t="s">
        <v>50</v>
      </c>
      <c r="D87" t="s">
        <v>54</v>
      </c>
      <c r="E87">
        <v>32193</v>
      </c>
      <c r="F87" t="s">
        <v>74</v>
      </c>
      <c r="G87" t="s">
        <v>53</v>
      </c>
      <c r="H87">
        <v>28</v>
      </c>
      <c r="I87">
        <v>7</v>
      </c>
    </row>
    <row r="88" spans="1:9" x14ac:dyDescent="0.3">
      <c r="A88" t="s">
        <v>48</v>
      </c>
      <c r="B88" t="s">
        <v>76</v>
      </c>
      <c r="C88" t="s">
        <v>50</v>
      </c>
      <c r="D88" t="s">
        <v>51</v>
      </c>
      <c r="E88">
        <v>1921</v>
      </c>
      <c r="F88" t="s">
        <v>75</v>
      </c>
      <c r="G88" t="s">
        <v>53</v>
      </c>
      <c r="H88">
        <v>8</v>
      </c>
      <c r="I88">
        <v>18</v>
      </c>
    </row>
    <row r="89" spans="1:9" x14ac:dyDescent="0.3">
      <c r="A89" t="s">
        <v>48</v>
      </c>
      <c r="B89" t="s">
        <v>76</v>
      </c>
      <c r="C89" t="s">
        <v>50</v>
      </c>
      <c r="D89" t="s">
        <v>54</v>
      </c>
      <c r="E89">
        <v>32201</v>
      </c>
      <c r="F89" t="s">
        <v>75</v>
      </c>
      <c r="G89" t="s">
        <v>53</v>
      </c>
      <c r="H89">
        <v>27</v>
      </c>
      <c r="I89">
        <v>8</v>
      </c>
    </row>
    <row r="90" spans="1:9" x14ac:dyDescent="0.3">
      <c r="A90" t="s">
        <v>48</v>
      </c>
      <c r="B90" t="s">
        <v>77</v>
      </c>
      <c r="C90" t="s">
        <v>50</v>
      </c>
      <c r="D90" t="s">
        <v>51</v>
      </c>
      <c r="E90">
        <v>31790</v>
      </c>
      <c r="F90" t="s">
        <v>52</v>
      </c>
      <c r="G90" t="s">
        <v>53</v>
      </c>
      <c r="H90">
        <v>1149</v>
      </c>
      <c r="I90">
        <v>0</v>
      </c>
    </row>
    <row r="91" spans="1:9" x14ac:dyDescent="0.3">
      <c r="A91" t="s">
        <v>48</v>
      </c>
      <c r="B91" t="s">
        <v>77</v>
      </c>
      <c r="C91" t="s">
        <v>50</v>
      </c>
      <c r="D91" t="s">
        <v>54</v>
      </c>
      <c r="E91">
        <v>32206</v>
      </c>
      <c r="F91" t="s">
        <v>52</v>
      </c>
      <c r="G91" t="s">
        <v>53</v>
      </c>
      <c r="H91">
        <v>0</v>
      </c>
      <c r="I91">
        <v>1211</v>
      </c>
    </row>
    <row r="92" spans="1:9" x14ac:dyDescent="0.3">
      <c r="A92" t="s">
        <v>48</v>
      </c>
      <c r="B92" t="s">
        <v>77</v>
      </c>
      <c r="C92" t="s">
        <v>50</v>
      </c>
      <c r="D92" t="s">
        <v>51</v>
      </c>
      <c r="E92">
        <v>1923</v>
      </c>
      <c r="F92" t="s">
        <v>55</v>
      </c>
      <c r="G92" t="s">
        <v>53</v>
      </c>
      <c r="H92">
        <v>11</v>
      </c>
      <c r="I92">
        <v>28</v>
      </c>
    </row>
    <row r="93" spans="1:9" x14ac:dyDescent="0.3">
      <c r="A93" t="s">
        <v>48</v>
      </c>
      <c r="B93" t="s">
        <v>77</v>
      </c>
      <c r="C93" t="s">
        <v>50</v>
      </c>
      <c r="D93" t="s">
        <v>54</v>
      </c>
      <c r="E93">
        <v>32199</v>
      </c>
      <c r="F93" t="s">
        <v>55</v>
      </c>
      <c r="G93" t="s">
        <v>53</v>
      </c>
      <c r="H93">
        <v>30</v>
      </c>
      <c r="I93">
        <v>3</v>
      </c>
    </row>
    <row r="94" spans="1:9" x14ac:dyDescent="0.3">
      <c r="A94" t="s">
        <v>48</v>
      </c>
      <c r="B94" t="s">
        <v>77</v>
      </c>
      <c r="C94" t="s">
        <v>50</v>
      </c>
      <c r="D94" t="s">
        <v>51</v>
      </c>
      <c r="E94">
        <v>30519</v>
      </c>
      <c r="F94" t="s">
        <v>56</v>
      </c>
      <c r="G94" t="s">
        <v>53</v>
      </c>
      <c r="H94">
        <v>18</v>
      </c>
      <c r="I94">
        <v>65</v>
      </c>
    </row>
    <row r="95" spans="1:9" x14ac:dyDescent="0.3">
      <c r="A95" t="s">
        <v>48</v>
      </c>
      <c r="B95" t="s">
        <v>77</v>
      </c>
      <c r="C95" t="s">
        <v>50</v>
      </c>
      <c r="D95" t="s">
        <v>54</v>
      </c>
      <c r="E95">
        <v>32200</v>
      </c>
      <c r="F95" t="s">
        <v>56</v>
      </c>
      <c r="G95" t="s">
        <v>53</v>
      </c>
      <c r="H95">
        <v>50</v>
      </c>
      <c r="I95">
        <v>27</v>
      </c>
    </row>
    <row r="96" spans="1:9" x14ac:dyDescent="0.3">
      <c r="A96" t="s">
        <v>48</v>
      </c>
      <c r="B96" t="s">
        <v>77</v>
      </c>
      <c r="C96" t="s">
        <v>50</v>
      </c>
      <c r="D96" t="s">
        <v>51</v>
      </c>
      <c r="E96">
        <v>1908</v>
      </c>
      <c r="F96" t="s">
        <v>57</v>
      </c>
      <c r="G96" t="s">
        <v>53</v>
      </c>
      <c r="H96">
        <v>14</v>
      </c>
      <c r="I96">
        <v>20</v>
      </c>
    </row>
    <row r="97" spans="1:9" x14ac:dyDescent="0.3">
      <c r="A97" t="s">
        <v>48</v>
      </c>
      <c r="B97" t="s">
        <v>77</v>
      </c>
      <c r="C97" t="s">
        <v>50</v>
      </c>
      <c r="D97" t="s">
        <v>54</v>
      </c>
      <c r="E97">
        <v>32202</v>
      </c>
      <c r="F97" t="s">
        <v>57</v>
      </c>
      <c r="G97" t="s">
        <v>53</v>
      </c>
      <c r="H97">
        <v>29</v>
      </c>
      <c r="I97">
        <v>7</v>
      </c>
    </row>
    <row r="98" spans="1:9" x14ac:dyDescent="0.3">
      <c r="A98" t="s">
        <v>48</v>
      </c>
      <c r="B98" t="s">
        <v>77</v>
      </c>
      <c r="C98" t="s">
        <v>50</v>
      </c>
      <c r="D98" t="s">
        <v>51</v>
      </c>
      <c r="E98">
        <v>1892</v>
      </c>
      <c r="F98" t="s">
        <v>58</v>
      </c>
      <c r="G98" t="s">
        <v>53</v>
      </c>
      <c r="H98">
        <v>6</v>
      </c>
      <c r="I98">
        <v>37</v>
      </c>
    </row>
    <row r="99" spans="1:9" x14ac:dyDescent="0.3">
      <c r="A99" t="s">
        <v>48</v>
      </c>
      <c r="B99" t="s">
        <v>77</v>
      </c>
      <c r="C99" t="s">
        <v>50</v>
      </c>
      <c r="D99" t="s">
        <v>54</v>
      </c>
      <c r="E99">
        <v>32186</v>
      </c>
      <c r="F99" t="s">
        <v>58</v>
      </c>
      <c r="G99" t="s">
        <v>53</v>
      </c>
      <c r="H99">
        <v>44</v>
      </c>
      <c r="I99">
        <v>14</v>
      </c>
    </row>
    <row r="100" spans="1:9" x14ac:dyDescent="0.3">
      <c r="A100" t="s">
        <v>48</v>
      </c>
      <c r="B100" t="s">
        <v>77</v>
      </c>
      <c r="C100" t="s">
        <v>50</v>
      </c>
      <c r="D100" t="s">
        <v>51</v>
      </c>
      <c r="E100">
        <v>1925</v>
      </c>
      <c r="F100" t="s">
        <v>59</v>
      </c>
      <c r="G100" t="s">
        <v>53</v>
      </c>
      <c r="H100">
        <v>23</v>
      </c>
      <c r="I100">
        <v>131</v>
      </c>
    </row>
    <row r="101" spans="1:9" x14ac:dyDescent="0.3">
      <c r="A101" t="s">
        <v>48</v>
      </c>
      <c r="B101" t="s">
        <v>77</v>
      </c>
      <c r="C101" t="s">
        <v>50</v>
      </c>
      <c r="D101" t="s">
        <v>54</v>
      </c>
      <c r="E101">
        <v>32197</v>
      </c>
      <c r="F101" t="s">
        <v>59</v>
      </c>
      <c r="G101" t="s">
        <v>53</v>
      </c>
      <c r="H101">
        <v>136</v>
      </c>
      <c r="I101">
        <v>25</v>
      </c>
    </row>
    <row r="102" spans="1:9" x14ac:dyDescent="0.3">
      <c r="A102" t="s">
        <v>48</v>
      </c>
      <c r="B102" t="s">
        <v>77</v>
      </c>
      <c r="C102" t="s">
        <v>50</v>
      </c>
      <c r="D102" t="s">
        <v>51</v>
      </c>
      <c r="E102">
        <v>1935</v>
      </c>
      <c r="F102" t="s">
        <v>60</v>
      </c>
      <c r="G102" t="s">
        <v>53</v>
      </c>
      <c r="H102">
        <v>5</v>
      </c>
      <c r="I102">
        <v>48</v>
      </c>
    </row>
    <row r="103" spans="1:9" x14ac:dyDescent="0.3">
      <c r="A103" t="s">
        <v>48</v>
      </c>
      <c r="B103" t="s">
        <v>77</v>
      </c>
      <c r="C103" t="s">
        <v>50</v>
      </c>
      <c r="D103" t="s">
        <v>54</v>
      </c>
      <c r="E103">
        <v>32187</v>
      </c>
      <c r="F103" t="s">
        <v>60</v>
      </c>
      <c r="G103" t="s">
        <v>53</v>
      </c>
      <c r="H103">
        <v>81</v>
      </c>
      <c r="I103">
        <v>29</v>
      </c>
    </row>
    <row r="104" spans="1:9" x14ac:dyDescent="0.3">
      <c r="A104" t="s">
        <v>48</v>
      </c>
      <c r="B104" t="s">
        <v>77</v>
      </c>
      <c r="C104" t="s">
        <v>50</v>
      </c>
      <c r="D104" t="s">
        <v>51</v>
      </c>
      <c r="E104">
        <v>30855</v>
      </c>
      <c r="F104" t="s">
        <v>61</v>
      </c>
      <c r="G104" t="s">
        <v>53</v>
      </c>
      <c r="H104">
        <v>71</v>
      </c>
      <c r="I104">
        <v>13</v>
      </c>
    </row>
    <row r="105" spans="1:9" x14ac:dyDescent="0.3">
      <c r="A105" t="s">
        <v>48</v>
      </c>
      <c r="B105" t="s">
        <v>77</v>
      </c>
      <c r="C105" t="s">
        <v>50</v>
      </c>
      <c r="D105" t="s">
        <v>54</v>
      </c>
      <c r="E105">
        <v>30856</v>
      </c>
      <c r="F105" t="s">
        <v>61</v>
      </c>
      <c r="G105" t="s">
        <v>53</v>
      </c>
      <c r="H105">
        <v>9</v>
      </c>
      <c r="I105">
        <v>2</v>
      </c>
    </row>
    <row r="106" spans="1:9" x14ac:dyDescent="0.3">
      <c r="A106" t="s">
        <v>48</v>
      </c>
      <c r="B106" t="s">
        <v>77</v>
      </c>
      <c r="C106" t="s">
        <v>50</v>
      </c>
      <c r="D106" t="s">
        <v>51</v>
      </c>
      <c r="E106">
        <v>1927</v>
      </c>
      <c r="F106" t="s">
        <v>62</v>
      </c>
      <c r="G106" t="s">
        <v>53</v>
      </c>
      <c r="H106">
        <v>8</v>
      </c>
      <c r="I106">
        <v>48</v>
      </c>
    </row>
    <row r="107" spans="1:9" x14ac:dyDescent="0.3">
      <c r="A107" t="s">
        <v>48</v>
      </c>
      <c r="B107" t="s">
        <v>77</v>
      </c>
      <c r="C107" t="s">
        <v>50</v>
      </c>
      <c r="D107" t="s">
        <v>54</v>
      </c>
      <c r="E107">
        <v>32195</v>
      </c>
      <c r="F107" t="s">
        <v>62</v>
      </c>
      <c r="G107" t="s">
        <v>53</v>
      </c>
      <c r="H107">
        <v>34</v>
      </c>
      <c r="I107">
        <v>10</v>
      </c>
    </row>
    <row r="108" spans="1:9" x14ac:dyDescent="0.3">
      <c r="A108" t="s">
        <v>48</v>
      </c>
      <c r="B108" t="s">
        <v>77</v>
      </c>
      <c r="C108" t="s">
        <v>50</v>
      </c>
      <c r="D108" t="s">
        <v>51</v>
      </c>
      <c r="E108">
        <v>1895</v>
      </c>
      <c r="F108" t="s">
        <v>63</v>
      </c>
      <c r="G108" t="s">
        <v>53</v>
      </c>
      <c r="H108">
        <v>18</v>
      </c>
      <c r="I108">
        <v>135</v>
      </c>
    </row>
    <row r="109" spans="1:9" x14ac:dyDescent="0.3">
      <c r="A109" t="s">
        <v>48</v>
      </c>
      <c r="B109" t="s">
        <v>77</v>
      </c>
      <c r="C109" t="s">
        <v>50</v>
      </c>
      <c r="D109" t="s">
        <v>54</v>
      </c>
      <c r="E109">
        <v>32189</v>
      </c>
      <c r="F109" t="s">
        <v>63</v>
      </c>
      <c r="G109" t="s">
        <v>53</v>
      </c>
      <c r="H109">
        <v>132</v>
      </c>
      <c r="I109">
        <v>18</v>
      </c>
    </row>
    <row r="110" spans="1:9" x14ac:dyDescent="0.3">
      <c r="A110" t="s">
        <v>48</v>
      </c>
      <c r="B110" t="s">
        <v>77</v>
      </c>
      <c r="C110" t="s">
        <v>50</v>
      </c>
      <c r="D110" t="s">
        <v>51</v>
      </c>
      <c r="E110">
        <v>1924</v>
      </c>
      <c r="F110" t="s">
        <v>64</v>
      </c>
      <c r="G110" t="s">
        <v>53</v>
      </c>
      <c r="H110">
        <v>16</v>
      </c>
      <c r="I110">
        <v>37</v>
      </c>
    </row>
    <row r="111" spans="1:9" x14ac:dyDescent="0.3">
      <c r="A111" t="s">
        <v>48</v>
      </c>
      <c r="B111" t="s">
        <v>77</v>
      </c>
      <c r="C111" t="s">
        <v>50</v>
      </c>
      <c r="D111" t="s">
        <v>54</v>
      </c>
      <c r="E111">
        <v>32198</v>
      </c>
      <c r="F111" t="s">
        <v>64</v>
      </c>
      <c r="G111" t="s">
        <v>53</v>
      </c>
      <c r="H111">
        <v>49</v>
      </c>
      <c r="I111">
        <v>12</v>
      </c>
    </row>
    <row r="112" spans="1:9" x14ac:dyDescent="0.3">
      <c r="A112" t="s">
        <v>48</v>
      </c>
      <c r="B112" t="s">
        <v>77</v>
      </c>
      <c r="C112" t="s">
        <v>50</v>
      </c>
      <c r="D112" t="s">
        <v>51</v>
      </c>
      <c r="E112">
        <v>1934</v>
      </c>
      <c r="F112" t="s">
        <v>65</v>
      </c>
      <c r="G112" t="s">
        <v>53</v>
      </c>
      <c r="H112">
        <v>11</v>
      </c>
      <c r="I112">
        <v>57</v>
      </c>
    </row>
    <row r="113" spans="1:9" x14ac:dyDescent="0.3">
      <c r="A113" t="s">
        <v>48</v>
      </c>
      <c r="B113" t="s">
        <v>77</v>
      </c>
      <c r="C113" t="s">
        <v>50</v>
      </c>
      <c r="D113" t="s">
        <v>54</v>
      </c>
      <c r="E113">
        <v>32188</v>
      </c>
      <c r="F113" t="s">
        <v>65</v>
      </c>
      <c r="G113" t="s">
        <v>53</v>
      </c>
      <c r="H113">
        <v>41</v>
      </c>
      <c r="I113">
        <v>12</v>
      </c>
    </row>
    <row r="114" spans="1:9" x14ac:dyDescent="0.3">
      <c r="A114" t="s">
        <v>48</v>
      </c>
      <c r="B114" t="s">
        <v>77</v>
      </c>
      <c r="C114" t="s">
        <v>50</v>
      </c>
      <c r="D114" t="s">
        <v>51</v>
      </c>
      <c r="E114">
        <v>1932</v>
      </c>
      <c r="F114" t="s">
        <v>66</v>
      </c>
      <c r="G114" t="s">
        <v>53</v>
      </c>
      <c r="H114">
        <v>3</v>
      </c>
      <c r="I114">
        <v>24</v>
      </c>
    </row>
    <row r="115" spans="1:9" x14ac:dyDescent="0.3">
      <c r="A115" t="s">
        <v>48</v>
      </c>
      <c r="B115" t="s">
        <v>77</v>
      </c>
      <c r="C115" t="s">
        <v>50</v>
      </c>
      <c r="D115" t="s">
        <v>54</v>
      </c>
      <c r="E115">
        <v>32190</v>
      </c>
      <c r="F115" t="s">
        <v>66</v>
      </c>
      <c r="G115" t="s">
        <v>53</v>
      </c>
      <c r="H115">
        <v>31</v>
      </c>
      <c r="I115">
        <v>8</v>
      </c>
    </row>
    <row r="116" spans="1:9" x14ac:dyDescent="0.3">
      <c r="A116" t="s">
        <v>48</v>
      </c>
      <c r="B116" t="s">
        <v>77</v>
      </c>
      <c r="C116" t="s">
        <v>50</v>
      </c>
      <c r="D116" t="s">
        <v>51</v>
      </c>
      <c r="E116">
        <v>30520</v>
      </c>
      <c r="F116" t="s">
        <v>67</v>
      </c>
      <c r="G116" t="s">
        <v>53</v>
      </c>
      <c r="H116">
        <v>44</v>
      </c>
      <c r="I116">
        <v>592</v>
      </c>
    </row>
    <row r="117" spans="1:9" x14ac:dyDescent="0.3">
      <c r="A117" t="s">
        <v>48</v>
      </c>
      <c r="B117" t="s">
        <v>77</v>
      </c>
      <c r="C117" t="s">
        <v>50</v>
      </c>
      <c r="D117" t="s">
        <v>54</v>
      </c>
      <c r="E117">
        <v>32185</v>
      </c>
      <c r="F117" t="s">
        <v>67</v>
      </c>
      <c r="G117" t="s">
        <v>53</v>
      </c>
      <c r="H117">
        <v>588</v>
      </c>
      <c r="I117">
        <v>0</v>
      </c>
    </row>
    <row r="118" spans="1:9" x14ac:dyDescent="0.3">
      <c r="A118" t="s">
        <v>48</v>
      </c>
      <c r="B118" t="s">
        <v>77</v>
      </c>
      <c r="C118" t="s">
        <v>50</v>
      </c>
      <c r="D118" t="s">
        <v>51</v>
      </c>
      <c r="E118">
        <v>1917</v>
      </c>
      <c r="F118" t="s">
        <v>68</v>
      </c>
      <c r="G118" t="s">
        <v>53</v>
      </c>
      <c r="H118">
        <v>31</v>
      </c>
      <c r="I118">
        <v>17</v>
      </c>
    </row>
    <row r="119" spans="1:9" x14ac:dyDescent="0.3">
      <c r="A119" t="s">
        <v>48</v>
      </c>
      <c r="B119" t="s">
        <v>77</v>
      </c>
      <c r="C119" t="s">
        <v>50</v>
      </c>
      <c r="D119" t="s">
        <v>54</v>
      </c>
      <c r="E119">
        <v>32207</v>
      </c>
      <c r="F119" t="s">
        <v>68</v>
      </c>
      <c r="G119" t="s">
        <v>53</v>
      </c>
      <c r="H119">
        <v>14</v>
      </c>
      <c r="I119">
        <v>23</v>
      </c>
    </row>
    <row r="120" spans="1:9" x14ac:dyDescent="0.3">
      <c r="A120" t="s">
        <v>48</v>
      </c>
      <c r="B120" t="s">
        <v>77</v>
      </c>
      <c r="C120" t="s">
        <v>50</v>
      </c>
      <c r="D120" t="s">
        <v>51</v>
      </c>
      <c r="E120">
        <v>1919</v>
      </c>
      <c r="F120" t="s">
        <v>69</v>
      </c>
      <c r="G120" t="s">
        <v>53</v>
      </c>
      <c r="H120">
        <v>7</v>
      </c>
      <c r="I120">
        <v>20</v>
      </c>
    </row>
    <row r="121" spans="1:9" x14ac:dyDescent="0.3">
      <c r="A121" t="s">
        <v>48</v>
      </c>
      <c r="B121" t="s">
        <v>77</v>
      </c>
      <c r="C121" t="s">
        <v>50</v>
      </c>
      <c r="D121" t="s">
        <v>54</v>
      </c>
      <c r="E121">
        <v>32203</v>
      </c>
      <c r="F121" t="s">
        <v>69</v>
      </c>
      <c r="G121" t="s">
        <v>53</v>
      </c>
      <c r="H121">
        <v>14</v>
      </c>
      <c r="I121">
        <v>2</v>
      </c>
    </row>
    <row r="122" spans="1:9" x14ac:dyDescent="0.3">
      <c r="A122" t="s">
        <v>48</v>
      </c>
      <c r="B122" t="s">
        <v>77</v>
      </c>
      <c r="C122" t="s">
        <v>50</v>
      </c>
      <c r="D122" t="s">
        <v>51</v>
      </c>
      <c r="E122">
        <v>1930</v>
      </c>
      <c r="F122" t="s">
        <v>70</v>
      </c>
      <c r="G122" t="s">
        <v>53</v>
      </c>
      <c r="H122">
        <v>34</v>
      </c>
      <c r="I122">
        <v>91</v>
      </c>
    </row>
    <row r="123" spans="1:9" x14ac:dyDescent="0.3">
      <c r="A123" t="s">
        <v>48</v>
      </c>
      <c r="B123" t="s">
        <v>77</v>
      </c>
      <c r="C123" t="s">
        <v>50</v>
      </c>
      <c r="D123" t="s">
        <v>54</v>
      </c>
      <c r="E123">
        <v>32192</v>
      </c>
      <c r="F123" t="s">
        <v>70</v>
      </c>
      <c r="G123" t="s">
        <v>53</v>
      </c>
      <c r="H123">
        <v>88</v>
      </c>
      <c r="I123">
        <v>40</v>
      </c>
    </row>
    <row r="124" spans="1:9" x14ac:dyDescent="0.3">
      <c r="A124" t="s">
        <v>48</v>
      </c>
      <c r="B124" t="s">
        <v>77</v>
      </c>
      <c r="C124" t="s">
        <v>50</v>
      </c>
      <c r="D124" t="s">
        <v>51</v>
      </c>
      <c r="E124">
        <v>1902</v>
      </c>
      <c r="F124" t="s">
        <v>71</v>
      </c>
      <c r="G124" t="s">
        <v>53</v>
      </c>
      <c r="H124">
        <v>12</v>
      </c>
      <c r="I124">
        <v>40</v>
      </c>
    </row>
    <row r="125" spans="1:9" x14ac:dyDescent="0.3">
      <c r="A125" t="s">
        <v>48</v>
      </c>
      <c r="B125" t="s">
        <v>77</v>
      </c>
      <c r="C125" t="s">
        <v>50</v>
      </c>
      <c r="D125" t="s">
        <v>54</v>
      </c>
      <c r="E125">
        <v>32196</v>
      </c>
      <c r="F125" t="s">
        <v>71</v>
      </c>
      <c r="G125" t="s">
        <v>53</v>
      </c>
      <c r="H125">
        <v>34</v>
      </c>
      <c r="I125">
        <v>4</v>
      </c>
    </row>
    <row r="126" spans="1:9" x14ac:dyDescent="0.3">
      <c r="A126" t="s">
        <v>48</v>
      </c>
      <c r="B126" t="s">
        <v>77</v>
      </c>
      <c r="C126" t="s">
        <v>50</v>
      </c>
      <c r="D126" t="s">
        <v>51</v>
      </c>
      <c r="E126">
        <v>1900</v>
      </c>
      <c r="F126" t="s">
        <v>72</v>
      </c>
      <c r="G126" t="s">
        <v>53</v>
      </c>
      <c r="H126">
        <v>6</v>
      </c>
      <c r="I126">
        <v>49</v>
      </c>
    </row>
    <row r="127" spans="1:9" x14ac:dyDescent="0.3">
      <c r="A127" t="s">
        <v>48</v>
      </c>
      <c r="B127" t="s">
        <v>77</v>
      </c>
      <c r="C127" t="s">
        <v>50</v>
      </c>
      <c r="D127" t="s">
        <v>54</v>
      </c>
      <c r="E127">
        <v>32194</v>
      </c>
      <c r="F127" t="s">
        <v>72</v>
      </c>
      <c r="G127" t="s">
        <v>53</v>
      </c>
      <c r="H127">
        <v>37</v>
      </c>
      <c r="I127">
        <v>9</v>
      </c>
    </row>
    <row r="128" spans="1:9" x14ac:dyDescent="0.3">
      <c r="A128" t="s">
        <v>48</v>
      </c>
      <c r="B128" t="s">
        <v>77</v>
      </c>
      <c r="C128" t="s">
        <v>50</v>
      </c>
      <c r="D128" t="s">
        <v>51</v>
      </c>
      <c r="E128">
        <v>1918</v>
      </c>
      <c r="F128" t="s">
        <v>73</v>
      </c>
      <c r="G128" t="s">
        <v>53</v>
      </c>
      <c r="H128">
        <v>25</v>
      </c>
      <c r="I128">
        <v>12</v>
      </c>
    </row>
    <row r="129" spans="1:9" x14ac:dyDescent="0.3">
      <c r="A129" t="s">
        <v>48</v>
      </c>
      <c r="B129" t="s">
        <v>77</v>
      </c>
      <c r="C129" t="s">
        <v>50</v>
      </c>
      <c r="D129" t="s">
        <v>54</v>
      </c>
      <c r="E129">
        <v>32204</v>
      </c>
      <c r="F129" t="s">
        <v>73</v>
      </c>
      <c r="G129" t="s">
        <v>53</v>
      </c>
      <c r="H129">
        <v>18</v>
      </c>
      <c r="I129">
        <v>9</v>
      </c>
    </row>
    <row r="130" spans="1:9" x14ac:dyDescent="0.3">
      <c r="A130" t="s">
        <v>48</v>
      </c>
      <c r="B130" t="s">
        <v>77</v>
      </c>
      <c r="C130" t="s">
        <v>50</v>
      </c>
      <c r="D130" t="s">
        <v>51</v>
      </c>
      <c r="E130">
        <v>1929</v>
      </c>
      <c r="F130" t="s">
        <v>74</v>
      </c>
      <c r="G130" t="s">
        <v>53</v>
      </c>
      <c r="H130">
        <v>8</v>
      </c>
      <c r="I130">
        <v>48</v>
      </c>
    </row>
    <row r="131" spans="1:9" x14ac:dyDescent="0.3">
      <c r="A131" t="s">
        <v>48</v>
      </c>
      <c r="B131" t="s">
        <v>77</v>
      </c>
      <c r="C131" t="s">
        <v>50</v>
      </c>
      <c r="D131" t="s">
        <v>54</v>
      </c>
      <c r="E131">
        <v>32193</v>
      </c>
      <c r="F131" t="s">
        <v>74</v>
      </c>
      <c r="G131" t="s">
        <v>53</v>
      </c>
      <c r="H131">
        <v>34</v>
      </c>
      <c r="I131">
        <v>8</v>
      </c>
    </row>
    <row r="132" spans="1:9" x14ac:dyDescent="0.3">
      <c r="A132" t="s">
        <v>48</v>
      </c>
      <c r="B132" t="s">
        <v>77</v>
      </c>
      <c r="C132" t="s">
        <v>50</v>
      </c>
      <c r="D132" t="s">
        <v>51</v>
      </c>
      <c r="E132">
        <v>1921</v>
      </c>
      <c r="F132" t="s">
        <v>75</v>
      </c>
      <c r="G132" t="s">
        <v>53</v>
      </c>
      <c r="H132">
        <v>19</v>
      </c>
      <c r="I132">
        <v>23</v>
      </c>
    </row>
    <row r="133" spans="1:9" x14ac:dyDescent="0.3">
      <c r="A133" t="s">
        <v>48</v>
      </c>
      <c r="B133" t="s">
        <v>77</v>
      </c>
      <c r="C133" t="s">
        <v>50</v>
      </c>
      <c r="D133" t="s">
        <v>54</v>
      </c>
      <c r="E133">
        <v>32201</v>
      </c>
      <c r="F133" t="s">
        <v>75</v>
      </c>
      <c r="G133" t="s">
        <v>53</v>
      </c>
      <c r="H133">
        <v>33</v>
      </c>
      <c r="I133">
        <v>14</v>
      </c>
    </row>
  </sheetData>
  <autoFilter ref="A1:I995267" xr:uid="{7769A39F-9930-40ED-A300-0A3560C4249F}">
    <sortState xmlns:xlrd2="http://schemas.microsoft.com/office/spreadsheetml/2017/richdata2" ref="A2:I995267">
      <sortCondition descending="1" ref="B1:B99526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48E2BE2933CB4F9DE4E6FF9B810580" ma:contentTypeVersion="16" ma:contentTypeDescription="Create a new document." ma:contentTypeScope="" ma:versionID="4ec2df4f85bc38a1d169d91f0c2bf47e">
  <xsd:schema xmlns:xsd="http://www.w3.org/2001/XMLSchema" xmlns:xs="http://www.w3.org/2001/XMLSchema" xmlns:p="http://schemas.microsoft.com/office/2006/metadata/properties" xmlns:ns2="daf728a9-23ac-469a-a965-672d11ef81b6" xmlns:ns3="05d5a6d8-31b3-4f96-ba00-4e45cc53ebe8" targetNamespace="http://schemas.microsoft.com/office/2006/metadata/properties" ma:root="true" ma:fieldsID="574d3095c3b9f410d8c33e9e34f32080" ns2:_="" ns3:_="">
    <xsd:import namespace="daf728a9-23ac-469a-a965-672d11ef81b6"/>
    <xsd:import namespace="05d5a6d8-31b3-4f96-ba00-4e45cc53eb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728a9-23ac-469a-a965-672d11ef8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09a7567-3351-4ba5-9229-c17ae6f9d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5a6d8-31b3-4f96-ba00-4e45cc53ebe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f84145f-dd83-47c6-926d-aaa7638422bf}" ma:internalName="TaxCatchAll" ma:showField="CatchAllData" ma:web="05d5a6d8-31b3-4f96-ba00-4e45cc53eb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f728a9-23ac-469a-a965-672d11ef81b6">
      <Terms xmlns="http://schemas.microsoft.com/office/infopath/2007/PartnerControls"/>
    </lcf76f155ced4ddcb4097134ff3c332f>
    <TaxCatchAll xmlns="05d5a6d8-31b3-4f96-ba00-4e45cc53ebe8" xsi:nil="true"/>
  </documentManagement>
</p:properties>
</file>

<file path=customXml/itemProps1.xml><?xml version="1.0" encoding="utf-8"?>
<ds:datastoreItem xmlns:ds="http://schemas.openxmlformats.org/officeDocument/2006/customXml" ds:itemID="{B6B87167-D913-493E-83B9-EB596C47B2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F93D6B-D144-40F8-A6A5-F39F2D46A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728a9-23ac-469a-a965-672d11ef81b6"/>
    <ds:schemaRef ds:uri="05d5a6d8-31b3-4f96-ba00-4e45cc53eb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720111-62FD-4E81-BE7F-C30F16207912}">
  <ds:schemaRefs>
    <ds:schemaRef ds:uri="http://schemas.microsoft.com/office/2006/metadata/properties"/>
    <ds:schemaRef ds:uri="http://schemas.microsoft.com/office/infopath/2007/PartnerControls"/>
    <ds:schemaRef ds:uri="daf728a9-23ac-469a-a965-672d11ef81b6"/>
    <ds:schemaRef ds:uri="05d5a6d8-31b3-4f96-ba00-4e45cc53eb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Pao-Tho</vt:lpstr>
      <vt:lpstr>NHSL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 Parmar</dc:creator>
  <cp:lastModifiedBy>Ashi Parmar</cp:lastModifiedBy>
  <dcterms:created xsi:type="dcterms:W3CDTF">2024-07-09T13:04:16Z</dcterms:created>
  <dcterms:modified xsi:type="dcterms:W3CDTF">2024-07-09T14:56:52Z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0x010100D948E2BE2933CB4F9DE4E6FF9B810580</vt:lpwstr>
  </property>
  <property fmtid="{D5CDD505-2E9C-101B-9397-08002B2CF9AE}" pid="3" name="MediaServiceImageTags">
    <vt:lpwstr/>
  </property>
</Properties>
</file>