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rayha\Downloads\excel-project-coffee-sales-\"/>
    </mc:Choice>
  </mc:AlternateContent>
  <xr:revisionPtr revIDLastSave="0" documentId="13_ncr:1_{17F1401A-1CAC-432F-BC38-4592E4CE9217}" xr6:coauthVersionLast="47" xr6:coauthVersionMax="47" xr10:uidLastSave="{00000000-0000-0000-0000-000000000000}"/>
  <bookViews>
    <workbookView xWindow="-110" yWindow="-110" windowWidth="19420" windowHeight="11020" xr2:uid="{00000000-000D-0000-FFFF-FFFF00000000}"/>
  </bookViews>
  <sheets>
    <sheet name="Dashboards" sheetId="22" r:id="rId1"/>
    <sheet name="Total Sales" sheetId="18" r:id="rId2"/>
    <sheet name="Country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4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J3" i="17"/>
  <c r="O3" i="17" s="1"/>
  <c r="K3" i="17"/>
  <c r="L3" i="17"/>
  <c r="M3" i="17" s="1"/>
  <c r="J4" i="17"/>
  <c r="O4" i="17" s="1"/>
  <c r="K4" i="17"/>
  <c r="L4" i="17"/>
  <c r="M4" i="17" s="1"/>
  <c r="J5" i="17"/>
  <c r="O5" i="17" s="1"/>
  <c r="K5" i="17"/>
  <c r="L5" i="17"/>
  <c r="M5" i="17" s="1"/>
  <c r="I3" i="17"/>
  <c r="N3" i="17" s="1"/>
  <c r="I4" i="17"/>
  <c r="N4" i="17" s="1"/>
  <c r="I5" i="17"/>
  <c r="N5" i="17" s="1"/>
  <c r="I2" i="17"/>
  <c r="N2" i="17" s="1"/>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6" i="17"/>
  <c r="G7" i="17"/>
  <c r="G8" i="17"/>
  <c r="G9" i="17"/>
  <c r="G10" i="17"/>
  <c r="G11" i="17"/>
  <c r="G12" i="17"/>
  <c r="G13" i="17"/>
  <c r="G3" i="17"/>
  <c r="G4" i="17"/>
  <c r="G5" i="17"/>
  <c r="G2" i="17"/>
  <c r="F8" i="17"/>
  <c r="H8" i="17" s="1"/>
  <c r="F9" i="17"/>
  <c r="H9" i="17" s="1"/>
  <c r="F10" i="17"/>
  <c r="H10" i="17" s="1"/>
  <c r="F11" i="17"/>
  <c r="H11" i="17" s="1"/>
  <c r="F12" i="17"/>
  <c r="H12" i="17" s="1"/>
  <c r="F13" i="17"/>
  <c r="H13" i="17" s="1"/>
  <c r="F14" i="17"/>
  <c r="H14" i="17" s="1"/>
  <c r="F15" i="17"/>
  <c r="H15" i="17" s="1"/>
  <c r="F16" i="17"/>
  <c r="H16" i="17" s="1"/>
  <c r="F17" i="17"/>
  <c r="H17" i="17" s="1"/>
  <c r="F18" i="17"/>
  <c r="H18" i="17" s="1"/>
  <c r="F19" i="17"/>
  <c r="H19" i="17" s="1"/>
  <c r="F20" i="17"/>
  <c r="H20" i="17" s="1"/>
  <c r="F21" i="17"/>
  <c r="H21" i="17" s="1"/>
  <c r="F22" i="17"/>
  <c r="H22" i="17" s="1"/>
  <c r="F23" i="17"/>
  <c r="H23" i="17" s="1"/>
  <c r="F24" i="17"/>
  <c r="H24" i="17" s="1"/>
  <c r="F25" i="17"/>
  <c r="H25" i="17" s="1"/>
  <c r="F26" i="17"/>
  <c r="H26" i="17" s="1"/>
  <c r="F27" i="17"/>
  <c r="H27" i="17" s="1"/>
  <c r="F28" i="17"/>
  <c r="H28" i="17" s="1"/>
  <c r="F29" i="17"/>
  <c r="H29" i="17" s="1"/>
  <c r="F30" i="17"/>
  <c r="H30" i="17" s="1"/>
  <c r="F31" i="17"/>
  <c r="H31" i="17" s="1"/>
  <c r="F32" i="17"/>
  <c r="H32" i="17" s="1"/>
  <c r="F33" i="17"/>
  <c r="H33" i="17" s="1"/>
  <c r="F34" i="17"/>
  <c r="H34" i="17" s="1"/>
  <c r="F35" i="17"/>
  <c r="H35" i="17" s="1"/>
  <c r="F36" i="17"/>
  <c r="H36" i="17" s="1"/>
  <c r="F37" i="17"/>
  <c r="H37" i="17" s="1"/>
  <c r="F38" i="17"/>
  <c r="H38" i="17" s="1"/>
  <c r="F39" i="17"/>
  <c r="H39" i="17" s="1"/>
  <c r="F40" i="17"/>
  <c r="H40" i="17" s="1"/>
  <c r="F41" i="17"/>
  <c r="H41" i="17" s="1"/>
  <c r="F42" i="17"/>
  <c r="H42" i="17" s="1"/>
  <c r="F43" i="17"/>
  <c r="H43" i="17" s="1"/>
  <c r="F44" i="17"/>
  <c r="H44" i="17" s="1"/>
  <c r="F45" i="17"/>
  <c r="H45" i="17" s="1"/>
  <c r="F46" i="17"/>
  <c r="H46" i="17" s="1"/>
  <c r="F47" i="17"/>
  <c r="H47" i="17" s="1"/>
  <c r="F48" i="17"/>
  <c r="H48" i="17" s="1"/>
  <c r="F49" i="17"/>
  <c r="H49" i="17" s="1"/>
  <c r="F50" i="17"/>
  <c r="H50" i="17" s="1"/>
  <c r="F51" i="17"/>
  <c r="H51" i="17" s="1"/>
  <c r="F52" i="17"/>
  <c r="H52" i="17" s="1"/>
  <c r="F53" i="17"/>
  <c r="H53" i="17" s="1"/>
  <c r="F54" i="17"/>
  <c r="H54" i="17" s="1"/>
  <c r="F55" i="17"/>
  <c r="H55" i="17" s="1"/>
  <c r="F56" i="17"/>
  <c r="H56" i="17" s="1"/>
  <c r="F57" i="17"/>
  <c r="H57" i="17" s="1"/>
  <c r="F58" i="17"/>
  <c r="H58" i="17" s="1"/>
  <c r="F59" i="17"/>
  <c r="H59" i="17" s="1"/>
  <c r="F60" i="17"/>
  <c r="H60" i="17" s="1"/>
  <c r="F61" i="17"/>
  <c r="H61" i="17" s="1"/>
  <c r="F62" i="17"/>
  <c r="H62" i="17" s="1"/>
  <c r="F63" i="17"/>
  <c r="H63" i="17" s="1"/>
  <c r="F64" i="17"/>
  <c r="H64" i="17" s="1"/>
  <c r="F65" i="17"/>
  <c r="H65" i="17" s="1"/>
  <c r="F66" i="17"/>
  <c r="H66" i="17" s="1"/>
  <c r="F67" i="17"/>
  <c r="H67" i="17" s="1"/>
  <c r="F68" i="17"/>
  <c r="H68" i="17" s="1"/>
  <c r="F69" i="17"/>
  <c r="H69" i="17" s="1"/>
  <c r="F70" i="17"/>
  <c r="H70" i="17" s="1"/>
  <c r="F71" i="17"/>
  <c r="H71" i="17" s="1"/>
  <c r="F72" i="17"/>
  <c r="H72" i="17" s="1"/>
  <c r="F73" i="17"/>
  <c r="H73" i="17" s="1"/>
  <c r="F74" i="17"/>
  <c r="H74" i="17" s="1"/>
  <c r="F75" i="17"/>
  <c r="H75" i="17" s="1"/>
  <c r="F76" i="17"/>
  <c r="H76" i="17" s="1"/>
  <c r="F77" i="17"/>
  <c r="H77" i="17" s="1"/>
  <c r="F78" i="17"/>
  <c r="H78" i="17" s="1"/>
  <c r="F79" i="17"/>
  <c r="H79" i="17" s="1"/>
  <c r="F80" i="17"/>
  <c r="H80" i="17" s="1"/>
  <c r="F81" i="17"/>
  <c r="H81" i="17" s="1"/>
  <c r="F82" i="17"/>
  <c r="H82" i="17" s="1"/>
  <c r="F83" i="17"/>
  <c r="H83" i="17" s="1"/>
  <c r="F84" i="17"/>
  <c r="H84" i="17" s="1"/>
  <c r="F85" i="17"/>
  <c r="H85" i="17" s="1"/>
  <c r="F86" i="17"/>
  <c r="H86" i="17" s="1"/>
  <c r="F87" i="17"/>
  <c r="H87" i="17" s="1"/>
  <c r="F88" i="17"/>
  <c r="H88" i="17" s="1"/>
  <c r="F89" i="17"/>
  <c r="H89" i="17" s="1"/>
  <c r="F90" i="17"/>
  <c r="H90" i="17" s="1"/>
  <c r="F91" i="17"/>
  <c r="H91" i="17" s="1"/>
  <c r="F92" i="17"/>
  <c r="H92" i="17" s="1"/>
  <c r="F93" i="17"/>
  <c r="H93" i="17" s="1"/>
  <c r="F94" i="17"/>
  <c r="H94" i="17" s="1"/>
  <c r="F95" i="17"/>
  <c r="H95" i="17" s="1"/>
  <c r="F96" i="17"/>
  <c r="H96" i="17" s="1"/>
  <c r="F97" i="17"/>
  <c r="H97" i="17" s="1"/>
  <c r="F98" i="17"/>
  <c r="H98" i="17" s="1"/>
  <c r="F99" i="17"/>
  <c r="H99" i="17" s="1"/>
  <c r="F100" i="17"/>
  <c r="H100" i="17" s="1"/>
  <c r="F101" i="17"/>
  <c r="H101" i="17" s="1"/>
  <c r="F102" i="17"/>
  <c r="H102" i="17" s="1"/>
  <c r="F103" i="17"/>
  <c r="H103" i="17" s="1"/>
  <c r="F104" i="17"/>
  <c r="H104" i="17" s="1"/>
  <c r="F105" i="17"/>
  <c r="H105" i="17" s="1"/>
  <c r="F106" i="17"/>
  <c r="H106" i="17" s="1"/>
  <c r="F107" i="17"/>
  <c r="H107" i="17" s="1"/>
  <c r="F108" i="17"/>
  <c r="H108" i="17" s="1"/>
  <c r="F109" i="17"/>
  <c r="H109" i="17" s="1"/>
  <c r="F110" i="17"/>
  <c r="H110" i="17" s="1"/>
  <c r="F111" i="17"/>
  <c r="H111" i="17" s="1"/>
  <c r="F112" i="17"/>
  <c r="H112" i="17" s="1"/>
  <c r="F113" i="17"/>
  <c r="H113" i="17" s="1"/>
  <c r="F114" i="17"/>
  <c r="H114" i="17" s="1"/>
  <c r="F115" i="17"/>
  <c r="H115" i="17" s="1"/>
  <c r="F116" i="17"/>
  <c r="H116" i="17" s="1"/>
  <c r="F117" i="17"/>
  <c r="H117" i="17" s="1"/>
  <c r="F118" i="17"/>
  <c r="H118" i="17" s="1"/>
  <c r="F119" i="17"/>
  <c r="H119" i="17" s="1"/>
  <c r="F120" i="17"/>
  <c r="H120" i="17" s="1"/>
  <c r="F121" i="17"/>
  <c r="H121" i="17" s="1"/>
  <c r="F122" i="17"/>
  <c r="H122" i="17" s="1"/>
  <c r="F123" i="17"/>
  <c r="H123" i="17" s="1"/>
  <c r="F124" i="17"/>
  <c r="H124" i="17" s="1"/>
  <c r="F125" i="17"/>
  <c r="H125" i="17" s="1"/>
  <c r="F126" i="17"/>
  <c r="H126" i="17" s="1"/>
  <c r="F127" i="17"/>
  <c r="H127" i="17" s="1"/>
  <c r="F128" i="17"/>
  <c r="H128" i="17" s="1"/>
  <c r="F129" i="17"/>
  <c r="H129" i="17" s="1"/>
  <c r="F130" i="17"/>
  <c r="H130" i="17" s="1"/>
  <c r="F131" i="17"/>
  <c r="H131" i="17" s="1"/>
  <c r="F132" i="17"/>
  <c r="H132" i="17" s="1"/>
  <c r="F133" i="17"/>
  <c r="H133" i="17" s="1"/>
  <c r="F134" i="17"/>
  <c r="H134" i="17" s="1"/>
  <c r="F135" i="17"/>
  <c r="H135" i="17" s="1"/>
  <c r="F136" i="17"/>
  <c r="H136" i="17" s="1"/>
  <c r="F137" i="17"/>
  <c r="H137" i="17" s="1"/>
  <c r="F138" i="17"/>
  <c r="H138" i="17" s="1"/>
  <c r="F139" i="17"/>
  <c r="H139" i="17" s="1"/>
  <c r="F140" i="17"/>
  <c r="H140" i="17" s="1"/>
  <c r="F141" i="17"/>
  <c r="H141" i="17" s="1"/>
  <c r="F142" i="17"/>
  <c r="H142" i="17" s="1"/>
  <c r="F143" i="17"/>
  <c r="H143" i="17" s="1"/>
  <c r="F144" i="17"/>
  <c r="H144" i="17" s="1"/>
  <c r="F145" i="17"/>
  <c r="H145" i="17" s="1"/>
  <c r="F146" i="17"/>
  <c r="H146" i="17" s="1"/>
  <c r="F147" i="17"/>
  <c r="H147" i="17" s="1"/>
  <c r="F148" i="17"/>
  <c r="H148" i="17" s="1"/>
  <c r="F149" i="17"/>
  <c r="H149" i="17" s="1"/>
  <c r="F150" i="17"/>
  <c r="H150" i="17" s="1"/>
  <c r="F151" i="17"/>
  <c r="H151" i="17" s="1"/>
  <c r="F152" i="17"/>
  <c r="H152" i="17" s="1"/>
  <c r="F153" i="17"/>
  <c r="H153" i="17" s="1"/>
  <c r="F154" i="17"/>
  <c r="H154" i="17" s="1"/>
  <c r="F155" i="17"/>
  <c r="H155" i="17" s="1"/>
  <c r="F156" i="17"/>
  <c r="H156" i="17" s="1"/>
  <c r="F157" i="17"/>
  <c r="H157" i="17" s="1"/>
  <c r="F158" i="17"/>
  <c r="H158" i="17" s="1"/>
  <c r="F159" i="17"/>
  <c r="H159" i="17" s="1"/>
  <c r="F160" i="17"/>
  <c r="H160" i="17" s="1"/>
  <c r="F161" i="17"/>
  <c r="H161" i="17" s="1"/>
  <c r="F162" i="17"/>
  <c r="H162" i="17" s="1"/>
  <c r="F163" i="17"/>
  <c r="H163" i="17" s="1"/>
  <c r="F164" i="17"/>
  <c r="H164" i="17" s="1"/>
  <c r="F165" i="17"/>
  <c r="H165" i="17" s="1"/>
  <c r="F166" i="17"/>
  <c r="H166" i="17" s="1"/>
  <c r="F167" i="17"/>
  <c r="H167" i="17" s="1"/>
  <c r="F168" i="17"/>
  <c r="H168" i="17" s="1"/>
  <c r="F169" i="17"/>
  <c r="H169" i="17" s="1"/>
  <c r="F170" i="17"/>
  <c r="H170" i="17" s="1"/>
  <c r="F171" i="17"/>
  <c r="H171" i="17" s="1"/>
  <c r="F172" i="17"/>
  <c r="H172" i="17" s="1"/>
  <c r="F173" i="17"/>
  <c r="H173" i="17" s="1"/>
  <c r="F174" i="17"/>
  <c r="H174" i="17" s="1"/>
  <c r="F175" i="17"/>
  <c r="H175" i="17" s="1"/>
  <c r="F176" i="17"/>
  <c r="H176" i="17" s="1"/>
  <c r="F177" i="17"/>
  <c r="H177" i="17" s="1"/>
  <c r="F178" i="17"/>
  <c r="H178" i="17" s="1"/>
  <c r="F179" i="17"/>
  <c r="H179" i="17" s="1"/>
  <c r="F180" i="17"/>
  <c r="H180" i="17" s="1"/>
  <c r="F181" i="17"/>
  <c r="H181" i="17" s="1"/>
  <c r="F182" i="17"/>
  <c r="H182" i="17" s="1"/>
  <c r="F183" i="17"/>
  <c r="H183" i="17" s="1"/>
  <c r="F184" i="17"/>
  <c r="H184" i="17" s="1"/>
  <c r="F185" i="17"/>
  <c r="H185" i="17" s="1"/>
  <c r="F186" i="17"/>
  <c r="H186" i="17" s="1"/>
  <c r="F187" i="17"/>
  <c r="H187" i="17" s="1"/>
  <c r="F188" i="17"/>
  <c r="H188" i="17" s="1"/>
  <c r="F189" i="17"/>
  <c r="H189" i="17" s="1"/>
  <c r="F190" i="17"/>
  <c r="H190" i="17" s="1"/>
  <c r="F191" i="17"/>
  <c r="H191" i="17" s="1"/>
  <c r="F192" i="17"/>
  <c r="H192" i="17" s="1"/>
  <c r="F193" i="17"/>
  <c r="H193" i="17" s="1"/>
  <c r="F194" i="17"/>
  <c r="H194" i="17" s="1"/>
  <c r="F195" i="17"/>
  <c r="H195" i="17" s="1"/>
  <c r="F196" i="17"/>
  <c r="H196" i="17" s="1"/>
  <c r="F197" i="17"/>
  <c r="H197" i="17" s="1"/>
  <c r="F198" i="17"/>
  <c r="H198" i="17" s="1"/>
  <c r="F199" i="17"/>
  <c r="H199" i="17" s="1"/>
  <c r="F200" i="17"/>
  <c r="H200" i="17" s="1"/>
  <c r="F201" i="17"/>
  <c r="H201" i="17" s="1"/>
  <c r="F202" i="17"/>
  <c r="H202" i="17" s="1"/>
  <c r="F203" i="17"/>
  <c r="H203" i="17" s="1"/>
  <c r="F204" i="17"/>
  <c r="H204" i="17" s="1"/>
  <c r="F205" i="17"/>
  <c r="H205" i="17" s="1"/>
  <c r="F206" i="17"/>
  <c r="H206" i="17" s="1"/>
  <c r="F207" i="17"/>
  <c r="H207" i="17" s="1"/>
  <c r="F208" i="17"/>
  <c r="H208" i="17" s="1"/>
  <c r="F209" i="17"/>
  <c r="H209" i="17" s="1"/>
  <c r="F210" i="17"/>
  <c r="H210" i="17" s="1"/>
  <c r="F211" i="17"/>
  <c r="H211" i="17" s="1"/>
  <c r="F212" i="17"/>
  <c r="H212" i="17" s="1"/>
  <c r="F213" i="17"/>
  <c r="H213" i="17" s="1"/>
  <c r="F214" i="17"/>
  <c r="H214" i="17" s="1"/>
  <c r="F215" i="17"/>
  <c r="H215" i="17" s="1"/>
  <c r="F216" i="17"/>
  <c r="H216" i="17" s="1"/>
  <c r="F217" i="17"/>
  <c r="H217" i="17" s="1"/>
  <c r="F218" i="17"/>
  <c r="H218" i="17" s="1"/>
  <c r="F219" i="17"/>
  <c r="H219" i="17" s="1"/>
  <c r="F220" i="17"/>
  <c r="H220" i="17" s="1"/>
  <c r="F221" i="17"/>
  <c r="H221" i="17" s="1"/>
  <c r="F222" i="17"/>
  <c r="H222" i="17" s="1"/>
  <c r="F223" i="17"/>
  <c r="H223" i="17" s="1"/>
  <c r="F224" i="17"/>
  <c r="H224" i="17" s="1"/>
  <c r="F225" i="17"/>
  <c r="H225" i="17" s="1"/>
  <c r="F226" i="17"/>
  <c r="H226" i="17" s="1"/>
  <c r="F227" i="17"/>
  <c r="H227" i="17" s="1"/>
  <c r="F228" i="17"/>
  <c r="H228" i="17" s="1"/>
  <c r="F229" i="17"/>
  <c r="H229" i="17" s="1"/>
  <c r="F230" i="17"/>
  <c r="H230" i="17" s="1"/>
  <c r="F231" i="17"/>
  <c r="H231" i="17" s="1"/>
  <c r="F232" i="17"/>
  <c r="H232" i="17" s="1"/>
  <c r="F233" i="17"/>
  <c r="H233" i="17" s="1"/>
  <c r="F234" i="17"/>
  <c r="H234" i="17" s="1"/>
  <c r="F235" i="17"/>
  <c r="H235" i="17" s="1"/>
  <c r="F236" i="17"/>
  <c r="H236" i="17" s="1"/>
  <c r="F237" i="17"/>
  <c r="H237" i="17" s="1"/>
  <c r="F238" i="17"/>
  <c r="H238" i="17" s="1"/>
  <c r="F239" i="17"/>
  <c r="H239" i="17" s="1"/>
  <c r="F240" i="17"/>
  <c r="H240" i="17" s="1"/>
  <c r="F241" i="17"/>
  <c r="H241" i="17" s="1"/>
  <c r="F242" i="17"/>
  <c r="H242" i="17" s="1"/>
  <c r="F243" i="17"/>
  <c r="H243" i="17" s="1"/>
  <c r="F244" i="17"/>
  <c r="H244" i="17" s="1"/>
  <c r="F245" i="17"/>
  <c r="H245" i="17" s="1"/>
  <c r="F246" i="17"/>
  <c r="H246" i="17" s="1"/>
  <c r="F247" i="17"/>
  <c r="H247" i="17" s="1"/>
  <c r="F248" i="17"/>
  <c r="H248" i="17" s="1"/>
  <c r="F249" i="17"/>
  <c r="H249" i="17" s="1"/>
  <c r="F250" i="17"/>
  <c r="H250" i="17" s="1"/>
  <c r="F251" i="17"/>
  <c r="H251" i="17" s="1"/>
  <c r="F252" i="17"/>
  <c r="H252" i="17" s="1"/>
  <c r="F253" i="17"/>
  <c r="H253" i="17" s="1"/>
  <c r="F254" i="17"/>
  <c r="H254" i="17" s="1"/>
  <c r="F255" i="17"/>
  <c r="H255" i="17" s="1"/>
  <c r="F256" i="17"/>
  <c r="H256" i="17" s="1"/>
  <c r="F257" i="17"/>
  <c r="H257" i="17" s="1"/>
  <c r="F258" i="17"/>
  <c r="H258" i="17" s="1"/>
  <c r="F259" i="17"/>
  <c r="H259" i="17" s="1"/>
  <c r="F260" i="17"/>
  <c r="H260" i="17" s="1"/>
  <c r="F261" i="17"/>
  <c r="H261" i="17" s="1"/>
  <c r="F262" i="17"/>
  <c r="H262" i="17" s="1"/>
  <c r="F263" i="17"/>
  <c r="H263" i="17" s="1"/>
  <c r="F264" i="17"/>
  <c r="H264" i="17" s="1"/>
  <c r="F265" i="17"/>
  <c r="H265" i="17" s="1"/>
  <c r="F266" i="17"/>
  <c r="H266" i="17" s="1"/>
  <c r="F267" i="17"/>
  <c r="H267" i="17" s="1"/>
  <c r="F268" i="17"/>
  <c r="H268" i="17" s="1"/>
  <c r="F269" i="17"/>
  <c r="H269" i="17" s="1"/>
  <c r="F270" i="17"/>
  <c r="H270" i="17" s="1"/>
  <c r="F271" i="17"/>
  <c r="H271" i="17" s="1"/>
  <c r="F272" i="17"/>
  <c r="H272" i="17" s="1"/>
  <c r="F273" i="17"/>
  <c r="H273" i="17" s="1"/>
  <c r="F274" i="17"/>
  <c r="H274" i="17" s="1"/>
  <c r="F275" i="17"/>
  <c r="H275" i="17" s="1"/>
  <c r="F276" i="17"/>
  <c r="H276" i="17" s="1"/>
  <c r="F277" i="17"/>
  <c r="H277" i="17" s="1"/>
  <c r="F278" i="17"/>
  <c r="H278" i="17" s="1"/>
  <c r="F279" i="17"/>
  <c r="H279" i="17" s="1"/>
  <c r="F280" i="17"/>
  <c r="H280" i="17" s="1"/>
  <c r="F281" i="17"/>
  <c r="H281" i="17" s="1"/>
  <c r="F282" i="17"/>
  <c r="H282" i="17" s="1"/>
  <c r="F283" i="17"/>
  <c r="H283" i="17" s="1"/>
  <c r="F284" i="17"/>
  <c r="H284" i="17" s="1"/>
  <c r="F285" i="17"/>
  <c r="H285" i="17" s="1"/>
  <c r="F286" i="17"/>
  <c r="H286" i="17" s="1"/>
  <c r="F287" i="17"/>
  <c r="H287" i="17" s="1"/>
  <c r="F288" i="17"/>
  <c r="H288" i="17" s="1"/>
  <c r="F289" i="17"/>
  <c r="H289" i="17" s="1"/>
  <c r="F290" i="17"/>
  <c r="H290" i="17" s="1"/>
  <c r="F291" i="17"/>
  <c r="H291" i="17" s="1"/>
  <c r="F292" i="17"/>
  <c r="H292" i="17" s="1"/>
  <c r="F293" i="17"/>
  <c r="H293" i="17" s="1"/>
  <c r="F294" i="17"/>
  <c r="H294" i="17" s="1"/>
  <c r="F295" i="17"/>
  <c r="H295" i="17" s="1"/>
  <c r="F296" i="17"/>
  <c r="H296" i="17" s="1"/>
  <c r="F297" i="17"/>
  <c r="H297" i="17" s="1"/>
  <c r="F298" i="17"/>
  <c r="H298" i="17" s="1"/>
  <c r="F299" i="17"/>
  <c r="H299" i="17" s="1"/>
  <c r="F300" i="17"/>
  <c r="H300" i="17" s="1"/>
  <c r="F301" i="17"/>
  <c r="H301" i="17" s="1"/>
  <c r="F302" i="17"/>
  <c r="H302" i="17" s="1"/>
  <c r="F303" i="17"/>
  <c r="H303" i="17" s="1"/>
  <c r="F304" i="17"/>
  <c r="H304" i="17" s="1"/>
  <c r="F305" i="17"/>
  <c r="H305" i="17" s="1"/>
  <c r="F306" i="17"/>
  <c r="H306" i="17" s="1"/>
  <c r="F307" i="17"/>
  <c r="H307" i="17" s="1"/>
  <c r="F308" i="17"/>
  <c r="H308" i="17" s="1"/>
  <c r="F309" i="17"/>
  <c r="H309" i="17" s="1"/>
  <c r="F310" i="17"/>
  <c r="H310" i="17" s="1"/>
  <c r="F311" i="17"/>
  <c r="H311" i="17" s="1"/>
  <c r="F312" i="17"/>
  <c r="H312" i="17" s="1"/>
  <c r="F313" i="17"/>
  <c r="H313" i="17" s="1"/>
  <c r="F314" i="17"/>
  <c r="H314" i="17" s="1"/>
  <c r="F315" i="17"/>
  <c r="H315" i="17" s="1"/>
  <c r="F316" i="17"/>
  <c r="H316" i="17" s="1"/>
  <c r="F317" i="17"/>
  <c r="H317" i="17" s="1"/>
  <c r="F318" i="17"/>
  <c r="H318" i="17" s="1"/>
  <c r="F319" i="17"/>
  <c r="H319" i="17" s="1"/>
  <c r="F320" i="17"/>
  <c r="H320" i="17" s="1"/>
  <c r="F321" i="17"/>
  <c r="H321" i="17" s="1"/>
  <c r="F322" i="17"/>
  <c r="H322" i="17" s="1"/>
  <c r="F323" i="17"/>
  <c r="H323" i="17" s="1"/>
  <c r="F324" i="17"/>
  <c r="H324" i="17" s="1"/>
  <c r="F325" i="17"/>
  <c r="H325" i="17" s="1"/>
  <c r="F326" i="17"/>
  <c r="H326" i="17" s="1"/>
  <c r="F327" i="17"/>
  <c r="H327" i="17" s="1"/>
  <c r="F328" i="17"/>
  <c r="H328" i="17" s="1"/>
  <c r="F329" i="17"/>
  <c r="H329" i="17" s="1"/>
  <c r="F330" i="17"/>
  <c r="H330" i="17" s="1"/>
  <c r="F331" i="17"/>
  <c r="H331" i="17" s="1"/>
  <c r="F332" i="17"/>
  <c r="H332" i="17" s="1"/>
  <c r="F333" i="17"/>
  <c r="H333" i="17" s="1"/>
  <c r="F334" i="17"/>
  <c r="H334" i="17" s="1"/>
  <c r="F335" i="17"/>
  <c r="H335" i="17" s="1"/>
  <c r="F336" i="17"/>
  <c r="H336" i="17" s="1"/>
  <c r="F337" i="17"/>
  <c r="H337" i="17" s="1"/>
  <c r="F338" i="17"/>
  <c r="H338" i="17" s="1"/>
  <c r="F339" i="17"/>
  <c r="H339" i="17" s="1"/>
  <c r="F340" i="17"/>
  <c r="H340" i="17" s="1"/>
  <c r="F341" i="17"/>
  <c r="H341" i="17" s="1"/>
  <c r="F342" i="17"/>
  <c r="H342" i="17" s="1"/>
  <c r="F343" i="17"/>
  <c r="H343" i="17" s="1"/>
  <c r="F344" i="17"/>
  <c r="H344" i="17" s="1"/>
  <c r="F345" i="17"/>
  <c r="H345" i="17" s="1"/>
  <c r="F346" i="17"/>
  <c r="H346" i="17" s="1"/>
  <c r="F347" i="17"/>
  <c r="H347" i="17" s="1"/>
  <c r="F348" i="17"/>
  <c r="H348" i="17" s="1"/>
  <c r="F349" i="17"/>
  <c r="H349" i="17" s="1"/>
  <c r="F350" i="17"/>
  <c r="H350" i="17" s="1"/>
  <c r="F351" i="17"/>
  <c r="H351" i="17" s="1"/>
  <c r="F352" i="17"/>
  <c r="H352" i="17" s="1"/>
  <c r="F353" i="17"/>
  <c r="H353" i="17" s="1"/>
  <c r="F354" i="17"/>
  <c r="H354" i="17" s="1"/>
  <c r="F355" i="17"/>
  <c r="H355" i="17" s="1"/>
  <c r="F356" i="17"/>
  <c r="H356" i="17" s="1"/>
  <c r="F357" i="17"/>
  <c r="H357" i="17" s="1"/>
  <c r="F358" i="17"/>
  <c r="H358" i="17" s="1"/>
  <c r="F359" i="17"/>
  <c r="H359" i="17" s="1"/>
  <c r="F360" i="17"/>
  <c r="H360" i="17" s="1"/>
  <c r="F361" i="17"/>
  <c r="H361" i="17" s="1"/>
  <c r="F362" i="17"/>
  <c r="H362" i="17" s="1"/>
  <c r="F363" i="17"/>
  <c r="H363" i="17" s="1"/>
  <c r="F364" i="17"/>
  <c r="H364" i="17" s="1"/>
  <c r="F365" i="17"/>
  <c r="H365" i="17" s="1"/>
  <c r="F366" i="17"/>
  <c r="H366" i="17" s="1"/>
  <c r="F367" i="17"/>
  <c r="H367" i="17" s="1"/>
  <c r="F368" i="17"/>
  <c r="H368" i="17" s="1"/>
  <c r="F369" i="17"/>
  <c r="H369" i="17" s="1"/>
  <c r="F370" i="17"/>
  <c r="H370" i="17" s="1"/>
  <c r="F371" i="17"/>
  <c r="H371" i="17" s="1"/>
  <c r="F372" i="17"/>
  <c r="H372" i="17" s="1"/>
  <c r="F373" i="17"/>
  <c r="H373" i="17" s="1"/>
  <c r="F374" i="17"/>
  <c r="H374" i="17" s="1"/>
  <c r="F375" i="17"/>
  <c r="H375" i="17" s="1"/>
  <c r="F376" i="17"/>
  <c r="H376" i="17" s="1"/>
  <c r="F377" i="17"/>
  <c r="H377" i="17" s="1"/>
  <c r="F378" i="17"/>
  <c r="H378" i="17" s="1"/>
  <c r="F379" i="17"/>
  <c r="H379" i="17" s="1"/>
  <c r="F380" i="17"/>
  <c r="H380" i="17" s="1"/>
  <c r="F381" i="17"/>
  <c r="H381" i="17" s="1"/>
  <c r="F382" i="17"/>
  <c r="H382" i="17" s="1"/>
  <c r="F383" i="17"/>
  <c r="H383" i="17" s="1"/>
  <c r="F384" i="17"/>
  <c r="H384" i="17" s="1"/>
  <c r="F385" i="17"/>
  <c r="H385" i="17" s="1"/>
  <c r="F386" i="17"/>
  <c r="H386" i="17" s="1"/>
  <c r="F387" i="17"/>
  <c r="H387" i="17" s="1"/>
  <c r="F388" i="17"/>
  <c r="H388" i="17" s="1"/>
  <c r="F389" i="17"/>
  <c r="H389" i="17" s="1"/>
  <c r="F390" i="17"/>
  <c r="H390" i="17" s="1"/>
  <c r="F391" i="17"/>
  <c r="H391" i="17" s="1"/>
  <c r="F392" i="17"/>
  <c r="H392" i="17" s="1"/>
  <c r="F393" i="17"/>
  <c r="H393" i="17" s="1"/>
  <c r="F394" i="17"/>
  <c r="H394" i="17" s="1"/>
  <c r="F395" i="17"/>
  <c r="H395" i="17" s="1"/>
  <c r="F396" i="17"/>
  <c r="H396" i="17" s="1"/>
  <c r="F397" i="17"/>
  <c r="H397" i="17" s="1"/>
  <c r="F398" i="17"/>
  <c r="H398" i="17" s="1"/>
  <c r="F399" i="17"/>
  <c r="H399" i="17" s="1"/>
  <c r="F400" i="17"/>
  <c r="H400" i="17" s="1"/>
  <c r="F401" i="17"/>
  <c r="H401" i="17" s="1"/>
  <c r="F402" i="17"/>
  <c r="H402" i="17" s="1"/>
  <c r="F403" i="17"/>
  <c r="H403" i="17" s="1"/>
  <c r="F404" i="17"/>
  <c r="H404" i="17" s="1"/>
  <c r="F405" i="17"/>
  <c r="H405" i="17" s="1"/>
  <c r="F406" i="17"/>
  <c r="H406" i="17" s="1"/>
  <c r="F407" i="17"/>
  <c r="H407" i="17" s="1"/>
  <c r="F408" i="17"/>
  <c r="H408" i="17" s="1"/>
  <c r="F409" i="17"/>
  <c r="H409" i="17" s="1"/>
  <c r="F410" i="17"/>
  <c r="H410" i="17" s="1"/>
  <c r="F411" i="17"/>
  <c r="H411" i="17" s="1"/>
  <c r="F412" i="17"/>
  <c r="H412" i="17" s="1"/>
  <c r="F413" i="17"/>
  <c r="H413" i="17" s="1"/>
  <c r="F414" i="17"/>
  <c r="H414" i="17" s="1"/>
  <c r="F415" i="17"/>
  <c r="H415" i="17" s="1"/>
  <c r="F416" i="17"/>
  <c r="H416" i="17" s="1"/>
  <c r="F417" i="17"/>
  <c r="H417" i="17" s="1"/>
  <c r="F418" i="17"/>
  <c r="H418" i="17" s="1"/>
  <c r="F419" i="17"/>
  <c r="H419" i="17" s="1"/>
  <c r="F420" i="17"/>
  <c r="H420" i="17" s="1"/>
  <c r="F421" i="17"/>
  <c r="H421" i="17" s="1"/>
  <c r="F422" i="17"/>
  <c r="H422" i="17" s="1"/>
  <c r="F423" i="17"/>
  <c r="H423" i="17" s="1"/>
  <c r="F424" i="17"/>
  <c r="H424" i="17" s="1"/>
  <c r="F425" i="17"/>
  <c r="H425" i="17" s="1"/>
  <c r="F426" i="17"/>
  <c r="H426" i="17" s="1"/>
  <c r="F427" i="17"/>
  <c r="H427" i="17" s="1"/>
  <c r="F428" i="17"/>
  <c r="H428" i="17" s="1"/>
  <c r="F429" i="17"/>
  <c r="H429" i="17" s="1"/>
  <c r="F430" i="17"/>
  <c r="H430" i="17" s="1"/>
  <c r="F431" i="17"/>
  <c r="H431" i="17" s="1"/>
  <c r="F432" i="17"/>
  <c r="H432" i="17" s="1"/>
  <c r="F433" i="17"/>
  <c r="H433" i="17" s="1"/>
  <c r="F434" i="17"/>
  <c r="H434" i="17" s="1"/>
  <c r="F435" i="17"/>
  <c r="H435" i="17" s="1"/>
  <c r="F436" i="17"/>
  <c r="H436" i="17" s="1"/>
  <c r="F437" i="17"/>
  <c r="H437" i="17" s="1"/>
  <c r="F438" i="17"/>
  <c r="H438" i="17" s="1"/>
  <c r="F439" i="17"/>
  <c r="H439" i="17" s="1"/>
  <c r="F440" i="17"/>
  <c r="H440" i="17" s="1"/>
  <c r="F441" i="17"/>
  <c r="H441" i="17" s="1"/>
  <c r="F442" i="17"/>
  <c r="H442" i="17" s="1"/>
  <c r="F443" i="17"/>
  <c r="H443" i="17" s="1"/>
  <c r="F444" i="17"/>
  <c r="H444" i="17" s="1"/>
  <c r="F445" i="17"/>
  <c r="H445" i="17" s="1"/>
  <c r="F446" i="17"/>
  <c r="H446" i="17" s="1"/>
  <c r="F447" i="17"/>
  <c r="H447" i="17" s="1"/>
  <c r="F448" i="17"/>
  <c r="H448" i="17" s="1"/>
  <c r="F449" i="17"/>
  <c r="H449" i="17" s="1"/>
  <c r="F450" i="17"/>
  <c r="H450" i="17" s="1"/>
  <c r="F451" i="17"/>
  <c r="H451" i="17" s="1"/>
  <c r="F452" i="17"/>
  <c r="H452" i="17" s="1"/>
  <c r="F453" i="17"/>
  <c r="H453" i="17" s="1"/>
  <c r="F454" i="17"/>
  <c r="H454" i="17" s="1"/>
  <c r="F455" i="17"/>
  <c r="H455" i="17" s="1"/>
  <c r="F456" i="17"/>
  <c r="H456" i="17" s="1"/>
  <c r="F457" i="17"/>
  <c r="H457" i="17" s="1"/>
  <c r="F458" i="17"/>
  <c r="H458" i="17" s="1"/>
  <c r="F459" i="17"/>
  <c r="H459" i="17" s="1"/>
  <c r="F460" i="17"/>
  <c r="H460" i="17" s="1"/>
  <c r="F461" i="17"/>
  <c r="H461" i="17" s="1"/>
  <c r="F462" i="17"/>
  <c r="H462" i="17" s="1"/>
  <c r="F463" i="17"/>
  <c r="H463" i="17" s="1"/>
  <c r="F464" i="17"/>
  <c r="H464" i="17" s="1"/>
  <c r="F465" i="17"/>
  <c r="H465" i="17" s="1"/>
  <c r="F466" i="17"/>
  <c r="H466" i="17" s="1"/>
  <c r="F467" i="17"/>
  <c r="H467" i="17" s="1"/>
  <c r="F468" i="17"/>
  <c r="H468" i="17" s="1"/>
  <c r="F469" i="17"/>
  <c r="H469" i="17" s="1"/>
  <c r="F470" i="17"/>
  <c r="H470" i="17" s="1"/>
  <c r="F471" i="17"/>
  <c r="H471" i="17" s="1"/>
  <c r="F472" i="17"/>
  <c r="H472" i="17" s="1"/>
  <c r="F473" i="17"/>
  <c r="H473" i="17" s="1"/>
  <c r="F474" i="17"/>
  <c r="H474" i="17" s="1"/>
  <c r="F475" i="17"/>
  <c r="H475" i="17" s="1"/>
  <c r="F476" i="17"/>
  <c r="H476" i="17" s="1"/>
  <c r="F477" i="17"/>
  <c r="H477" i="17" s="1"/>
  <c r="F478" i="17"/>
  <c r="H478" i="17" s="1"/>
  <c r="F479" i="17"/>
  <c r="H479" i="17" s="1"/>
  <c r="F480" i="17"/>
  <c r="H480" i="17" s="1"/>
  <c r="F481" i="17"/>
  <c r="H481" i="17" s="1"/>
  <c r="F482" i="17"/>
  <c r="H482" i="17" s="1"/>
  <c r="F483" i="17"/>
  <c r="H483" i="17" s="1"/>
  <c r="F484" i="17"/>
  <c r="H484" i="17" s="1"/>
  <c r="F485" i="17"/>
  <c r="H485" i="17" s="1"/>
  <c r="F486" i="17"/>
  <c r="H486" i="17" s="1"/>
  <c r="F487" i="17"/>
  <c r="H487" i="17" s="1"/>
  <c r="F488" i="17"/>
  <c r="H488" i="17" s="1"/>
  <c r="F489" i="17"/>
  <c r="H489" i="17" s="1"/>
  <c r="F490" i="17"/>
  <c r="H490" i="17" s="1"/>
  <c r="F491" i="17"/>
  <c r="H491" i="17" s="1"/>
  <c r="F492" i="17"/>
  <c r="H492" i="17" s="1"/>
  <c r="F493" i="17"/>
  <c r="H493" i="17" s="1"/>
  <c r="F494" i="17"/>
  <c r="H494" i="17" s="1"/>
  <c r="F495" i="17"/>
  <c r="H495" i="17" s="1"/>
  <c r="F496" i="17"/>
  <c r="H496" i="17" s="1"/>
  <c r="F497" i="17"/>
  <c r="H497" i="17" s="1"/>
  <c r="F498" i="17"/>
  <c r="H498" i="17" s="1"/>
  <c r="F499" i="17"/>
  <c r="H499" i="17" s="1"/>
  <c r="F500" i="17"/>
  <c r="H500" i="17" s="1"/>
  <c r="F501" i="17"/>
  <c r="H501" i="17" s="1"/>
  <c r="F502" i="17"/>
  <c r="H502" i="17" s="1"/>
  <c r="F503" i="17"/>
  <c r="H503" i="17" s="1"/>
  <c r="F504" i="17"/>
  <c r="H504" i="17" s="1"/>
  <c r="F505" i="17"/>
  <c r="H505" i="17" s="1"/>
  <c r="F506" i="17"/>
  <c r="H506" i="17" s="1"/>
  <c r="F507" i="17"/>
  <c r="H507" i="17" s="1"/>
  <c r="F508" i="17"/>
  <c r="H508" i="17" s="1"/>
  <c r="F509" i="17"/>
  <c r="H509" i="17" s="1"/>
  <c r="F510" i="17"/>
  <c r="H510" i="17" s="1"/>
  <c r="F511" i="17"/>
  <c r="H511" i="17" s="1"/>
  <c r="F512" i="17"/>
  <c r="H512" i="17" s="1"/>
  <c r="F513" i="17"/>
  <c r="H513" i="17" s="1"/>
  <c r="F514" i="17"/>
  <c r="H514" i="17" s="1"/>
  <c r="F515" i="17"/>
  <c r="H515" i="17" s="1"/>
  <c r="F516" i="17"/>
  <c r="H516" i="17" s="1"/>
  <c r="F517" i="17"/>
  <c r="H517" i="17" s="1"/>
  <c r="F518" i="17"/>
  <c r="H518" i="17" s="1"/>
  <c r="F519" i="17"/>
  <c r="H519" i="17" s="1"/>
  <c r="F520" i="17"/>
  <c r="H520" i="17" s="1"/>
  <c r="F521" i="17"/>
  <c r="H521" i="17" s="1"/>
  <c r="F522" i="17"/>
  <c r="H522" i="17" s="1"/>
  <c r="F523" i="17"/>
  <c r="H523" i="17" s="1"/>
  <c r="F524" i="17"/>
  <c r="H524" i="17" s="1"/>
  <c r="F525" i="17"/>
  <c r="H525" i="17" s="1"/>
  <c r="F526" i="17"/>
  <c r="H526" i="17" s="1"/>
  <c r="F527" i="17"/>
  <c r="H527" i="17" s="1"/>
  <c r="F528" i="17"/>
  <c r="H528" i="17" s="1"/>
  <c r="F529" i="17"/>
  <c r="H529" i="17" s="1"/>
  <c r="F530" i="17"/>
  <c r="H530" i="17" s="1"/>
  <c r="F531" i="17"/>
  <c r="H531" i="17" s="1"/>
  <c r="F532" i="17"/>
  <c r="H532" i="17" s="1"/>
  <c r="F533" i="17"/>
  <c r="H533" i="17" s="1"/>
  <c r="F534" i="17"/>
  <c r="H534" i="17" s="1"/>
  <c r="F535" i="17"/>
  <c r="H535" i="17" s="1"/>
  <c r="F536" i="17"/>
  <c r="H536" i="17" s="1"/>
  <c r="F537" i="17"/>
  <c r="H537" i="17" s="1"/>
  <c r="F538" i="17"/>
  <c r="H538" i="17" s="1"/>
  <c r="F539" i="17"/>
  <c r="H539" i="17" s="1"/>
  <c r="F540" i="17"/>
  <c r="H540" i="17" s="1"/>
  <c r="F541" i="17"/>
  <c r="H541" i="17" s="1"/>
  <c r="F542" i="17"/>
  <c r="H542" i="17" s="1"/>
  <c r="F543" i="17"/>
  <c r="H543" i="17" s="1"/>
  <c r="F544" i="17"/>
  <c r="H544" i="17" s="1"/>
  <c r="F545" i="17"/>
  <c r="H545" i="17" s="1"/>
  <c r="F546" i="17"/>
  <c r="H546" i="17" s="1"/>
  <c r="F547" i="17"/>
  <c r="H547" i="17" s="1"/>
  <c r="F548" i="17"/>
  <c r="H548" i="17" s="1"/>
  <c r="F549" i="17"/>
  <c r="H549" i="17" s="1"/>
  <c r="F550" i="17"/>
  <c r="H550" i="17" s="1"/>
  <c r="F551" i="17"/>
  <c r="H551" i="17" s="1"/>
  <c r="F552" i="17"/>
  <c r="H552" i="17" s="1"/>
  <c r="F553" i="17"/>
  <c r="H553" i="17" s="1"/>
  <c r="F554" i="17"/>
  <c r="H554" i="17" s="1"/>
  <c r="F555" i="17"/>
  <c r="H555" i="17" s="1"/>
  <c r="F556" i="17"/>
  <c r="H556" i="17" s="1"/>
  <c r="F557" i="17"/>
  <c r="H557" i="17" s="1"/>
  <c r="F558" i="17"/>
  <c r="H558" i="17" s="1"/>
  <c r="F559" i="17"/>
  <c r="H559" i="17" s="1"/>
  <c r="F560" i="17"/>
  <c r="H560" i="17" s="1"/>
  <c r="F561" i="17"/>
  <c r="H561" i="17" s="1"/>
  <c r="F562" i="17"/>
  <c r="H562" i="17" s="1"/>
  <c r="F563" i="17"/>
  <c r="H563" i="17" s="1"/>
  <c r="F564" i="17"/>
  <c r="H564" i="17" s="1"/>
  <c r="F565" i="17"/>
  <c r="H565" i="17" s="1"/>
  <c r="F566" i="17"/>
  <c r="H566" i="17" s="1"/>
  <c r="F567" i="17"/>
  <c r="H567" i="17" s="1"/>
  <c r="F568" i="17"/>
  <c r="H568" i="17" s="1"/>
  <c r="F569" i="17"/>
  <c r="H569" i="17" s="1"/>
  <c r="F570" i="17"/>
  <c r="H570" i="17" s="1"/>
  <c r="F571" i="17"/>
  <c r="H571" i="17" s="1"/>
  <c r="F572" i="17"/>
  <c r="H572" i="17" s="1"/>
  <c r="F573" i="17"/>
  <c r="H573" i="17" s="1"/>
  <c r="F574" i="17"/>
  <c r="H574" i="17" s="1"/>
  <c r="F575" i="17"/>
  <c r="H575" i="17" s="1"/>
  <c r="F576" i="17"/>
  <c r="H576" i="17" s="1"/>
  <c r="F577" i="17"/>
  <c r="H577" i="17" s="1"/>
  <c r="F578" i="17"/>
  <c r="H578" i="17" s="1"/>
  <c r="F579" i="17"/>
  <c r="H579" i="17" s="1"/>
  <c r="F580" i="17"/>
  <c r="H580" i="17" s="1"/>
  <c r="F581" i="17"/>
  <c r="H581" i="17" s="1"/>
  <c r="F582" i="17"/>
  <c r="H582" i="17" s="1"/>
  <c r="F583" i="17"/>
  <c r="H583" i="17" s="1"/>
  <c r="F584" i="17"/>
  <c r="H584" i="17" s="1"/>
  <c r="F585" i="17"/>
  <c r="H585" i="17" s="1"/>
  <c r="F586" i="17"/>
  <c r="H586" i="17" s="1"/>
  <c r="F587" i="17"/>
  <c r="H587" i="17" s="1"/>
  <c r="F588" i="17"/>
  <c r="H588" i="17" s="1"/>
  <c r="F589" i="17"/>
  <c r="H589" i="17" s="1"/>
  <c r="F590" i="17"/>
  <c r="H590" i="17" s="1"/>
  <c r="F591" i="17"/>
  <c r="H591" i="17" s="1"/>
  <c r="F592" i="17"/>
  <c r="H592" i="17" s="1"/>
  <c r="F593" i="17"/>
  <c r="H593" i="17" s="1"/>
  <c r="F594" i="17"/>
  <c r="H594" i="17" s="1"/>
  <c r="F595" i="17"/>
  <c r="H595" i="17" s="1"/>
  <c r="F596" i="17"/>
  <c r="H596" i="17" s="1"/>
  <c r="F597" i="17"/>
  <c r="H597" i="17" s="1"/>
  <c r="F598" i="17"/>
  <c r="H598" i="17" s="1"/>
  <c r="F599" i="17"/>
  <c r="H599" i="17" s="1"/>
  <c r="F600" i="17"/>
  <c r="H600" i="17" s="1"/>
  <c r="F601" i="17"/>
  <c r="H601" i="17" s="1"/>
  <c r="F602" i="17"/>
  <c r="H602" i="17" s="1"/>
  <c r="F603" i="17"/>
  <c r="H603" i="17" s="1"/>
  <c r="F604" i="17"/>
  <c r="H604" i="17" s="1"/>
  <c r="F605" i="17"/>
  <c r="H605" i="17" s="1"/>
  <c r="F606" i="17"/>
  <c r="H606" i="17" s="1"/>
  <c r="F607" i="17"/>
  <c r="H607" i="17" s="1"/>
  <c r="F608" i="17"/>
  <c r="H608" i="17" s="1"/>
  <c r="F609" i="17"/>
  <c r="H609" i="17" s="1"/>
  <c r="F610" i="17"/>
  <c r="H610" i="17" s="1"/>
  <c r="F611" i="17"/>
  <c r="H611" i="17" s="1"/>
  <c r="F612" i="17"/>
  <c r="H612" i="17" s="1"/>
  <c r="F613" i="17"/>
  <c r="H613" i="17" s="1"/>
  <c r="F614" i="17"/>
  <c r="H614" i="17" s="1"/>
  <c r="F615" i="17"/>
  <c r="H615" i="17" s="1"/>
  <c r="F616" i="17"/>
  <c r="H616" i="17" s="1"/>
  <c r="F617" i="17"/>
  <c r="H617" i="17" s="1"/>
  <c r="F618" i="17"/>
  <c r="H618" i="17" s="1"/>
  <c r="F619" i="17"/>
  <c r="H619" i="17" s="1"/>
  <c r="F620" i="17"/>
  <c r="H620" i="17" s="1"/>
  <c r="F621" i="17"/>
  <c r="H621" i="17" s="1"/>
  <c r="F622" i="17"/>
  <c r="H622" i="17" s="1"/>
  <c r="F623" i="17"/>
  <c r="H623" i="17" s="1"/>
  <c r="F624" i="17"/>
  <c r="H624" i="17" s="1"/>
  <c r="F625" i="17"/>
  <c r="H625" i="17" s="1"/>
  <c r="F626" i="17"/>
  <c r="H626" i="17" s="1"/>
  <c r="F627" i="17"/>
  <c r="H627" i="17" s="1"/>
  <c r="F628" i="17"/>
  <c r="H628" i="17" s="1"/>
  <c r="F629" i="17"/>
  <c r="H629" i="17" s="1"/>
  <c r="F630" i="17"/>
  <c r="H630" i="17" s="1"/>
  <c r="F631" i="17"/>
  <c r="H631" i="17" s="1"/>
  <c r="F632" i="17"/>
  <c r="H632" i="17" s="1"/>
  <c r="F633" i="17"/>
  <c r="H633" i="17" s="1"/>
  <c r="F634" i="17"/>
  <c r="H634" i="17" s="1"/>
  <c r="F635" i="17"/>
  <c r="H635" i="17" s="1"/>
  <c r="F636" i="17"/>
  <c r="H636" i="17" s="1"/>
  <c r="F637" i="17"/>
  <c r="H637" i="17" s="1"/>
  <c r="F638" i="17"/>
  <c r="H638" i="17" s="1"/>
  <c r="F639" i="17"/>
  <c r="H639" i="17" s="1"/>
  <c r="F640" i="17"/>
  <c r="H640" i="17" s="1"/>
  <c r="F641" i="17"/>
  <c r="H641" i="17" s="1"/>
  <c r="F642" i="17"/>
  <c r="H642" i="17" s="1"/>
  <c r="F643" i="17"/>
  <c r="H643" i="17" s="1"/>
  <c r="F644" i="17"/>
  <c r="H644" i="17" s="1"/>
  <c r="F645" i="17"/>
  <c r="H645" i="17" s="1"/>
  <c r="F646" i="17"/>
  <c r="H646" i="17" s="1"/>
  <c r="F647" i="17"/>
  <c r="H647" i="17" s="1"/>
  <c r="F648" i="17"/>
  <c r="H648" i="17" s="1"/>
  <c r="F649" i="17"/>
  <c r="H649" i="17" s="1"/>
  <c r="F650" i="17"/>
  <c r="H650" i="17" s="1"/>
  <c r="F651" i="17"/>
  <c r="H651" i="17" s="1"/>
  <c r="F652" i="17"/>
  <c r="H652" i="17" s="1"/>
  <c r="F653" i="17"/>
  <c r="H653" i="17" s="1"/>
  <c r="F654" i="17"/>
  <c r="H654" i="17" s="1"/>
  <c r="F655" i="17"/>
  <c r="H655" i="17" s="1"/>
  <c r="F656" i="17"/>
  <c r="H656" i="17" s="1"/>
  <c r="F657" i="17"/>
  <c r="H657" i="17" s="1"/>
  <c r="F658" i="17"/>
  <c r="H658" i="17" s="1"/>
  <c r="F659" i="17"/>
  <c r="H659" i="17" s="1"/>
  <c r="F660" i="17"/>
  <c r="H660" i="17" s="1"/>
  <c r="F661" i="17"/>
  <c r="H661" i="17" s="1"/>
  <c r="F662" i="17"/>
  <c r="H662" i="17" s="1"/>
  <c r="F663" i="17"/>
  <c r="H663" i="17" s="1"/>
  <c r="F664" i="17"/>
  <c r="H664" i="17" s="1"/>
  <c r="F665" i="17"/>
  <c r="H665" i="17" s="1"/>
  <c r="F666" i="17"/>
  <c r="H666" i="17" s="1"/>
  <c r="F667" i="17"/>
  <c r="H667" i="17" s="1"/>
  <c r="F668" i="17"/>
  <c r="H668" i="17" s="1"/>
  <c r="F669" i="17"/>
  <c r="H669" i="17" s="1"/>
  <c r="F670" i="17"/>
  <c r="H670" i="17" s="1"/>
  <c r="F671" i="17"/>
  <c r="H671" i="17" s="1"/>
  <c r="F672" i="17"/>
  <c r="H672" i="17" s="1"/>
  <c r="F673" i="17"/>
  <c r="H673" i="17" s="1"/>
  <c r="F674" i="17"/>
  <c r="H674" i="17" s="1"/>
  <c r="F675" i="17"/>
  <c r="H675" i="17" s="1"/>
  <c r="F676" i="17"/>
  <c r="H676" i="17" s="1"/>
  <c r="F677" i="17"/>
  <c r="H677" i="17" s="1"/>
  <c r="F678" i="17"/>
  <c r="H678" i="17" s="1"/>
  <c r="F679" i="17"/>
  <c r="H679" i="17" s="1"/>
  <c r="F680" i="17"/>
  <c r="H680" i="17" s="1"/>
  <c r="F681" i="17"/>
  <c r="H681" i="17" s="1"/>
  <c r="F682" i="17"/>
  <c r="H682" i="17" s="1"/>
  <c r="F683" i="17"/>
  <c r="H683" i="17" s="1"/>
  <c r="F684" i="17"/>
  <c r="H684" i="17" s="1"/>
  <c r="F685" i="17"/>
  <c r="H685" i="17" s="1"/>
  <c r="F686" i="17"/>
  <c r="H686" i="17" s="1"/>
  <c r="F687" i="17"/>
  <c r="H687" i="17" s="1"/>
  <c r="F688" i="17"/>
  <c r="H688" i="17" s="1"/>
  <c r="F689" i="17"/>
  <c r="H689" i="17" s="1"/>
  <c r="F690" i="17"/>
  <c r="H690" i="17" s="1"/>
  <c r="F691" i="17"/>
  <c r="H691" i="17" s="1"/>
  <c r="F692" i="17"/>
  <c r="H692" i="17" s="1"/>
  <c r="F693" i="17"/>
  <c r="H693" i="17" s="1"/>
  <c r="F694" i="17"/>
  <c r="H694" i="17" s="1"/>
  <c r="F695" i="17"/>
  <c r="H695" i="17" s="1"/>
  <c r="F696" i="17"/>
  <c r="H696" i="17" s="1"/>
  <c r="F697" i="17"/>
  <c r="H697" i="17" s="1"/>
  <c r="F698" i="17"/>
  <c r="H698" i="17" s="1"/>
  <c r="F699" i="17"/>
  <c r="H699" i="17" s="1"/>
  <c r="F700" i="17"/>
  <c r="H700" i="17" s="1"/>
  <c r="F701" i="17"/>
  <c r="H701" i="17" s="1"/>
  <c r="F702" i="17"/>
  <c r="H702" i="17" s="1"/>
  <c r="F703" i="17"/>
  <c r="H703" i="17" s="1"/>
  <c r="F704" i="17"/>
  <c r="H704" i="17" s="1"/>
  <c r="F705" i="17"/>
  <c r="H705" i="17" s="1"/>
  <c r="F706" i="17"/>
  <c r="H706" i="17" s="1"/>
  <c r="F707" i="17"/>
  <c r="H707" i="17" s="1"/>
  <c r="F708" i="17"/>
  <c r="H708" i="17" s="1"/>
  <c r="F709" i="17"/>
  <c r="H709" i="17" s="1"/>
  <c r="F710" i="17"/>
  <c r="H710" i="17" s="1"/>
  <c r="F711" i="17"/>
  <c r="H711" i="17" s="1"/>
  <c r="F712" i="17"/>
  <c r="H712" i="17" s="1"/>
  <c r="F713" i="17"/>
  <c r="H713" i="17" s="1"/>
  <c r="F714" i="17"/>
  <c r="H714" i="17" s="1"/>
  <c r="F715" i="17"/>
  <c r="H715" i="17" s="1"/>
  <c r="F716" i="17"/>
  <c r="H716" i="17" s="1"/>
  <c r="F717" i="17"/>
  <c r="H717" i="17" s="1"/>
  <c r="F718" i="17"/>
  <c r="H718" i="17" s="1"/>
  <c r="F719" i="17"/>
  <c r="H719" i="17" s="1"/>
  <c r="F720" i="17"/>
  <c r="H720" i="17" s="1"/>
  <c r="F721" i="17"/>
  <c r="H721" i="17" s="1"/>
  <c r="F722" i="17"/>
  <c r="H722" i="17" s="1"/>
  <c r="F723" i="17"/>
  <c r="H723" i="17" s="1"/>
  <c r="F724" i="17"/>
  <c r="H724" i="17" s="1"/>
  <c r="F725" i="17"/>
  <c r="H725" i="17" s="1"/>
  <c r="F726" i="17"/>
  <c r="H726" i="17" s="1"/>
  <c r="F727" i="17"/>
  <c r="H727" i="17" s="1"/>
  <c r="F728" i="17"/>
  <c r="H728" i="17" s="1"/>
  <c r="F729" i="17"/>
  <c r="H729" i="17" s="1"/>
  <c r="F730" i="17"/>
  <c r="H730" i="17" s="1"/>
  <c r="F731" i="17"/>
  <c r="H731" i="17" s="1"/>
  <c r="F732" i="17"/>
  <c r="H732" i="17" s="1"/>
  <c r="F733" i="17"/>
  <c r="H733" i="17" s="1"/>
  <c r="F734" i="17"/>
  <c r="H734" i="17" s="1"/>
  <c r="F735" i="17"/>
  <c r="H735" i="17" s="1"/>
  <c r="F736" i="17"/>
  <c r="H736" i="17" s="1"/>
  <c r="F737" i="17"/>
  <c r="H737" i="17" s="1"/>
  <c r="F738" i="17"/>
  <c r="H738" i="17" s="1"/>
  <c r="F739" i="17"/>
  <c r="H739" i="17" s="1"/>
  <c r="F740" i="17"/>
  <c r="H740" i="17" s="1"/>
  <c r="F741" i="17"/>
  <c r="H741" i="17" s="1"/>
  <c r="F742" i="17"/>
  <c r="H742" i="17" s="1"/>
  <c r="F743" i="17"/>
  <c r="H743" i="17" s="1"/>
  <c r="F744" i="17"/>
  <c r="H744" i="17" s="1"/>
  <c r="F745" i="17"/>
  <c r="H745" i="17" s="1"/>
  <c r="F746" i="17"/>
  <c r="H746" i="17" s="1"/>
  <c r="F747" i="17"/>
  <c r="H747" i="17" s="1"/>
  <c r="F748" i="17"/>
  <c r="H748" i="17" s="1"/>
  <c r="F749" i="17"/>
  <c r="H749" i="17" s="1"/>
  <c r="F750" i="17"/>
  <c r="H750" i="17" s="1"/>
  <c r="F751" i="17"/>
  <c r="H751" i="17" s="1"/>
  <c r="F752" i="17"/>
  <c r="H752" i="17" s="1"/>
  <c r="F753" i="17"/>
  <c r="H753" i="17" s="1"/>
  <c r="F754" i="17"/>
  <c r="H754" i="17" s="1"/>
  <c r="F755" i="17"/>
  <c r="H755" i="17" s="1"/>
  <c r="F756" i="17"/>
  <c r="H756" i="17" s="1"/>
  <c r="F757" i="17"/>
  <c r="H757" i="17" s="1"/>
  <c r="F758" i="17"/>
  <c r="H758" i="17" s="1"/>
  <c r="F759" i="17"/>
  <c r="H759" i="17" s="1"/>
  <c r="F760" i="17"/>
  <c r="H760" i="17" s="1"/>
  <c r="F761" i="17"/>
  <c r="H761" i="17" s="1"/>
  <c r="F762" i="17"/>
  <c r="H762" i="17" s="1"/>
  <c r="F763" i="17"/>
  <c r="H763" i="17" s="1"/>
  <c r="F764" i="17"/>
  <c r="H764" i="17" s="1"/>
  <c r="F765" i="17"/>
  <c r="H765" i="17" s="1"/>
  <c r="F766" i="17"/>
  <c r="H766" i="17" s="1"/>
  <c r="F767" i="17"/>
  <c r="H767" i="17" s="1"/>
  <c r="F768" i="17"/>
  <c r="H768" i="17" s="1"/>
  <c r="F769" i="17"/>
  <c r="H769" i="17" s="1"/>
  <c r="F770" i="17"/>
  <c r="H770" i="17" s="1"/>
  <c r="F771" i="17"/>
  <c r="H771" i="17" s="1"/>
  <c r="F772" i="17"/>
  <c r="H772" i="17" s="1"/>
  <c r="F773" i="17"/>
  <c r="H773" i="17" s="1"/>
  <c r="F774" i="17"/>
  <c r="H774" i="17" s="1"/>
  <c r="F775" i="17"/>
  <c r="H775" i="17" s="1"/>
  <c r="F776" i="17"/>
  <c r="H776" i="17" s="1"/>
  <c r="F777" i="17"/>
  <c r="H777" i="17" s="1"/>
  <c r="F778" i="17"/>
  <c r="H778" i="17" s="1"/>
  <c r="F779" i="17"/>
  <c r="H779" i="17" s="1"/>
  <c r="F780" i="17"/>
  <c r="H780" i="17" s="1"/>
  <c r="F781" i="17"/>
  <c r="H781" i="17" s="1"/>
  <c r="F782" i="17"/>
  <c r="H782" i="17" s="1"/>
  <c r="F783" i="17"/>
  <c r="H783" i="17" s="1"/>
  <c r="F784" i="17"/>
  <c r="H784" i="17" s="1"/>
  <c r="F785" i="17"/>
  <c r="H785" i="17" s="1"/>
  <c r="F786" i="17"/>
  <c r="H786" i="17" s="1"/>
  <c r="F787" i="17"/>
  <c r="H787" i="17" s="1"/>
  <c r="F788" i="17"/>
  <c r="H788" i="17" s="1"/>
  <c r="F789" i="17"/>
  <c r="H789" i="17" s="1"/>
  <c r="F790" i="17"/>
  <c r="H790" i="17" s="1"/>
  <c r="F791" i="17"/>
  <c r="H791" i="17" s="1"/>
  <c r="F792" i="17"/>
  <c r="H792" i="17" s="1"/>
  <c r="F793" i="17"/>
  <c r="H793" i="17" s="1"/>
  <c r="F794" i="17"/>
  <c r="H794" i="17" s="1"/>
  <c r="F795" i="17"/>
  <c r="H795" i="17" s="1"/>
  <c r="F796" i="17"/>
  <c r="H796" i="17" s="1"/>
  <c r="F797" i="17"/>
  <c r="H797" i="17" s="1"/>
  <c r="F798" i="17"/>
  <c r="H798" i="17" s="1"/>
  <c r="F799" i="17"/>
  <c r="H799" i="17" s="1"/>
  <c r="F800" i="17"/>
  <c r="H800" i="17" s="1"/>
  <c r="F801" i="17"/>
  <c r="H801" i="17" s="1"/>
  <c r="F802" i="17"/>
  <c r="H802" i="17" s="1"/>
  <c r="F803" i="17"/>
  <c r="H803" i="17" s="1"/>
  <c r="F804" i="17"/>
  <c r="H804" i="17" s="1"/>
  <c r="F805" i="17"/>
  <c r="H805" i="17" s="1"/>
  <c r="F806" i="17"/>
  <c r="H806" i="17" s="1"/>
  <c r="F807" i="17"/>
  <c r="H807" i="17" s="1"/>
  <c r="F808" i="17"/>
  <c r="H808" i="17" s="1"/>
  <c r="F809" i="17"/>
  <c r="H809" i="17" s="1"/>
  <c r="F810" i="17"/>
  <c r="H810" i="17" s="1"/>
  <c r="F811" i="17"/>
  <c r="H811" i="17" s="1"/>
  <c r="F812" i="17"/>
  <c r="H812" i="17" s="1"/>
  <c r="F813" i="17"/>
  <c r="H813" i="17" s="1"/>
  <c r="F814" i="17"/>
  <c r="H814" i="17" s="1"/>
  <c r="F815" i="17"/>
  <c r="H815" i="17" s="1"/>
  <c r="F816" i="17"/>
  <c r="H816" i="17" s="1"/>
  <c r="F817" i="17"/>
  <c r="H817" i="17" s="1"/>
  <c r="F818" i="17"/>
  <c r="H818" i="17" s="1"/>
  <c r="F819" i="17"/>
  <c r="H819" i="17" s="1"/>
  <c r="F820" i="17"/>
  <c r="H820" i="17" s="1"/>
  <c r="F821" i="17"/>
  <c r="H821" i="17" s="1"/>
  <c r="F822" i="17"/>
  <c r="H822" i="17" s="1"/>
  <c r="F823" i="17"/>
  <c r="H823" i="17" s="1"/>
  <c r="F824" i="17"/>
  <c r="H824" i="17" s="1"/>
  <c r="F825" i="17"/>
  <c r="H825" i="17" s="1"/>
  <c r="F826" i="17"/>
  <c r="H826" i="17" s="1"/>
  <c r="F827" i="17"/>
  <c r="H827" i="17" s="1"/>
  <c r="F828" i="17"/>
  <c r="H828" i="17" s="1"/>
  <c r="F829" i="17"/>
  <c r="H829" i="17" s="1"/>
  <c r="F830" i="17"/>
  <c r="H830" i="17" s="1"/>
  <c r="F831" i="17"/>
  <c r="H831" i="17" s="1"/>
  <c r="F832" i="17"/>
  <c r="H832" i="17" s="1"/>
  <c r="F833" i="17"/>
  <c r="H833" i="17" s="1"/>
  <c r="F834" i="17"/>
  <c r="H834" i="17" s="1"/>
  <c r="F835" i="17"/>
  <c r="H835" i="17" s="1"/>
  <c r="F836" i="17"/>
  <c r="H836" i="17" s="1"/>
  <c r="F837" i="17"/>
  <c r="H837" i="17" s="1"/>
  <c r="F838" i="17"/>
  <c r="H838" i="17" s="1"/>
  <c r="F839" i="17"/>
  <c r="H839" i="17" s="1"/>
  <c r="F840" i="17"/>
  <c r="H840" i="17" s="1"/>
  <c r="F841" i="17"/>
  <c r="H841" i="17" s="1"/>
  <c r="F842" i="17"/>
  <c r="H842" i="17" s="1"/>
  <c r="F843" i="17"/>
  <c r="H843" i="17" s="1"/>
  <c r="F844" i="17"/>
  <c r="H844" i="17" s="1"/>
  <c r="F845" i="17"/>
  <c r="H845" i="17" s="1"/>
  <c r="F846" i="17"/>
  <c r="H846" i="17" s="1"/>
  <c r="F847" i="17"/>
  <c r="H847" i="17" s="1"/>
  <c r="F848" i="17"/>
  <c r="H848" i="17" s="1"/>
  <c r="F849" i="17"/>
  <c r="H849" i="17" s="1"/>
  <c r="F850" i="17"/>
  <c r="H850" i="17" s="1"/>
  <c r="F851" i="17"/>
  <c r="H851" i="17" s="1"/>
  <c r="F852" i="17"/>
  <c r="H852" i="17" s="1"/>
  <c r="F853" i="17"/>
  <c r="H853" i="17" s="1"/>
  <c r="F854" i="17"/>
  <c r="H854" i="17" s="1"/>
  <c r="F855" i="17"/>
  <c r="H855" i="17" s="1"/>
  <c r="F856" i="17"/>
  <c r="H856" i="17" s="1"/>
  <c r="F857" i="17"/>
  <c r="H857" i="17" s="1"/>
  <c r="F858" i="17"/>
  <c r="H858" i="17" s="1"/>
  <c r="F859" i="17"/>
  <c r="H859" i="17" s="1"/>
  <c r="F860" i="17"/>
  <c r="H860" i="17" s="1"/>
  <c r="F861" i="17"/>
  <c r="H861" i="17" s="1"/>
  <c r="F862" i="17"/>
  <c r="H862" i="17" s="1"/>
  <c r="F863" i="17"/>
  <c r="H863" i="17" s="1"/>
  <c r="F864" i="17"/>
  <c r="H864" i="17" s="1"/>
  <c r="F865" i="17"/>
  <c r="H865" i="17" s="1"/>
  <c r="F866" i="17"/>
  <c r="H866" i="17" s="1"/>
  <c r="F867" i="17"/>
  <c r="H867" i="17" s="1"/>
  <c r="F868" i="17"/>
  <c r="H868" i="17" s="1"/>
  <c r="F869" i="17"/>
  <c r="H869" i="17" s="1"/>
  <c r="F870" i="17"/>
  <c r="H870" i="17" s="1"/>
  <c r="F871" i="17"/>
  <c r="H871" i="17" s="1"/>
  <c r="F872" i="17"/>
  <c r="H872" i="17" s="1"/>
  <c r="F873" i="17"/>
  <c r="H873" i="17" s="1"/>
  <c r="F874" i="17"/>
  <c r="H874" i="17" s="1"/>
  <c r="F875" i="17"/>
  <c r="H875" i="17" s="1"/>
  <c r="F876" i="17"/>
  <c r="H876" i="17" s="1"/>
  <c r="F877" i="17"/>
  <c r="H877" i="17" s="1"/>
  <c r="F878" i="17"/>
  <c r="H878" i="17" s="1"/>
  <c r="F879" i="17"/>
  <c r="H879" i="17" s="1"/>
  <c r="F880" i="17"/>
  <c r="H880" i="17" s="1"/>
  <c r="F881" i="17"/>
  <c r="H881" i="17" s="1"/>
  <c r="F882" i="17"/>
  <c r="H882" i="17" s="1"/>
  <c r="F883" i="17"/>
  <c r="H883" i="17" s="1"/>
  <c r="F884" i="17"/>
  <c r="H884" i="17" s="1"/>
  <c r="F885" i="17"/>
  <c r="H885" i="17" s="1"/>
  <c r="F886" i="17"/>
  <c r="H886" i="17" s="1"/>
  <c r="F887" i="17"/>
  <c r="H887" i="17" s="1"/>
  <c r="F888" i="17"/>
  <c r="H888" i="17" s="1"/>
  <c r="F889" i="17"/>
  <c r="H889" i="17" s="1"/>
  <c r="F890" i="17"/>
  <c r="H890" i="17" s="1"/>
  <c r="F891" i="17"/>
  <c r="H891" i="17" s="1"/>
  <c r="F892" i="17"/>
  <c r="H892" i="17" s="1"/>
  <c r="F893" i="17"/>
  <c r="H893" i="17" s="1"/>
  <c r="F894" i="17"/>
  <c r="H894" i="17" s="1"/>
  <c r="F895" i="17"/>
  <c r="H895" i="17" s="1"/>
  <c r="F896" i="17"/>
  <c r="H896" i="17" s="1"/>
  <c r="F897" i="17"/>
  <c r="H897" i="17" s="1"/>
  <c r="F898" i="17"/>
  <c r="H898" i="17" s="1"/>
  <c r="F899" i="17"/>
  <c r="H899" i="17" s="1"/>
  <c r="F900" i="17"/>
  <c r="H900" i="17" s="1"/>
  <c r="F901" i="17"/>
  <c r="H901" i="17" s="1"/>
  <c r="F902" i="17"/>
  <c r="H902" i="17" s="1"/>
  <c r="F903" i="17"/>
  <c r="H903" i="17" s="1"/>
  <c r="F904" i="17"/>
  <c r="H904" i="17" s="1"/>
  <c r="F905" i="17"/>
  <c r="H905" i="17" s="1"/>
  <c r="F906" i="17"/>
  <c r="H906" i="17" s="1"/>
  <c r="F907" i="17"/>
  <c r="H907" i="17" s="1"/>
  <c r="F908" i="17"/>
  <c r="H908" i="17" s="1"/>
  <c r="F909" i="17"/>
  <c r="H909" i="17" s="1"/>
  <c r="F910" i="17"/>
  <c r="H910" i="17" s="1"/>
  <c r="F911" i="17"/>
  <c r="H911" i="17" s="1"/>
  <c r="F912" i="17"/>
  <c r="H912" i="17" s="1"/>
  <c r="F913" i="17"/>
  <c r="H913" i="17" s="1"/>
  <c r="F914" i="17"/>
  <c r="H914" i="17" s="1"/>
  <c r="F915" i="17"/>
  <c r="H915" i="17" s="1"/>
  <c r="F916" i="17"/>
  <c r="H916" i="17" s="1"/>
  <c r="F917" i="17"/>
  <c r="H917" i="17" s="1"/>
  <c r="F918" i="17"/>
  <c r="H918" i="17" s="1"/>
  <c r="F919" i="17"/>
  <c r="H919" i="17" s="1"/>
  <c r="F920" i="17"/>
  <c r="H920" i="17" s="1"/>
  <c r="F921" i="17"/>
  <c r="H921" i="17" s="1"/>
  <c r="F922" i="17"/>
  <c r="H922" i="17" s="1"/>
  <c r="F923" i="17"/>
  <c r="H923" i="17" s="1"/>
  <c r="F924" i="17"/>
  <c r="H924" i="17" s="1"/>
  <c r="F925" i="17"/>
  <c r="H925" i="17" s="1"/>
  <c r="F926" i="17"/>
  <c r="H926" i="17" s="1"/>
  <c r="F927" i="17"/>
  <c r="H927" i="17" s="1"/>
  <c r="F928" i="17"/>
  <c r="H928" i="17" s="1"/>
  <c r="F929" i="17"/>
  <c r="H929" i="17" s="1"/>
  <c r="F930" i="17"/>
  <c r="H930" i="17" s="1"/>
  <c r="F931" i="17"/>
  <c r="H931" i="17" s="1"/>
  <c r="F932" i="17"/>
  <c r="H932" i="17" s="1"/>
  <c r="F933" i="17"/>
  <c r="H933" i="17" s="1"/>
  <c r="F934" i="17"/>
  <c r="H934" i="17" s="1"/>
  <c r="F935" i="17"/>
  <c r="H935" i="17" s="1"/>
  <c r="F936" i="17"/>
  <c r="H936" i="17" s="1"/>
  <c r="F937" i="17"/>
  <c r="H937" i="17" s="1"/>
  <c r="F938" i="17"/>
  <c r="H938" i="17" s="1"/>
  <c r="F939" i="17"/>
  <c r="H939" i="17" s="1"/>
  <c r="F940" i="17"/>
  <c r="H940" i="17" s="1"/>
  <c r="F941" i="17"/>
  <c r="H941" i="17" s="1"/>
  <c r="F942" i="17"/>
  <c r="H942" i="17" s="1"/>
  <c r="F943" i="17"/>
  <c r="H943" i="17" s="1"/>
  <c r="F944" i="17"/>
  <c r="H944" i="17" s="1"/>
  <c r="F945" i="17"/>
  <c r="H945" i="17" s="1"/>
  <c r="F946" i="17"/>
  <c r="H946" i="17" s="1"/>
  <c r="F947" i="17"/>
  <c r="H947" i="17" s="1"/>
  <c r="F948" i="17"/>
  <c r="H948" i="17" s="1"/>
  <c r="F949" i="17"/>
  <c r="H949" i="17" s="1"/>
  <c r="F950" i="17"/>
  <c r="H950" i="17" s="1"/>
  <c r="F951" i="17"/>
  <c r="H951" i="17" s="1"/>
  <c r="F952" i="17"/>
  <c r="H952" i="17" s="1"/>
  <c r="F953" i="17"/>
  <c r="H953" i="17" s="1"/>
  <c r="F954" i="17"/>
  <c r="H954" i="17" s="1"/>
  <c r="F955" i="17"/>
  <c r="H955" i="17" s="1"/>
  <c r="F956" i="17"/>
  <c r="H956" i="17" s="1"/>
  <c r="F957" i="17"/>
  <c r="H957" i="17" s="1"/>
  <c r="F958" i="17"/>
  <c r="H958" i="17" s="1"/>
  <c r="F959" i="17"/>
  <c r="H959" i="17" s="1"/>
  <c r="F960" i="17"/>
  <c r="H960" i="17" s="1"/>
  <c r="F961" i="17"/>
  <c r="H961" i="17" s="1"/>
  <c r="F962" i="17"/>
  <c r="H962" i="17" s="1"/>
  <c r="F963" i="17"/>
  <c r="H963" i="17" s="1"/>
  <c r="F964" i="17"/>
  <c r="H964" i="17" s="1"/>
  <c r="F965" i="17"/>
  <c r="H965" i="17" s="1"/>
  <c r="F966" i="17"/>
  <c r="H966" i="17" s="1"/>
  <c r="F967" i="17"/>
  <c r="H967" i="17" s="1"/>
  <c r="F968" i="17"/>
  <c r="H968" i="17" s="1"/>
  <c r="F969" i="17"/>
  <c r="H969" i="17" s="1"/>
  <c r="F970" i="17"/>
  <c r="H970" i="17" s="1"/>
  <c r="F971" i="17"/>
  <c r="H971" i="17" s="1"/>
  <c r="F972" i="17"/>
  <c r="H972" i="17" s="1"/>
  <c r="F973" i="17"/>
  <c r="H973" i="17" s="1"/>
  <c r="F974" i="17"/>
  <c r="H974" i="17" s="1"/>
  <c r="F975" i="17"/>
  <c r="H975" i="17" s="1"/>
  <c r="F976" i="17"/>
  <c r="H976" i="17" s="1"/>
  <c r="F977" i="17"/>
  <c r="H977" i="17" s="1"/>
  <c r="F978" i="17"/>
  <c r="H978" i="17" s="1"/>
  <c r="F979" i="17"/>
  <c r="H979" i="17" s="1"/>
  <c r="F980" i="17"/>
  <c r="H980" i="17" s="1"/>
  <c r="F981" i="17"/>
  <c r="H981" i="17" s="1"/>
  <c r="F982" i="17"/>
  <c r="H982" i="17" s="1"/>
  <c r="F983" i="17"/>
  <c r="H983" i="17" s="1"/>
  <c r="F984" i="17"/>
  <c r="H984" i="17" s="1"/>
  <c r="F985" i="17"/>
  <c r="H985" i="17" s="1"/>
  <c r="F986" i="17"/>
  <c r="H986" i="17" s="1"/>
  <c r="F987" i="17"/>
  <c r="H987" i="17" s="1"/>
  <c r="F988" i="17"/>
  <c r="H988" i="17" s="1"/>
  <c r="F989" i="17"/>
  <c r="H989" i="17" s="1"/>
  <c r="F990" i="17"/>
  <c r="H990" i="17" s="1"/>
  <c r="F991" i="17"/>
  <c r="H991" i="17" s="1"/>
  <c r="F992" i="17"/>
  <c r="H992" i="17" s="1"/>
  <c r="F993" i="17"/>
  <c r="H993" i="17" s="1"/>
  <c r="F994" i="17"/>
  <c r="H994" i="17" s="1"/>
  <c r="F995" i="17"/>
  <c r="H995" i="17" s="1"/>
  <c r="F996" i="17"/>
  <c r="H996" i="17" s="1"/>
  <c r="F997" i="17"/>
  <c r="H997" i="17" s="1"/>
  <c r="F998" i="17"/>
  <c r="H998" i="17" s="1"/>
  <c r="F999" i="17"/>
  <c r="H999" i="17" s="1"/>
  <c r="F1000" i="17"/>
  <c r="H1000" i="17" s="1"/>
  <c r="F1001" i="17"/>
  <c r="H1001" i="17" s="1"/>
  <c r="F3" i="17"/>
  <c r="H3" i="17" s="1"/>
  <c r="F4" i="17"/>
  <c r="H4" i="17" s="1"/>
  <c r="F5" i="17"/>
  <c r="H5" i="17" s="1"/>
  <c r="F6" i="17"/>
  <c r="H6" i="17" s="1"/>
  <c r="F7" i="17"/>
  <c r="H7" i="17" s="1"/>
  <c r="F2" i="17"/>
  <c r="H2" i="17" s="1"/>
</calcChain>
</file>

<file path=xl/sharedStrings.xml><?xml version="1.0" encoding="utf-8"?>
<sst xmlns="http://schemas.openxmlformats.org/spreadsheetml/2006/main" count="11133" uniqueCount="6224">
  <si>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</si>
  <si>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</si>
  <si>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</si>
  <si>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</si>
  <si>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</si>
  <si>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</si>
  <si>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</si>
  <si>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</si>
  <si>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</si>
  <si>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</si>
  <si>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</si>
  <si>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</si>
  <si>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</si>
  <si>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</si>
  <si>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</si>
  <si>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</si>
  <si>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</si>
  <si>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</si>
  <si>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</si>
  <si>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</si>
  <si>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</si>
  <si>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</si>
  <si>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</si>
  <si>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</si>
  <si>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</si>
  <si>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</si>
  <si>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</si>
  <si>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</si>
  <si>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</si>
  <si>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</si>
  <si>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</si>
  <si>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</si>
  <si>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</si>
  <si>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</si>
  <si>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</si>
  <si>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</si>
  <si>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</si>
  <si>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</si>
  <si>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</si>
  <si>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</si>
  <si>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</si>
  <si>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</si>
  <si>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</si>
  <si>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</si>
  <si>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</si>
  <si>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</si>
  <si>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</si>
  <si>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</si>
  <si>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</si>
  <si>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</si>
  <si>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</si>
  <si>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</si>
  <si>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</si>
  <si>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</si>
  <si>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</si>
  <si>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</si>
  <si>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</si>
  <si>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</si>
  <si>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</si>
  <si>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</si>
  <si>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</si>
  <si>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</si>
  <si>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</si>
  <si>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</si>
  <si>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</si>
  <si>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</si>
  <si>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</si>
  <si>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</si>
  <si>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</si>
  <si>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</si>
  <si>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</si>
  <si>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</si>
  <si>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</si>
  <si>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</si>
  <si>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</si>
  <si>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</si>
  <si>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</si>
  <si>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</si>
  <si>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</si>
  <si>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</si>
  <si>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</si>
  <si>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</si>
  <si>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</si>
  <si>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</si>
  <si>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</si>
  <si>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</si>
  <si>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</si>
  <si>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</si>
  <si>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</si>
  <si>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</si>
  <si>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</si>
  <si>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</si>
  <si>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</si>
  <si>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</si>
  <si>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</si>
  <si>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</si>
  <si>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</si>
  <si>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</si>
  <si>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</si>
  <si>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</si>
  <si>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</si>
  <si>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</si>
  <si>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</si>
  <si>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</si>
  <si>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</si>
  <si>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</si>
  <si>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</si>
  <si>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</si>
  <si>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</si>
  <si>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</si>
  <si>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</si>
  <si>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</si>
  <si>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</si>
  <si>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</si>
  <si>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</si>
  <si>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</si>
  <si>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</si>
  <si>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</si>
  <si>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</si>
  <si>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</si>
  <si>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</si>
  <si>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</si>
  <si>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</si>
  <si>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</si>
  <si>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</si>
  <si>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</si>
  <si>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</si>
  <si>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</si>
  <si>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</si>
  <si>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</si>
  <si>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</si>
  <si>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</si>
  <si>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</si>
  <si>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</si>
  <si>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</si>
  <si>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</si>
  <si>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</si>
  <si>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</si>
  <si>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</si>
  <si>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</si>
  <si>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</si>
  <si>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</si>
  <si>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</si>
  <si>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</si>
  <si>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</si>
  <si>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</si>
  <si>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</si>
  <si>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</si>
  <si>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</si>
  <si>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</si>
  <si>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</si>
  <si>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</si>
  <si>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</si>
  <si>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</si>
  <si>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</si>
  <si>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</si>
  <si>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</si>
  <si>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</si>
  <si>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</si>
  <si>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</si>
  <si>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</si>
  <si>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</si>
  <si>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</si>
  <si>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</si>
  <si>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</si>
  <si>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</si>
  <si>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</si>
  <si>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</si>
  <si>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</si>
  <si>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</si>
  <si>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</si>
  <si>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</si>
  <si>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</si>
  <si>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</si>
  <si>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</si>
  <si>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</si>
  <si>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</si>
  <si>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</si>
  <si>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</si>
  <si>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</si>
  <si>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</si>
  <si>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</si>
  <si>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</si>
  <si>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</si>
  <si>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</si>
  <si>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</si>
  <si>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</si>
  <si>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</si>
  <si>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</si>
  <si>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</si>
  <si>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</si>
  <si>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</si>
  <si>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</si>
  <si>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</si>
  <si>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</si>
  <si>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</si>
  <si>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</si>
  <si>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</si>
  <si>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</si>
  <si>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</si>
  <si>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</si>
  <si>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</si>
  <si>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</si>
  <si>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</si>
  <si>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</si>
  <si>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</si>
  <si>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</si>
  <si>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</si>
  <si>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</si>
  <si>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</si>
  <si>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</si>
  <si>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</si>
  <si>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</si>
  <si>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</si>
  <si>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</si>
  <si>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</si>
  <si>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</si>
  <si>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</si>
  <si>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</si>
  <si>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</si>
  <si>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</si>
  <si>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</si>
  <si>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</si>
  <si>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</si>
  <si>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</si>
  <si>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</si>
  <si>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</si>
  <si>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</si>
  <si>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</si>
  <si>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</si>
  <si>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</si>
  <si>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</si>
  <si>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</si>
  <si>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</si>
  <si>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</si>
  <si>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</si>
  <si>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</si>
  <si>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</si>
  <si>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</si>
  <si>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</si>
  <si>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</si>
  <si>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</si>
  <si>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</si>
  <si>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</si>
  <si>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</si>
  <si>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</si>
  <si>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</si>
  <si>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</si>
  <si>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</si>
  <si>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</si>
  <si>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</si>
  <si>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</si>
  <si>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</si>
  <si>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</si>
  <si>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</si>
  <si>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</si>
  <si>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</si>
  <si>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</si>
  <si>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</si>
  <si>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</si>
  <si>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</si>
  <si>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</si>
  <si>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</si>
  <si>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</si>
  <si>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</si>
  <si>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</si>
  <si>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</si>
  <si>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</si>
  <si>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</si>
  <si>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</si>
  <si>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</si>
  <si>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</si>
  <si>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</si>
  <si>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</si>
  <si>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</si>
  <si>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</si>
  <si>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</si>
  <si>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</si>
  <si>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</si>
  <si>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</si>
  <si>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</si>
  <si>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</si>
  <si>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</si>
  <si>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</si>
  <si>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</si>
  <si>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</si>
  <si>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</si>
  <si>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</si>
  <si>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</si>
  <si>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</si>
  <si>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</si>
  <si>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</si>
  <si>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</si>
  <si>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</si>
  <si>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</si>
  <si>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</si>
  <si>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</si>
  <si>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</si>
  <si>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</si>
  <si>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</si>
  <si>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</si>
  <si>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</si>
  <si>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</si>
  <si>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</si>
  <si>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</si>
  <si>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</si>
  <si>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</si>
  <si>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</si>
  <si>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</si>
  <si>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</si>
  <si>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</si>
  <si>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</si>
  <si>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</si>
  <si>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</si>
  <si>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</si>
  <si>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</si>
  <si>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</si>
  <si>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</si>
  <si>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</si>
  <si>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</si>
  <si>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</si>
  <si>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</si>
  <si>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</si>
  <si>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</si>
  <si>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</si>
  <si>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</si>
  <si>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</si>
  <si>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</si>
  <si>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</si>
  <si>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</si>
  <si>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</si>
  <si>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</si>
  <si>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</si>
  <si>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</si>
  <si>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</si>
  <si>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</si>
  <si>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</si>
  <si>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</si>
  <si>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</si>
  <si>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</si>
  <si>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</si>
  <si>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</si>
  <si>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</si>
  <si>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</si>
  <si>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</si>
  <si>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</si>
  <si>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</si>
  <si>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</si>
  <si>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</si>
  <si>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</si>
  <si>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</si>
  <si>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</si>
  <si>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</si>
  <si>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</si>
  <si>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</si>
  <si>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</si>
  <si>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</si>
  <si>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</si>
  <si>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</si>
  <si>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</si>
  <si>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</si>
  <si>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</si>
  <si>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</si>
  <si>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</si>
  <si>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</si>
  <si>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</si>
  <si>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</si>
  <si>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</si>
  <si>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</si>
  <si>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</si>
  <si>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</si>
  <si>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</si>
  <si>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</si>
  <si>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</si>
  <si>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</si>
  <si>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</si>
  <si>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</si>
  <si>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</si>
  <si>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</si>
  <si>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</si>
  <si>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</si>
  <si>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</si>
  <si>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</si>
  <si>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</si>
  <si>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</si>
  <si>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</si>
  <si>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</si>
  <si>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</si>
  <si>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</si>
  <si>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</si>
  <si>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</si>
  <si>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</si>
  <si>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</si>
  <si>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</si>
  <si>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</si>
  <si>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</si>
  <si>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</si>
  <si>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</si>
  <si>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</si>
  <si>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</si>
  <si>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</si>
  <si>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</si>
  <si>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</si>
  <si>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</si>
  <si>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</si>
  <si>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</si>
  <si>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</si>
  <si>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</si>
  <si>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</si>
  <si>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</si>
  <si>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</si>
  <si>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</si>
  <si>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</si>
  <si>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</si>
  <si>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</si>
  <si>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</si>
  <si>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</si>
  <si>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</si>
  <si>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</si>
  <si>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</si>
  <si>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</si>
  <si>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</si>
  <si>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</si>
  <si>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</si>
  <si>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</si>
  <si>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</si>
  <si>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</si>
  <si>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</si>
  <si>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</si>
  <si>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</si>
  <si>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</si>
  <si>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</si>
  <si>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</si>
  <si>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</si>
  <si>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</si>
  <si>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</si>
  <si>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</si>
  <si>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</si>
  <si>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</si>
  <si>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</si>
  <si>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</si>
  <si>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</si>
  <si>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</si>
  <si>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</si>
  <si>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</si>
  <si>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</si>
  <si>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</si>
  <si>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</si>
  <si>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</si>
  <si>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</si>
  <si>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</si>
  <si>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</si>
  <si>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</si>
  <si>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</si>
  <si>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</si>
  <si>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</si>
  <si>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</si>
  <si>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</si>
  <si>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</si>
  <si>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</si>
  <si>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</si>
  <si>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</si>
  <si>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</si>
  <si>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</si>
  <si>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</si>
  <si>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</si>
  <si>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</si>
  <si>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</si>
  <si>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</si>
  <si>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</si>
  <si>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</si>
  <si>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</si>
  <si>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</si>
  <si>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</si>
  <si>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</si>
  <si>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</si>
  <si>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</si>
  <si>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</si>
  <si>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</si>
  <si>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</si>
  <si>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</si>
  <si>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</si>
  <si>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</si>
  <si>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</si>
  <si>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</si>
  <si>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</si>
  <si>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</si>
  <si>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</si>
  <si>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</si>
  <si>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</si>
  <si>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</si>
  <si>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</si>
  <si>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</si>
  <si>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</si>
  <si>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</si>
  <si>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</si>
  <si>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</si>
  <si>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</si>
  <si>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</si>
  <si>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</si>
  <si>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</si>
  <si>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</si>
  <si>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</si>
  <si>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</si>
  <si>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</si>
  <si>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</si>
  <si>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</si>
  <si>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</si>
  <si>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</si>
  <si>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</si>
  <si>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</si>
  <si>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</si>
  <si>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</si>
  <si>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</si>
  <si>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</si>
  <si>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</si>
  <si>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</si>
  <si>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</si>
  <si>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</si>
  <si>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</si>
  <si>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</si>
  <si>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</si>
  <si>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</si>
  <si>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</si>
  <si>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</si>
  <si>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</si>
  <si>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</si>
  <si>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</si>
  <si>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</si>
  <si>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</si>
  <si>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</si>
  <si>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</si>
  <si>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</si>
  <si>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</si>
  <si>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</si>
  <si>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</si>
  <si>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</si>
  <si>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</si>
  <si>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</si>
  <si>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</si>
  <si>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</si>
  <si>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</si>
  <si>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</si>
  <si>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</si>
  <si>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</si>
  <si>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</si>
  <si>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</si>
  <si>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</si>
  <si>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</si>
  <si>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</si>
  <si>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</si>
  <si>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</si>
  <si>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</si>
  <si>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</si>
  <si>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</si>
  <si>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</si>
  <si>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</si>
  <si>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</si>
  <si>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</si>
  <si>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</si>
  <si>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</si>
  <si>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</si>
  <si>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</si>
  <si>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</si>
  <si>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</si>
  <si>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</si>
  <si>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</si>
  <si>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</si>
  <si>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</si>
  <si>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</si>
  <si>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</si>
  <si>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</si>
  <si>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</si>
  <si>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</si>
  <si>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</si>
  <si>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</si>
  <si>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</si>
  <si>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</si>
  <si>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</si>
  <si>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</si>
  <si>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</si>
  <si>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</si>
  <si>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</si>
  <si>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</si>
  <si>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</si>
  <si>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</si>
  <si>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</si>
  <si>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</si>
  <si>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</si>
  <si>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</si>
  <si>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</si>
  <si>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</si>
  <si>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</si>
  <si>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</si>
  <si>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</si>
  <si>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</si>
  <si>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</si>
  <si>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</si>
  <si>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</si>
  <si>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</si>
  <si>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</si>
  <si>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</si>
  <si>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</si>
  <si>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</si>
  <si>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</si>
  <si>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</si>
  <si>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</si>
  <si>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</si>
  <si>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</si>
  <si>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</si>
  <si>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</si>
  <si>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</si>
  <si>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</si>
  <si>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</si>
  <si>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</si>
  <si>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</si>
  <si>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</si>
  <si>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</si>
  <si>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</si>
  <si>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</si>
  <si>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</si>
  <si>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</si>
  <si>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</si>
  <si>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</si>
  <si>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</si>
  <si>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</si>
  <si>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</si>
  <si>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</si>
  <si>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</si>
  <si>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</si>
  <si>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</si>
  <si>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</si>
  <si>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</si>
  <si>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</si>
  <si>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</si>
  <si>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</si>
  <si>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</si>
  <si>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</si>
  <si>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</si>
  <si>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</si>
  <si>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</si>
  <si>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</si>
  <si>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</si>
  <si>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</si>
  <si>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</si>
  <si>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</si>
  <si>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</si>
  <si>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</si>
  <si>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</si>
  <si>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</si>
  <si>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</si>
  <si>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</si>
  <si>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</si>
  <si>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</si>
  <si>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</si>
  <si>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</si>
  <si>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</si>
  <si>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</si>
  <si>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</si>
  <si>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</si>
  <si>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</si>
  <si>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</si>
  <si>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</si>
  <si>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</si>
  <si>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</si>
  <si>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</si>
  <si>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</si>
  <si>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</si>
  <si>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</si>
  <si>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</si>
  <si>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</si>
  <si>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</si>
  <si>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</si>
  <si>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</si>
  <si>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</si>
  <si>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</si>
  <si>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</si>
  <si>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</si>
  <si>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</si>
  <si>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</si>
  <si>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</si>
  <si>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</si>
  <si>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</si>
  <si>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</si>
  <si>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</si>
  <si>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</si>
  <si>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</si>
  <si>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</si>
  <si>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</si>
  <si>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</si>
  <si>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</si>
  <si>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</si>
  <si>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</si>
  <si>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</si>
  <si>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</si>
  <si>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</si>
  <si>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</si>
  <si>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</si>
  <si>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</si>
  <si>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</si>
  <si>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</si>
  <si>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</si>
  <si>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</si>
  <si>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</si>
  <si>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</si>
  <si>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</si>
  <si>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</si>
  <si>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</si>
  <si>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</si>
  <si>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</si>
  <si>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</si>
  <si>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</si>
  <si>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</si>
  <si>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</si>
  <si>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</si>
  <si>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</si>
  <si>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</si>
  <si>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</si>
  <si>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</si>
  <si>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</si>
  <si>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</si>
  <si>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</si>
  <si>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</si>
  <si>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</si>
  <si>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</si>
  <si>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</si>
  <si>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</si>
  <si>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</si>
  <si>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</si>
  <si>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</si>
  <si>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</si>
  <si>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</si>
  <si>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</si>
  <si>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</si>
  <si>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</si>
  <si>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</si>
  <si>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</si>
  <si>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</si>
  <si>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</si>
  <si>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</si>
  <si>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</si>
  <si>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</si>
  <si>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</si>
  <si>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</si>
  <si>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</si>
  <si>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</si>
  <si>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</si>
  <si>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</si>
  <si>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</si>
  <si>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</si>
  <si>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</si>
  <si>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</si>
  <si>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</si>
  <si>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</si>
  <si>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</si>
  <si>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</si>
  <si>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</si>
  <si>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</si>
  <si>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</si>
  <si>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</si>
  <si>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</si>
  <si>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</si>
  <si>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</si>
  <si>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</si>
  <si>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</si>
  <si>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</si>
  <si>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</si>
  <si>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</si>
  <si>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</si>
  <si>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</si>
  <si>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</si>
  <si>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</si>
  <si>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</si>
  <si>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</si>
  <si>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</si>
  <si>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</si>
  <si>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</si>
  <si>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</si>
  <si>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</si>
  <si>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</si>
  <si>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</si>
  <si>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</si>
  <si>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</si>
  <si>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</si>
  <si>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</si>
  <si>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</si>
  <si>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</si>
  <si>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</si>
  <si>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</si>
  <si>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</si>
  <si>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</si>
  <si>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</si>
  <si>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</si>
  <si>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</si>
  <si>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</si>
  <si>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</si>
  <si>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</si>
  <si>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</si>
  <si>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</si>
  <si>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</si>
  <si>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</si>
  <si>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</si>
  <si>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</si>
  <si>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</si>
  <si>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</si>
  <si>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</si>
  <si>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</si>
  <si>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</si>
  <si>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</si>
  <si>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</si>
  <si>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</si>
  <si>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</si>
  <si>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</si>
  <si>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</si>
  <si>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</si>
  <si>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</si>
  <si>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</si>
  <si>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</si>
  <si>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</si>
  <si>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</si>
  <si>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</si>
  <si>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</si>
  <si>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</si>
  <si>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</si>
  <si>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</si>
  <si>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</si>
  <si>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</si>
  <si>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</si>
  <si>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</si>
  <si>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</si>
  <si>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</si>
  <si>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</si>
  <si>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</si>
  <si>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</si>
  <si>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</si>
  <si>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</si>
  <si>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</si>
  <si>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</si>
  <si>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</si>
  <si>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</si>
  <si>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</si>
  <si>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</si>
  <si>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</si>
  <si>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</si>
  <si>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</si>
  <si>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</si>
  <si>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</si>
  <si>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</si>
  <si>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</si>
  <si>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</si>
  <si>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</si>
  <si>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</si>
  <si>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</si>
  <si>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</si>
  <si>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</si>
  <si>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</si>
  <si>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</si>
  <si>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</si>
  <si>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</si>
  <si>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</si>
  <si>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</si>
  <si>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</si>
  <si>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</si>
  <si>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</si>
  <si>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</si>
  <si>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</si>
  <si>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</si>
  <si>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</si>
  <si>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</si>
  <si>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</si>
  <si>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</si>
  <si>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</si>
  <si>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</si>
  <si>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</si>
  <si>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</si>
  <si>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</si>
  <si>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</si>
  <si>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</si>
  <si>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</si>
  <si>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</si>
  <si>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</si>
  <si>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</si>
  <si>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</si>
  <si>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</si>
  <si>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</si>
  <si>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</si>
  <si>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</si>
  <si>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</si>
  <si>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</si>
  <si>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</si>
  <si>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</si>
  <si>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</si>
  <si>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</si>
  <si>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</si>
  <si>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</si>
  <si>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</si>
  <si>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</si>
  <si>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</si>
  <si>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</si>
  <si>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</si>
  <si>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</si>
  <si>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</si>
  <si>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</si>
  <si>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</si>
  <si>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</si>
  <si>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</si>
  <si>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</si>
  <si>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</si>
  <si>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</si>
  <si>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</si>
  <si>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</si>
  <si>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</si>
  <si>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</si>
  <si>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</si>
  <si>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</si>
  <si>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</si>
  <si>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</si>
  <si>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</si>
  <si>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</si>
  <si>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</si>
  <si>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</si>
  <si>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</si>
  <si>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</si>
  <si>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</si>
  <si>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</si>
  <si>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</si>
  <si>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</si>
  <si>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</si>
  <si>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</si>
  <si>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</si>
  <si>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</si>
  <si>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</si>
  <si>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</si>
  <si>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</si>
  <si>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</si>
  <si>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</si>
  <si>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</si>
  <si>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</si>
  <si>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</si>
  <si>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</si>
  <si>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</si>
  <si>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</si>
  <si>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</si>
  <si>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</si>
  <si>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</si>
  <si>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</si>
  <si>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</si>
  <si>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</si>
  <si>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</si>
  <si>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</si>
  <si>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</si>
  <si>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</si>
  <si>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</si>
  <si>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</si>
  <si>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</si>
  <si>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</si>
  <si>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</si>
  <si>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</si>
  <si>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</si>
  <si>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</si>
  <si>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</si>
  <si>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</si>
  <si>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</si>
  <si>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</si>
  <si>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</si>
  <si>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</si>
  <si>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</si>
  <si>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</si>
  <si>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</si>
  <si>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</si>
  <si>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</si>
  <si>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</si>
  <si>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</si>
  <si>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</si>
  <si>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</si>
  <si>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</si>
  <si>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</si>
  <si>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</si>
  <si>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</si>
  <si>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</si>
  <si>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</si>
  <si>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</si>
  <si>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</si>
  <si>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</si>
  <si>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</si>
  <si>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</si>
  <si>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</si>
  <si>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</si>
  <si>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</si>
  <si>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</si>
  <si>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</si>
  <si>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</si>
  <si>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</si>
  <si>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</si>
  <si>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</si>
  <si>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</si>
  <si>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</si>
  <si>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</si>
  <si>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</si>
  <si>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</si>
  <si>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</si>
  <si>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</si>
  <si>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</si>
  <si>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</si>
  <si>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</si>
  <si>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</si>
  <si>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</si>
  <si>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</si>
  <si>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</si>
  <si>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</si>
  <si>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</si>
  <si>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</si>
  <si>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</si>
  <si>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</si>
  <si>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</si>
  <si>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</si>
  <si>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</si>
  <si>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</si>
  <si>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</si>
  <si>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</si>
  <si>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</si>
  <si>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</si>
  <si>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</si>
  <si>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</si>
  <si>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</si>
  <si>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</si>
  <si>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</si>
  <si>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</si>
  <si>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</si>
  <si>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</si>
  <si>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</si>
  <si>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</si>
  <si>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</si>
  <si>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</si>
  <si>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</si>
  <si>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</si>
  <si>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</si>
  <si>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</si>
  <si>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</si>
  <si>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</si>
  <si>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</si>
  <si>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</si>
  <si>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</si>
  <si>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</si>
  <si>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</si>
  <si>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</si>
  <si>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</si>
  <si>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</si>
  <si>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</si>
  <si>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</si>
  <si>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</si>
  <si>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</si>
  <si>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</si>
  <si>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</si>
  <si>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</si>
  <si>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</si>
  <si>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</si>
  <si>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</si>
  <si>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</si>
  <si>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</si>
  <si>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</si>
  <si>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</si>
  <si>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</si>
  <si>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</si>
  <si>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</si>
  <si>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</si>
  <si>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</si>
  <si>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</si>
  <si>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</si>
  <si>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</si>
  <si>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</si>
  <si>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</si>
  <si>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</si>
  <si>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</si>
  <si>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</si>
  <si>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</si>
  <si>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</si>
  <si>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</si>
  <si>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</si>
  <si>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</si>
  <si>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</si>
  <si>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</si>
  <si>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</si>
  <si>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</si>
  <si>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</si>
  <si>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</si>
  <si>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</si>
  <si>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</si>
  <si>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</si>
  <si>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</si>
  <si>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</si>
  <si>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</si>
  <si>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</si>
  <si>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</si>
  <si>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</si>
  <si>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</si>
  <si>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</si>
  <si>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</si>
  <si>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</si>
  <si>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</si>
  <si>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</si>
  <si>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</si>
  <si>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</si>
  <si>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</si>
  <si>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</si>
  <si>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</si>
  <si>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</si>
  <si>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</si>
  <si>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</si>
  <si>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</si>
  <si>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</si>
  <si>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</si>
  <si>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</si>
  <si>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</si>
  <si>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</si>
  <si>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</si>
  <si>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</si>
  <si>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</si>
  <si>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</si>
  <si>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</si>
  <si>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</si>
  <si>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</si>
  <si>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</si>
  <si>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</si>
  <si>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</si>
  <si>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</si>
  <si>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</si>
  <si>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</si>
  <si>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</si>
  <si>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</si>
  <si>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</si>
  <si>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</si>
  <si>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</si>
  <si>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</si>
  <si>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</si>
  <si>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</si>
  <si>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</si>
  <si>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</si>
  <si>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</si>
  <si>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</si>
  <si>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</si>
  <si>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</si>
  <si>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</si>
  <si>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</si>
  <si>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</si>
  <si>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</si>
  <si>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</si>
  <si>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</si>
  <si>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</si>
  <si>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</si>
  <si>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</si>
  <si>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</si>
  <si>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</si>
  <si>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</si>
  <si>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</si>
  <si>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</si>
  <si>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</si>
  <si>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</si>
  <si>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</si>
  <si>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</si>
  <si>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</si>
  <si>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</si>
  <si>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</si>
  <si>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</si>
  <si>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</si>
  <si>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</si>
  <si>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</si>
  <si>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</si>
  <si>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</si>
  <si>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</si>
  <si>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</si>
  <si>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</si>
  <si>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</si>
  <si>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</si>
  <si>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</si>
  <si>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</si>
  <si>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</si>
  <si>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</si>
  <si>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</si>
  <si>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</si>
  <si>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</si>
  <si>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</si>
  <si>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</si>
  <si>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</si>
  <si>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</si>
  <si>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</si>
  <si>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</si>
  <si>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</si>
  <si>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</si>
  <si>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</si>
  <si>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</si>
  <si>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</si>
  <si>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</si>
  <si>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</si>
  <si>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</si>
  <si>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</si>
  <si>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</si>
  <si>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</si>
  <si>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</si>
  <si>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</si>
  <si>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</si>
  <si>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</si>
  <si>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</si>
  <si>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</si>
  <si>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</si>
  <si>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</si>
  <si>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</si>
  <si>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</si>
  <si>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</si>
  <si>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</si>
  <si>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</si>
  <si>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</si>
  <si>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</si>
  <si>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</si>
  <si>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</si>
  <si>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</si>
  <si>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</si>
  <si>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</si>
  <si>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</si>
  <si>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</si>
  <si>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</si>
  <si>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</si>
  <si>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</si>
  <si>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</si>
  <si>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</si>
  <si>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</si>
  <si>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</si>
  <si>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</si>
  <si>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</si>
  <si>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</si>
  <si>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</si>
  <si>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</si>
  <si>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</si>
  <si>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</si>
  <si>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</si>
  <si>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</si>
  <si>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</si>
  <si>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</si>
  <si>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</si>
  <si>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</si>
  <si>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</si>
  <si>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</si>
  <si>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</si>
  <si>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</si>
  <si>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</si>
  <si>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</si>
  <si>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</si>
  <si>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</si>
  <si>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</si>
  <si>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</si>
  <si>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</si>
  <si>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</si>
  <si>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</si>
  <si>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</si>
  <si>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</si>
  <si>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</si>
  <si>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</si>
  <si>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</si>
  <si>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</si>
  <si>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</si>
  <si>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</si>
  <si>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</si>
  <si>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</si>
  <si>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</si>
  <si>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</si>
  <si>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</si>
  <si>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</si>
  <si>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</si>
  <si>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</si>
  <si>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</si>
  <si>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</si>
  <si>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</si>
  <si>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</si>
  <si>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</si>
  <si>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</si>
  <si>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</si>
  <si>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</si>
  <si>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</si>
  <si>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</si>
  <si>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</si>
  <si>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</si>
  <si>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</si>
  <si>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</si>
  <si>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</si>
  <si>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</si>
  <si>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</si>
  <si>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</si>
  <si>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</si>
  <si>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</si>
  <si>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</si>
  <si>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</si>
  <si>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</si>
  <si>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</si>
  <si>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</si>
  <si>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</si>
  <si>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</si>
  <si>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</si>
  <si>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</si>
  <si>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</si>
  <si>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</si>
  <si>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</si>
  <si>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</si>
  <si>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</si>
  <si>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</si>
  <si>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</si>
  <si>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</si>
  <si>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</si>
  <si>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</si>
  <si>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</si>
  <si>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</si>
  <si>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</si>
  <si>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</si>
  <si>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</si>
  <si>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</si>
  <si>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</si>
  <si>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</si>
  <si>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</si>
  <si>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</si>
  <si>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</si>
  <si>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</si>
  <si>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</si>
  <si>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</si>
  <si>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</si>
  <si>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</si>
  <si>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</si>
  <si>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</si>
  <si>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</si>
  <si>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</si>
  <si>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</si>
  <si>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</si>
  <si>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</si>
  <si>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</si>
  <si>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</si>
  <si>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</si>
  <si>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</si>
  <si>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</si>
  <si>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</si>
  <si>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</si>
  <si>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</si>
  <si>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</si>
  <si>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</si>
  <si>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</si>
  <si>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</si>
  <si>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</si>
  <si>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</si>
  <si>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</si>
  <si>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</si>
  <si>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</si>
  <si>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</si>
  <si>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</si>
  <si>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</si>
  <si>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</si>
  <si>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</si>
  <si>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</si>
  <si>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</si>
  <si>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</si>
  <si>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</si>
  <si>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</si>
  <si>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</si>
  <si>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</si>
  <si>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</si>
  <si>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</si>
  <si>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</si>
  <si>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</si>
  <si>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</si>
  <si>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</si>
  <si>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</si>
  <si>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</si>
  <si>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</si>
  <si>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</si>
  <si>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</si>
  <si>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</si>
  <si>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</si>
  <si>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</si>
  <si>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</si>
  <si>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</si>
  <si>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</si>
  <si>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</si>
  <si>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</si>
  <si>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</si>
  <si>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</si>
  <si>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</si>
  <si>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</si>
  <si>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</si>
  <si>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</si>
  <si>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</si>
  <si>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</si>
  <si>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</si>
  <si>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</si>
  <si>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</si>
  <si>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</si>
  <si>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</si>
  <si>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</si>
  <si>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</si>
  <si>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</si>
  <si>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</si>
  <si>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</si>
  <si>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</si>
  <si>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</si>
  <si>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</si>
  <si>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</si>
  <si>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</si>
  <si>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</si>
  <si>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</si>
  <si>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</si>
  <si>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</si>
  <si>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</si>
  <si>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</si>
  <si>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</si>
  <si>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</si>
  <si>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</si>
  <si>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</si>
  <si>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</si>
  <si>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</si>
  <si>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</si>
  <si>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</si>
  <si>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</si>
  <si>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</si>
  <si>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</si>
  <si>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</si>
  <si>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</si>
  <si>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</si>
  <si>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</si>
  <si>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</si>
  <si>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</si>
  <si>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</si>
  <si>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</si>
  <si>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</si>
  <si>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</si>
  <si>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</si>
  <si>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</si>
  <si>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</si>
  <si>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</si>
  <si>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</si>
  <si>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</si>
  <si>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</si>
  <si>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</si>
  <si>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</si>
  <si>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</si>
  <si>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</si>
  <si>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</si>
  <si>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</si>
  <si>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</si>
  <si>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</si>
  <si>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</si>
  <si>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</si>
  <si>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</si>
  <si>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</si>
  <si>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</si>
  <si>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</si>
  <si>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</si>
  <si>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</si>
  <si>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</si>
  <si>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</si>
  <si>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</si>
  <si>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</si>
  <si>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</si>
  <si>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</si>
  <si>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</si>
  <si>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</si>
  <si>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</si>
  <si>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</si>
  <si>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</si>
  <si>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</si>
  <si>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</si>
  <si>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</si>
  <si>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</si>
  <si>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</si>
  <si>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</si>
  <si>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</si>
  <si>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</si>
  <si>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</si>
  <si>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</si>
  <si>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</si>
  <si>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</si>
  <si>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</si>
  <si>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</si>
  <si>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</si>
  <si>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</si>
  <si>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</si>
  <si>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</si>
  <si>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</si>
  <si>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</si>
  <si>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</si>
  <si>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</si>
  <si>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</si>
  <si>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</si>
  <si>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</si>
  <si>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</si>
  <si>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</si>
  <si>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</si>
  <si>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</si>
  <si>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</si>
  <si>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</si>
  <si>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</si>
  <si>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</si>
  <si>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</si>
  <si>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</si>
  <si>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</si>
  <si>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</si>
  <si>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</si>
  <si>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</si>
  <si>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</si>
  <si>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</si>
  <si>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</si>
  <si>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</si>
  <si>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</si>
  <si>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</si>
  <si>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</si>
  <si>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</si>
  <si>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</si>
  <si>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</si>
  <si>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</si>
  <si>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</si>
  <si>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</si>
  <si>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</si>
  <si>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</si>
  <si>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</si>
  <si>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</si>
  <si>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</si>
  <si>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</si>
  <si>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</si>
  <si>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</si>
  <si>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</si>
  <si>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</si>
  <si>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</si>
  <si>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</si>
  <si>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</si>
  <si>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</si>
  <si>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</si>
  <si>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</si>
  <si>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</si>
  <si>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</si>
  <si>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</si>
  <si>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</si>
  <si>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</si>
  <si>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</si>
  <si>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</si>
  <si>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</si>
  <si>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</si>
  <si>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</si>
  <si>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</si>
  <si>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</si>
  <si>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</si>
  <si>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</si>
  <si>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</si>
  <si>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</si>
  <si>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</si>
  <si>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</si>
  <si>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</si>
  <si>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</si>
  <si>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</si>
  <si>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</si>
  <si>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</si>
  <si>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</si>
  <si>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</si>
  <si>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</si>
  <si>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</si>
  <si>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</si>
  <si>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</si>
  <si>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</si>
  <si>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</si>
  <si>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</si>
  <si>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</si>
  <si>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</si>
  <si>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</si>
  <si>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</si>
  <si>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</si>
  <si>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</si>
  <si>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</si>
  <si>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</si>
  <si>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</si>
  <si>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</si>
  <si>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</si>
  <si>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</si>
  <si>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</si>
  <si>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</si>
  <si>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</si>
  <si>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</si>
  <si>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</si>
  <si>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</si>
  <si>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</si>
  <si>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</si>
  <si>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</si>
  <si>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</si>
  <si>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</si>
  <si>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</si>
  <si>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</si>
  <si>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</si>
  <si>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</si>
  <si>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</si>
  <si>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</si>
  <si>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</si>
  <si>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</si>
  <si>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</si>
  <si>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</si>
  <si>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</si>
  <si>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</si>
  <si>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</si>
  <si>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</si>
  <si>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</si>
  <si>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</si>
  <si>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</si>
  <si>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</si>
  <si>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</si>
  <si>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</si>
  <si>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</si>
  <si>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</si>
  <si>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</si>
  <si>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</si>
  <si>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</si>
  <si>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</si>
  <si>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</si>
  <si>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</si>
  <si>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</si>
  <si>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</si>
  <si>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</si>
  <si>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</si>
  <si>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</si>
  <si>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</si>
  <si>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</si>
  <si>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</si>
  <si>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</si>
  <si>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</si>
  <si>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</si>
  <si>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</si>
  <si>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</si>
  <si>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</si>
  <si>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</si>
  <si>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</si>
  <si>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</si>
  <si>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</si>
  <si>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</si>
  <si>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</si>
  <si>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</si>
  <si>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</si>
  <si>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</si>
  <si>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</si>
  <si>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</si>
  <si>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</si>
  <si>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</si>
  <si>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</si>
  <si>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</si>
  <si>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</si>
  <si>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</si>
  <si>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</si>
  <si>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</si>
  <si>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</si>
  <si>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</si>
  <si>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</si>
  <si>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</si>
  <si>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</si>
  <si>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</si>
  <si>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</si>
  <si>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</si>
  <si>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</si>
  <si>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</si>
  <si>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</si>
  <si>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</si>
  <si>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</si>
  <si>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</si>
  <si>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</si>
  <si>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</si>
  <si>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</si>
  <si>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</si>
  <si>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</si>
  <si>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</si>
  <si>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</si>
  <si>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</si>
  <si>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</si>
  <si>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</si>
  <si>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</si>
  <si>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</si>
  <si>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</si>
  <si>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</si>
  <si>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</si>
  <si>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</si>
  <si>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</si>
  <si>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</si>
  <si>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</si>
  <si>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</si>
  <si>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</si>
  <si>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</si>
  <si>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</si>
  <si>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</si>
  <si>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</si>
  <si>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</si>
  <si>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</si>
  <si>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</si>
  <si>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</si>
  <si>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</si>
  <si>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</si>
  <si>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</si>
  <si>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</si>
  <si>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</si>
  <si>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</si>
  <si>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</si>
  <si>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</si>
  <si>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</si>
  <si>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</si>
  <si>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</si>
  <si>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</si>
  <si>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</si>
  <si>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</si>
  <si>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</si>
  <si>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</si>
  <si>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</si>
  <si>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</si>
  <si>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</si>
  <si>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</si>
  <si>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</si>
  <si>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</si>
  <si>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</si>
  <si>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</si>
  <si>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</si>
  <si>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</si>
  <si>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</si>
  <si>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</si>
  <si>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</si>
  <si>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</si>
  <si>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</si>
  <si>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</si>
  <si>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</si>
  <si>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</si>
  <si>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</si>
  <si>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</si>
  <si>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</si>
  <si>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</si>
  <si>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</si>
  <si>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</si>
  <si>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</si>
  <si>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</si>
  <si>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</si>
  <si>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</si>
  <si>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</si>
  <si>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</si>
  <si>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</si>
  <si>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</si>
  <si>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</si>
  <si>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</si>
  <si>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</si>
  <si>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</si>
  <si>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</si>
  <si>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</si>
  <si>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</si>
  <si>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</si>
  <si>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</si>
  <si>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</si>
  <si>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</si>
  <si>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</si>
  <si>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</si>
  <si>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</si>
  <si>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</si>
  <si>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</si>
  <si>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</si>
  <si>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</si>
  <si>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</si>
  <si>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</si>
  <si>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</si>
  <si>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</si>
  <si>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</si>
  <si>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</si>
  <si>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</si>
  <si>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</si>
  <si>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</si>
  <si>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</si>
  <si>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</si>
  <si>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</si>
  <si>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</si>
  <si>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</si>
  <si>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</si>
  <si>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</si>
  <si>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</si>
  <si>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</si>
  <si>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</si>
  <si>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</si>
  <si>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</si>
  <si>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</si>
  <si>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</si>
  <si>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</si>
  <si>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</si>
  <si>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</si>
  <si>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</si>
  <si>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</si>
  <si>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</si>
  <si>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</si>
  <si>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</si>
  <si>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</si>
  <si>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</si>
  <si>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</si>
  <si>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</si>
  <si>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</si>
  <si>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</si>
  <si>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</si>
  <si>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</si>
  <si>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</si>
  <si>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</si>
  <si>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</si>
  <si>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</si>
  <si>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</si>
  <si>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</si>
  <si>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</si>
  <si>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</si>
  <si>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</si>
  <si>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</si>
  <si>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</si>
  <si>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</si>
  <si>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</si>
  <si>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</si>
  <si>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</si>
  <si>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</si>
  <si>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</si>
  <si>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</si>
  <si>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</si>
  <si>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</si>
  <si>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</si>
  <si>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</si>
  <si>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</si>
  <si>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</si>
  <si>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</si>
  <si>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</si>
  <si>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</si>
  <si>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</si>
  <si>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</si>
  <si>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</si>
  <si>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</si>
  <si>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</si>
  <si>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</si>
  <si>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</si>
  <si>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</si>
  <si>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</si>
  <si>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</si>
  <si>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</si>
  <si>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</si>
  <si>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</si>
  <si>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</si>
  <si>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</si>
  <si>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</si>
  <si>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</si>
  <si>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</si>
  <si>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</si>
  <si>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</si>
  <si>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</si>
  <si>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</si>
  <si>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</si>
  <si>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</si>
  <si>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</si>
  <si>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</si>
  <si>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</si>
  <si>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</si>
  <si>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</si>
  <si>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</si>
  <si>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</si>
  <si>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</si>
  <si>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</si>
  <si>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</si>
  <si>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</si>
  <si>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</si>
  <si>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</si>
  <si>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</si>
  <si>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</si>
  <si>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</si>
  <si>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</si>
  <si>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</si>
  <si>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</si>
  <si>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</si>
  <si>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</si>
  <si>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</si>
  <si>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</si>
  <si>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</si>
  <si>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</si>
  <si>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</si>
  <si>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</si>
  <si>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</si>
  <si>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</si>
  <si>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</si>
  <si>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</si>
  <si>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</si>
  <si>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</si>
  <si>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</si>
  <si>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</si>
  <si>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</si>
  <si>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</si>
  <si>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</si>
  <si>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</si>
  <si>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</si>
  <si>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</si>
  <si>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</si>
  <si>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</si>
  <si>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</si>
  <si>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</si>
  <si>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</si>
  <si>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</si>
  <si>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</si>
  <si>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</si>
  <si>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</si>
  <si>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</si>
  <si>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</si>
  <si>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</si>
  <si>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</si>
  <si>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</si>
  <si>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</si>
  <si>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</si>
  <si>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</si>
  <si>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</si>
  <si>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</si>
  <si>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</si>
  <si>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</si>
  <si>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</si>
  <si>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</si>
  <si>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</si>
  <si>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</si>
  <si>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</si>
  <si>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</si>
  <si>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</si>
  <si>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</si>
  <si>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</si>
  <si>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</si>
  <si>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</si>
  <si>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</si>
  <si>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</si>
  <si>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</si>
  <si>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</si>
  <si>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</si>
  <si>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</si>
  <si>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</si>
  <si>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</si>
  <si>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</si>
  <si>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</si>
  <si>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</si>
  <si>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</si>
  <si>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</si>
  <si>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</si>
  <si>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</si>
  <si>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</si>
  <si>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</si>
  <si>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</si>
  <si>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</si>
  <si>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</si>
  <si>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</si>
  <si>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</si>
  <si>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</si>
  <si>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</si>
  <si>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</si>
  <si>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</si>
  <si>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</si>
  <si>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</si>
  <si>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</si>
  <si>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</si>
  <si>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</si>
  <si>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</si>
  <si>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</si>
  <si>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</si>
  <si>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</si>
  <si>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</si>
  <si>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</si>
  <si>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</si>
  <si>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</si>
  <si>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</si>
  <si>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</si>
  <si>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</si>
  <si>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</si>
  <si>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</si>
  <si>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</si>
  <si>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</si>
  <si>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</si>
  <si>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</si>
  <si>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</si>
  <si>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</si>
  <si>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</si>
  <si>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</si>
  <si>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</si>
  <si>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</si>
  <si>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</si>
  <si>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</si>
  <si>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</si>
  <si>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</si>
  <si>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</si>
  <si>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</si>
  <si>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</si>
  <si>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</si>
  <si>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</si>
  <si>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</si>
  <si>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</si>
  <si>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</si>
  <si>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</si>
  <si>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</si>
  <si>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</si>
  <si>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</si>
  <si>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</si>
  <si>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</si>
  <si>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</si>
  <si>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</si>
  <si>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</si>
  <si>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</si>
  <si>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</si>
  <si>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</si>
  <si>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</si>
  <si>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</si>
  <si>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</si>
  <si>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</si>
  <si>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</si>
  <si>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</si>
  <si>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</si>
  <si>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</si>
  <si>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</si>
  <si>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</si>
  <si>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</si>
  <si>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</si>
  <si>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</si>
  <si>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</si>
  <si>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</si>
  <si>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</si>
  <si>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</si>
  <si>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</si>
  <si>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</si>
  <si>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</si>
  <si>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</si>
  <si>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</si>
  <si>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</si>
  <si>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</si>
  <si>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</si>
  <si>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</si>
  <si>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</si>
  <si>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</si>
  <si>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</si>
  <si>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</si>
  <si>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</si>
  <si>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</si>
  <si>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</si>
  <si>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</si>
  <si>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</si>
  <si>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</si>
  <si>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</si>
  <si>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</si>
  <si>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</si>
  <si>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</si>
  <si>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</si>
  <si>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</si>
  <si>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</si>
  <si>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</si>
  <si>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</si>
  <si>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</si>
  <si>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</si>
  <si>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</si>
  <si>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</si>
  <si>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</si>
  <si>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</si>
  <si>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</si>
  <si>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</si>
  <si>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</si>
  <si>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</si>
  <si>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</si>
  <si>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</si>
  <si>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</si>
  <si>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</si>
  <si>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</si>
  <si>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</si>
  <si>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</si>
  <si>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</si>
  <si>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</si>
  <si>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</si>
  <si>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</si>
  <si>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</si>
  <si>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</si>
  <si>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</si>
  <si>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</si>
  <si>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</si>
  <si>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</si>
  <si>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</si>
  <si>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</si>
  <si>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</si>
  <si>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</si>
  <si>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</si>
  <si>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</si>
  <si>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</si>
  <si>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</si>
  <si>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</si>
  <si>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</si>
  <si>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</si>
  <si>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</si>
  <si>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</si>
  <si>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</si>
  <si>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</si>
  <si>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</si>
  <si>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</si>
  <si>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</si>
  <si>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</si>
  <si>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</si>
  <si>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</si>
  <si>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</si>
  <si>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</si>
  <si>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</si>
  <si>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</si>
  <si>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</si>
  <si>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</si>
  <si>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</si>
  <si>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</si>
  <si>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</si>
  <si>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</si>
  <si>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</si>
  <si>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</si>
  <si>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</si>
  <si>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</si>
  <si>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</si>
  <si>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</si>
  <si>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</si>
  <si>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</si>
  <si>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</si>
  <si>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</si>
  <si>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</si>
  <si>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</si>
  <si>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</si>
  <si>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</si>
  <si>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</si>
  <si>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</si>
  <si>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</si>
  <si>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</si>
  <si>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</si>
  <si>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</si>
  <si>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</si>
  <si>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</si>
  <si>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</si>
  <si>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</si>
  <si>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</si>
  <si>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</si>
  <si>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</si>
  <si>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</si>
  <si>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</si>
  <si>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</si>
  <si>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</si>
  <si>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</si>
  <si>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</si>
  <si>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</si>
  <si>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</si>
  <si>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</si>
  <si>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</si>
  <si>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</si>
  <si>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</si>
  <si>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</si>
  <si>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</si>
  <si>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</si>
  <si>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</si>
  <si>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</si>
  <si>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</si>
  <si>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</si>
  <si>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</si>
  <si>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</si>
  <si>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</si>
  <si>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</si>
  <si>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</si>
  <si>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</si>
  <si>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</si>
  <si>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</si>
  <si>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</si>
  <si>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</si>
  <si>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</si>
  <si>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</si>
  <si>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</si>
  <si>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</si>
  <si>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</si>
  <si>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</si>
  <si>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</si>
  <si>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</si>
  <si>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</si>
  <si>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</si>
  <si>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</si>
  <si>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</si>
  <si>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</si>
  <si>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</si>
  <si>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</si>
  <si>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</si>
  <si>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</si>
  <si>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</si>
  <si>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</si>
  <si>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</si>
  <si>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</si>
  <si>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</si>
  <si>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</si>
  <si>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</si>
  <si>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</si>
  <si>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</si>
  <si>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</si>
  <si>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</si>
  <si>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</si>
  <si>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</si>
  <si>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</si>
  <si>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</si>
  <si>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</si>
  <si>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</si>
  <si>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</si>
  <si>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</si>
  <si>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</si>
  <si>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</si>
  <si>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</si>
  <si>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</si>
  <si>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</si>
  <si>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</si>
  <si>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</si>
  <si>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</si>
  <si>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</si>
  <si>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</si>
  <si>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</si>
  <si>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</si>
  <si>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</si>
  <si>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</si>
  <si>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</si>
  <si>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</si>
  <si>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</si>
  <si>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</si>
  <si>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</si>
  <si>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</si>
  <si>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</si>
  <si>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</si>
  <si>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</si>
  <si>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</si>
  <si>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</si>
  <si>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</si>
  <si>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</si>
  <si>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</si>
  <si>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</si>
  <si>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</si>
  <si>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</si>
  <si>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</si>
  <si>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</si>
  <si>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</si>
  <si>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</si>
  <si>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</si>
  <si>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</si>
  <si>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</si>
  <si>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</si>
  <si>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</si>
  <si>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</si>
  <si>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</si>
  <si>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</si>
  <si>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</si>
  <si>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</si>
  <si>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</si>
  <si>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</si>
  <si>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</si>
  <si>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</si>
  <si>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</si>
  <si>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</si>
  <si>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</si>
  <si>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</si>
  <si>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</si>
  <si>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</si>
  <si>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</si>
  <si>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</si>
  <si>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</si>
  <si>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</si>
  <si>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</si>
  <si>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</si>
  <si>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</si>
  <si>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</si>
  <si>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</si>
  <si>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</si>
  <si>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</si>
  <si>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</si>
  <si>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</si>
  <si>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</si>
  <si>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</si>
  <si>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</si>
  <si>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</si>
  <si>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</si>
  <si>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</si>
  <si>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</si>
  <si>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</si>
  <si>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</si>
  <si>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</si>
  <si>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</si>
  <si>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</si>
  <si>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</si>
  <si>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</si>
  <si>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</si>
  <si>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</si>
  <si>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</si>
  <si>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</si>
  <si>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</si>
  <si>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</si>
  <si>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</si>
  <si>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</si>
  <si>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</si>
  <si>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</si>
  <si>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</si>
  <si>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</si>
  <si>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</si>
  <si>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</si>
  <si>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</si>
  <si>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</si>
  <si>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</si>
  <si>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</si>
  <si>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</si>
  <si>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</si>
  <si>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</si>
  <si>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</si>
  <si>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</si>
  <si>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</si>
  <si>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</si>
  <si>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</si>
  <si>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</si>
  <si>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</si>
  <si>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</si>
  <si>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</si>
  <si>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</si>
  <si>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</si>
  <si>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</si>
  <si>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</si>
  <si>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</si>
  <si>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</si>
  <si>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</si>
  <si>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</si>
  <si>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</si>
  <si>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</si>
  <si>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</si>
  <si>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</si>
  <si>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</si>
  <si>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</si>
  <si>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</si>
  <si>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</si>
  <si>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</si>
  <si>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</si>
  <si>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</si>
  <si>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</si>
  <si>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</si>
  <si>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</si>
  <si>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</si>
  <si>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</si>
  <si>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</si>
  <si>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</si>
  <si>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</si>
  <si>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</si>
  <si>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</si>
  <si>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</si>
  <si>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</si>
  <si>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</si>
  <si>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</si>
  <si>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</si>
  <si>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</si>
  <si>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</si>
  <si>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</si>
  <si>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</si>
  <si>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</si>
  <si>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</si>
  <si>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</si>
  <si>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</si>
  <si>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</si>
  <si>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</si>
  <si>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</si>
  <si>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</si>
  <si>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</si>
  <si>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</si>
  <si>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</si>
  <si>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</si>
  <si>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</si>
  <si>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</si>
  <si>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</si>
  <si>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</si>
  <si>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</si>
  <si>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</si>
  <si>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</si>
  <si>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</si>
  <si>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</si>
  <si>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</si>
  <si>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</si>
  <si>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</si>
  <si>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</si>
  <si>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</si>
  <si>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</si>
  <si>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</si>
  <si>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</si>
  <si>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</si>
  <si>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</si>
  <si>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</si>
  <si>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</si>
  <si>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</si>
  <si>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</si>
  <si>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</si>
  <si>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</si>
  <si>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</si>
  <si>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</si>
  <si>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</si>
  <si>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</si>
  <si>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</si>
  <si>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</si>
  <si>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</si>
  <si>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</si>
  <si>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</si>
  <si>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</si>
  <si>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</si>
  <si>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</si>
  <si>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</si>
  <si>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</si>
  <si>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</si>
  <si>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</si>
  <si>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</si>
  <si>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</si>
  <si>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</si>
  <si>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</si>
  <si>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</si>
  <si>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</si>
  <si>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</si>
  <si>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</si>
  <si>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</si>
  <si>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</si>
  <si>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</si>
  <si>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</si>
  <si>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</si>
  <si>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</si>
  <si>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</si>
  <si>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</si>
  <si>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</si>
  <si>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</si>
  <si>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</si>
  <si>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</si>
  <si>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</si>
  <si>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</si>
  <si>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</si>
  <si>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</si>
  <si>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</si>
  <si>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</si>
  <si>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</si>
  <si>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</si>
  <si>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</si>
  <si>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</si>
  <si>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</si>
  <si>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</si>
  <si>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</si>
  <si>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</si>
  <si>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</si>
  <si>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</si>
  <si>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</si>
  <si>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</si>
  <si>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</si>
  <si>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</si>
  <si>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</si>
  <si>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</si>
  <si>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</si>
  <si>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</si>
  <si>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</si>
  <si>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</si>
  <si>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</si>
  <si>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</si>
  <si>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</si>
  <si>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</si>
  <si>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</si>
  <si>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</si>
  <si>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</si>
  <si>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</si>
  <si>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</si>
  <si>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</si>
  <si>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</si>
  <si>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</si>
  <si>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</si>
  <si>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</si>
  <si>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</si>
  <si>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</si>
  <si>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</si>
  <si>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</si>
  <si>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</si>
  <si>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</si>
  <si>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</si>
  <si>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</si>
  <si>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</si>
  <si>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</si>
  <si>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</si>
  <si>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</si>
  <si>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</si>
  <si>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</si>
  <si>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</si>
  <si>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</si>
  <si>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</si>
  <si>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</si>
  <si>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</si>
  <si>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</si>
  <si>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</si>
  <si>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</si>
  <si>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</si>
  <si>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</si>
  <si>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</si>
  <si>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</si>
  <si>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</si>
  <si>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</si>
  <si>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</si>
  <si>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</si>
  <si>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</si>
  <si>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</si>
  <si>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</si>
  <si>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</si>
  <si>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</si>
  <si>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</si>
  <si>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</si>
  <si>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</si>
  <si>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</si>
  <si>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</si>
  <si>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</si>
  <si>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</si>
  <si>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</si>
  <si>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</si>
  <si>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</si>
  <si>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</si>
  <si>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</si>
  <si>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</si>
  <si>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</si>
  <si>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</si>
  <si>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</si>
  <si>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</si>
  <si>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</si>
  <si>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</si>
  <si>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</si>
  <si>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</si>
  <si>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</si>
  <si>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</si>
  <si>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</si>
  <si>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</si>
  <si>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</si>
  <si>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</si>
  <si>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</si>
  <si>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</si>
  <si>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</si>
  <si>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</si>
  <si>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</si>
  <si>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</si>
  <si>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</si>
  <si>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</si>
  <si>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</si>
  <si>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</si>
  <si>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</si>
  <si>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</si>
  <si>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</si>
  <si>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</si>
  <si>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</si>
  <si>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</si>
  <si>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</si>
  <si>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</si>
  <si>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</si>
  <si>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</si>
  <si>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</si>
  <si>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</si>
  <si>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</si>
  <si>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</si>
  <si>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</si>
  <si>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</si>
  <si>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</si>
  <si>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</si>
  <si>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</si>
  <si>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</si>
  <si>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</si>
  <si>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</si>
  <si>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</si>
  <si>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</si>
  <si>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</si>
  <si>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</si>
  <si>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</si>
  <si>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</si>
  <si>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</si>
  <si>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</si>
  <si>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</si>
  <si>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</si>
  <si>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</si>
  <si>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</si>
  <si>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</si>
  <si>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</si>
  <si>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</si>
  <si>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</si>
  <si>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</si>
  <si>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</si>
  <si>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</si>
  <si>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</si>
  <si>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</si>
  <si>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</si>
  <si>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</si>
  <si>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</si>
  <si>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</si>
  <si>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</si>
  <si>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</si>
  <si>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</si>
  <si>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</si>
  <si>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</si>
  <si>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</si>
  <si>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</si>
  <si>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</si>
  <si>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</si>
  <si>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</si>
  <si>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</si>
  <si>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</si>
  <si>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</si>
  <si>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</si>
  <si>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</si>
  <si>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</si>
  <si>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</si>
  <si>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</si>
  <si>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</si>
  <si>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</si>
  <si>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</si>
  <si>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</si>
  <si>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</si>
  <si>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</si>
  <si>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</si>
  <si>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</si>
  <si>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</si>
  <si>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</si>
  <si>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</si>
  <si>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</si>
  <si>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</si>
  <si>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</si>
  <si>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</si>
  <si>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</si>
  <si>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</si>
  <si>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</si>
  <si>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</si>
  <si>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</si>
  <si>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</si>
  <si>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</si>
  <si>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</si>
  <si>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</si>
  <si>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</si>
  <si>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</si>
  <si>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</si>
  <si>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</si>
  <si>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</si>
  <si>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</si>
  <si>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</si>
  <si>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</si>
  <si>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</si>
  <si>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</si>
  <si>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</si>
  <si>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</si>
  <si>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</si>
  <si>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</si>
  <si>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</si>
  <si>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</si>
  <si>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</si>
  <si>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</si>
  <si>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</si>
  <si>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</si>
  <si>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</si>
  <si>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</si>
  <si>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</si>
  <si>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</si>
  <si>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</si>
  <si>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</si>
  <si>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</si>
  <si>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</si>
  <si>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</si>
  <si>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</si>
  <si>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</si>
  <si>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</si>
  <si>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</si>
  <si>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</si>
  <si>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</si>
  <si>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</si>
  <si>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</si>
  <si>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</si>
  <si>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</si>
  <si>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</si>
  <si>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</si>
  <si>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</si>
  <si>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</si>
  <si>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</si>
  <si>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</si>
  <si>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</si>
  <si>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</si>
  <si>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</si>
  <si>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</si>
  <si>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</si>
  <si>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</si>
  <si>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</si>
  <si>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</si>
  <si>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</si>
  <si>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</si>
  <si>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</si>
  <si>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</si>
  <si>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</si>
  <si>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</si>
  <si>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</si>
  <si>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</si>
  <si>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</si>
  <si>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</si>
  <si>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</si>
  <si>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</si>
  <si>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</si>
  <si>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</si>
  <si>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</si>
  <si>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</si>
  <si>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</si>
  <si>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</si>
  <si>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</si>
  <si>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</si>
  <si>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</si>
  <si>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</si>
  <si>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</si>
  <si>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</si>
  <si>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</si>
  <si>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</si>
  <si>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</si>
  <si>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</si>
  <si>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</si>
  <si>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</si>
  <si>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</si>
  <si>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</si>
  <si>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</si>
  <si>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</si>
  <si>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</si>
  <si>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</si>
  <si>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</si>
  <si>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</si>
  <si>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</si>
  <si>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</si>
  <si>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</si>
  <si>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</si>
  <si>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</si>
  <si>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</si>
  <si>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</si>
  <si>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</si>
  <si>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</si>
  <si>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</si>
  <si>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</si>
  <si>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</si>
  <si>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</si>
  <si>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</si>
  <si>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</si>
  <si>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</si>
  <si>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</si>
  <si>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</si>
  <si>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</si>
  <si>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</si>
  <si>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</si>
  <si>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</si>
  <si>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</si>
  <si>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</si>
  <si>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</si>
  <si>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</si>
  <si>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</si>
  <si>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</si>
  <si>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</si>
  <si>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</si>
  <si>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</si>
  <si>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</si>
  <si>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</si>
  <si>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</si>
  <si>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</si>
  <si>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</si>
  <si>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</si>
  <si>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</si>
  <si>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</si>
  <si>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</si>
  <si>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</si>
  <si>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</si>
  <si>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</si>
  <si>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</si>
  <si>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</si>
  <si>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</si>
  <si>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</si>
  <si>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</si>
  <si>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</si>
  <si>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</si>
  <si>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</si>
  <si>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</si>
  <si>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</si>
  <si>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</si>
  <si>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</si>
  <si>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</si>
  <si>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</si>
  <si>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</si>
  <si>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</si>
  <si>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</si>
  <si>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</si>
  <si>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</si>
  <si>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</si>
  <si>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</si>
  <si>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</si>
  <si>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</si>
  <si>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</si>
  <si>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</si>
  <si>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</si>
  <si>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</si>
  <si>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</si>
  <si>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</si>
  <si>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</si>
  <si>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</si>
  <si>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</si>
  <si>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</si>
  <si>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</si>
  <si>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</si>
  <si>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</si>
  <si>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</si>
  <si>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</si>
  <si>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</si>
  <si>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</si>
  <si>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</si>
  <si>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</si>
  <si>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</si>
  <si>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</si>
  <si>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</si>
  <si>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</si>
  <si>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</si>
  <si>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</si>
  <si>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</si>
  <si>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</si>
  <si>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</si>
  <si>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</si>
  <si>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</si>
  <si>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</si>
  <si>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</si>
  <si>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</si>
  <si>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</si>
  <si>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</si>
  <si>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</si>
  <si>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</si>
  <si>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</si>
  <si>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</si>
  <si>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</si>
  <si>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</si>
  <si>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</si>
  <si>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</si>
  <si>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</si>
  <si>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</si>
  <si>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</si>
  <si>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</si>
  <si>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</si>
  <si>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</si>
  <si>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</si>
  <si>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</si>
  <si>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</si>
  <si>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</si>
  <si>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</si>
  <si>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</si>
  <si>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</si>
  <si>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</si>
  <si>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</si>
  <si>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</si>
  <si>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</si>
  <si>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</si>
  <si>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</si>
  <si>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</si>
  <si>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</si>
  <si>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</si>
  <si>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</si>
  <si>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</si>
  <si>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</si>
  <si>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</si>
  <si>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</si>
  <si>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</si>
  <si>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</si>
  <si>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</si>
  <si>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</si>
  <si>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</si>
  <si>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</si>
  <si>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</si>
  <si>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</si>
  <si>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</si>
  <si>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</si>
  <si>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</si>
  <si>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</si>
  <si>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</si>
  <si>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</si>
  <si>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</si>
  <si>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</si>
  <si>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</si>
  <si>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</si>
  <si>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</si>
  <si>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</si>
  <si>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</si>
  <si>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</si>
  <si>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</si>
  <si>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</si>
  <si>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</si>
  <si>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</si>
  <si>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</si>
  <si>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</si>
  <si>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</si>
  <si>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</si>
  <si>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</si>
  <si>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</si>
  <si>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</si>
  <si>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</si>
  <si>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</si>
  <si>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</si>
  <si>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</si>
  <si>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</si>
  <si>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</si>
  <si>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</si>
  <si>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</si>
  <si>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</si>
  <si>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</si>
  <si>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</si>
  <si>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</si>
  <si>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</si>
  <si>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</si>
  <si>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</si>
  <si>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</si>
  <si>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</si>
  <si>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</si>
  <si>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</si>
  <si>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</si>
  <si>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</si>
  <si>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</si>
  <si>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</si>
  <si>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</si>
  <si>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</si>
  <si>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</si>
  <si>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</si>
  <si>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</si>
  <si>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</si>
  <si>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</si>
  <si>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</si>
  <si>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</si>
  <si>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</si>
  <si>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</si>
  <si>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</si>
  <si>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</si>
  <si>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</si>
  <si>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</si>
  <si>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</si>
  <si>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</si>
  <si>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</si>
  <si>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</si>
  <si>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</si>
  <si>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</si>
  <si>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</si>
  <si>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</si>
  <si>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</si>
  <si>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</si>
  <si>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</si>
  <si>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</si>
  <si>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</si>
  <si>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</si>
  <si>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</si>
  <si>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</si>
  <si>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</si>
  <si>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</si>
  <si>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</si>
  <si>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</si>
  <si>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</si>
  <si>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</si>
  <si>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</si>
  <si>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</si>
  <si>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</si>
  <si>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</si>
  <si>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</si>
  <si>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</si>
  <si>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</si>
  <si>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</si>
  <si>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</si>
  <si>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</si>
  <si>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</si>
  <si>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</si>
  <si>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</si>
  <si>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</si>
  <si>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</si>
  <si>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</si>
  <si>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</si>
  <si>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</si>
  <si>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</si>
  <si>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</si>
  <si>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</si>
  <si>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</si>
  <si>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</si>
  <si>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</si>
  <si>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</si>
  <si>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</si>
  <si>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</si>
  <si>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</si>
  <si>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</si>
  <si>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</si>
  <si>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</si>
  <si>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</si>
  <si>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</si>
  <si>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</si>
  <si>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</si>
  <si>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</si>
  <si>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</si>
  <si>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</si>
  <si>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</si>
  <si>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</si>
  <si>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</si>
  <si>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</si>
  <si>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</si>
  <si>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</si>
  <si>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</si>
  <si>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</si>
  <si>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</si>
  <si>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</si>
  <si>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</si>
  <si>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</si>
  <si>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</si>
  <si>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</si>
  <si>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</si>
  <si>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</si>
  <si>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</si>
  <si>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</si>
  <si>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</si>
  <si>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</si>
  <si>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</si>
  <si>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</si>
  <si>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</si>
  <si>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</si>
  <si>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</si>
  <si>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</si>
  <si>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</si>
  <si>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</si>
  <si>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</si>
  <si>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</si>
  <si>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</si>
  <si>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</si>
  <si>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</si>
  <si>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</si>
  <si>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</si>
  <si>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</si>
  <si>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</si>
  <si>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</si>
  <si>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</si>
  <si>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</si>
  <si>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</si>
  <si>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</si>
  <si>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</si>
  <si>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</si>
  <si>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</si>
  <si>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</si>
  <si>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</si>
  <si>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</si>
  <si>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</si>
  <si>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</si>
  <si>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</si>
  <si>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</si>
  <si>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</si>
  <si>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</si>
  <si>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</si>
  <si>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</si>
  <si>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</si>
  <si>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</si>
  <si>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</si>
  <si>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</si>
  <si>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</si>
  <si>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</si>
  <si>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</si>
  <si>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</si>
  <si>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</si>
  <si>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</si>
  <si>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</si>
  <si>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</si>
  <si>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</si>
  <si>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</si>
  <si>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</si>
  <si>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</si>
  <si>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</si>
  <si>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</si>
  <si>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</si>
  <si>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</si>
  <si>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</si>
  <si>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</si>
  <si>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</si>
  <si>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</si>
  <si>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</si>
  <si>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</si>
  <si>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</si>
  <si>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</si>
  <si>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</si>
  <si>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</si>
  <si>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</si>
  <si>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</si>
  <si>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</si>
  <si>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</si>
  <si>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</si>
  <si>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</si>
  <si>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</si>
  <si>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</si>
  <si>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</si>
  <si>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</si>
  <si>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</si>
  <si>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</si>
  <si>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</si>
  <si>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</si>
  <si>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</si>
  <si>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</si>
  <si>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</si>
  <si>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</si>
  <si>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</si>
  <si>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</si>
  <si>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</si>
  <si>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</si>
  <si>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</si>
  <si>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</si>
  <si>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</si>
  <si>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</si>
  <si>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</si>
  <si>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</si>
  <si>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</si>
  <si>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</si>
  <si>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</si>
  <si>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</si>
  <si>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</si>
  <si>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</si>
  <si>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</si>
  <si>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</si>
  <si>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</si>
  <si>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</si>
  <si>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</si>
  <si>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</si>
  <si>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</si>
  <si>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</si>
  <si>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</si>
  <si>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</si>
  <si>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</si>
  <si>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</si>
  <si>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</si>
  <si>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</si>
  <si>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</si>
  <si>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</si>
  <si>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</si>
  <si>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</si>
  <si>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</si>
  <si>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</si>
  <si>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</si>
  <si>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</si>
  <si>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</si>
  <si>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</si>
  <si>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</si>
  <si>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</si>
  <si>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</si>
  <si>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</si>
  <si>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</si>
  <si>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</si>
  <si>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</si>
  <si>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</si>
  <si>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</si>
  <si>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</si>
  <si>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</si>
  <si>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</si>
  <si>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</si>
  <si>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</si>
  <si>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</si>
  <si>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</si>
  <si>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</si>
  <si>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</si>
  <si>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</si>
  <si>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</si>
  <si>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</si>
  <si>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</si>
  <si>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</si>
  <si>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</si>
  <si>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</si>
  <si>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</si>
  <si>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</si>
  <si>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</si>
  <si>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</si>
  <si>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</si>
  <si>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</si>
  <si>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</si>
  <si>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</si>
  <si>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</si>
  <si>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</si>
  <si>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</si>
  <si>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</si>
  <si>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</si>
  <si>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</si>
  <si>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</si>
  <si>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</si>
  <si>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</si>
  <si>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</si>
  <si>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</si>
  <si>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</si>
  <si>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</si>
  <si>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</si>
  <si>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</si>
  <si>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</si>
  <si>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</si>
  <si>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</si>
  <si>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</si>
  <si>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</si>
  <si>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</si>
  <si>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</si>
  <si>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</si>
  <si>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</si>
  <si>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</si>
  <si>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</si>
  <si>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</si>
  <si>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</si>
  <si>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</si>
  <si>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</si>
  <si>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</si>
  <si>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</si>
  <si>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</si>
  <si>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</si>
  <si>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</si>
  <si>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</si>
  <si>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</si>
  <si>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</si>
  <si>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</si>
  <si>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</si>
  <si>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</si>
  <si>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</si>
  <si>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</si>
  <si>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</si>
  <si>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</si>
  <si>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</si>
  <si>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</si>
  <si>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</si>
  <si>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</si>
  <si>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</si>
  <si>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</si>
  <si>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</si>
  <si>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</si>
  <si>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</si>
  <si>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</si>
  <si>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</si>
  <si>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</si>
  <si>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</si>
  <si>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</si>
  <si>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</si>
  <si>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</si>
  <si>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</si>
  <si>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</si>
  <si>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</si>
  <si>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</si>
  <si>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</si>
  <si>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</si>
  <si>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</si>
  <si>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</si>
  <si>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</si>
  <si>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</si>
  <si>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</si>
  <si>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</si>
  <si>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</si>
  <si>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</si>
  <si>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</si>
  <si>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</si>
  <si>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</si>
  <si>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</si>
  <si>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</si>
  <si>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</si>
  <si>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</si>
  <si>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</si>
  <si>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</si>
  <si>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</si>
  <si>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</si>
  <si>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</si>
  <si>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</si>
  <si>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</si>
  <si>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</si>
  <si>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</si>
  <si>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</si>
  <si>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</si>
  <si>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</si>
  <si>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</si>
  <si>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</si>
  <si>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</si>
  <si>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</si>
  <si>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</si>
  <si>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</si>
  <si>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</si>
  <si>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</si>
  <si>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</si>
  <si>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</si>
  <si>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</si>
  <si>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</si>
  <si>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</si>
  <si>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</si>
  <si>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</si>
  <si>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</si>
  <si>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</si>
  <si>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</si>
  <si>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</si>
  <si>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</si>
  <si>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</si>
  <si>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</si>
  <si>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</si>
  <si>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</si>
  <si>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</si>
  <si>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</si>
  <si>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</si>
  <si>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</si>
  <si>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</si>
  <si>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</si>
  <si>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</si>
  <si>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</si>
  <si>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</si>
  <si>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</si>
  <si>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</si>
  <si>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</si>
  <si>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</si>
  <si>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</si>
  <si>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</si>
  <si>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</si>
  <si>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</si>
  <si>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</si>
  <si>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</si>
  <si>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</si>
  <si>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</si>
  <si>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</si>
  <si>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</si>
  <si>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</si>
  <si>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</si>
  <si>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</si>
  <si>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</si>
  <si>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</si>
  <si>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</si>
  <si>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</si>
  <si>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</si>
  <si>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</si>
  <si>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</si>
  <si>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</si>
  <si>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</si>
  <si>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</si>
  <si>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</si>
  <si>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</si>
  <si>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</si>
  <si>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</si>
  <si>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</si>
  <si>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</si>
  <si>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</si>
  <si>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</si>
  <si>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</si>
  <si>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</si>
  <si>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</si>
  <si>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</si>
  <si>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</si>
  <si>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</si>
  <si>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</si>
  <si>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</si>
  <si>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</si>
  <si>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</si>
  <si>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</si>
  <si>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</si>
  <si>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</si>
  <si>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</si>
  <si>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</si>
  <si>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</si>
  <si>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</si>
  <si>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</si>
  <si>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</si>
  <si>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</si>
  <si>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</si>
  <si>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</si>
  <si>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</si>
  <si>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</si>
  <si>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</si>
  <si>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</si>
  <si>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</si>
  <si>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</si>
  <si>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</si>
  <si>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</si>
  <si>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</si>
  <si>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</si>
  <si>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</si>
  <si>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</si>
  <si>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</si>
  <si>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</si>
  <si>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</si>
  <si>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</si>
  <si>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</si>
  <si>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</si>
  <si>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</si>
  <si>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</si>
  <si>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</si>
  <si>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</si>
  <si>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</si>
  <si>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</si>
  <si>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</si>
  <si>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</si>
  <si>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</si>
  <si>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</si>
  <si>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</si>
  <si>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</si>
  <si>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</si>
  <si>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</si>
  <si>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</si>
  <si>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</si>
  <si>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</si>
  <si>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</si>
  <si>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</si>
  <si>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</si>
  <si>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</si>
  <si>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</si>
  <si>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</si>
  <si>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</si>
  <si>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</si>
  <si>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</si>
  <si>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</si>
  <si>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</si>
  <si>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</si>
  <si>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</si>
  <si>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</si>
  <si>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</si>
  <si>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</si>
  <si>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</si>
  <si>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</si>
  <si>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</si>
  <si>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</si>
  <si>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</si>
  <si>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</si>
  <si>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</si>
  <si>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</si>
  <si>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</si>
  <si>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</si>
  <si>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</si>
  <si>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</si>
  <si>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</si>
  <si>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</si>
  <si>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</si>
  <si>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</si>
  <si>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</si>
  <si>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</si>
  <si>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</si>
  <si>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</si>
  <si>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</si>
  <si>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</si>
  <si>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</si>
  <si>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</si>
  <si>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</si>
  <si>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</si>
  <si>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</si>
  <si>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</si>
  <si>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</si>
  <si>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</si>
  <si>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</si>
  <si>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</si>
  <si>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</si>
  <si>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</si>
  <si>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</si>
  <si>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</si>
  <si>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</si>
  <si>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</si>
  <si>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</si>
  <si>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</si>
  <si>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</si>
  <si>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</si>
  <si>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</si>
  <si>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</si>
  <si>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</si>
  <si>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</si>
  <si>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</si>
  <si>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</si>
  <si>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</si>
  <si>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</si>
  <si>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</si>
  <si>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</si>
  <si>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</si>
  <si>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</si>
  <si>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</si>
  <si>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</si>
  <si>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</si>
  <si>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</si>
  <si>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</si>
  <si>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</si>
  <si>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</si>
  <si>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</si>
  <si>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</si>
  <si>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</si>
  <si>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</si>
  <si>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</si>
  <si>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</si>
  <si>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</si>
  <si>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</si>
  <si>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</si>
  <si>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</si>
  <si>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</si>
  <si>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</si>
  <si>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</si>
  <si>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</si>
  <si>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</si>
  <si>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</si>
  <si>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</si>
  <si>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</si>
  <si>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</si>
  <si>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</si>
  <si>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</si>
  <si>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</si>
  <si>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</si>
  <si>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</si>
  <si>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</si>
  <si>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</si>
  <si>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</si>
  <si>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</si>
  <si>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</si>
  <si>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</si>
  <si>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</si>
  <si>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</si>
  <si>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</si>
  <si>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</si>
  <si>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</si>
  <si>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</si>
  <si>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</si>
  <si>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</si>
  <si>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</si>
  <si>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</si>
  <si>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</si>
  <si>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</si>
  <si>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</si>
  <si>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</si>
  <si>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</si>
  <si>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</si>
  <si>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</si>
  <si>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</si>
  <si>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</si>
  <si>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</si>
  <si>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</si>
  <si>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</si>
  <si>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</si>
  <si>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</si>
  <si>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</si>
  <si>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</si>
  <si>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</si>
  <si>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</si>
  <si>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</si>
  <si>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</si>
  <si>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</si>
  <si>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</si>
  <si>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</si>
  <si>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</si>
  <si>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</si>
  <si>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</si>
  <si>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</si>
  <si>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</si>
  <si>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</si>
  <si>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</si>
  <si>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</si>
  <si>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</si>
  <si>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</si>
  <si>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</si>
  <si>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</si>
  <si>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</si>
  <si>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</si>
  <si>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</si>
  <si>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</si>
  <si>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</si>
  <si>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</si>
  <si>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</si>
  <si>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</si>
  <si>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</si>
  <si>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</si>
  <si>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</si>
  <si>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</si>
  <si>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</si>
  <si>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</si>
  <si>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</si>
  <si>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</si>
  <si>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</si>
  <si>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</si>
  <si>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</si>
  <si>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</si>
  <si>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</si>
  <si>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</si>
  <si>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</si>
  <si>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</si>
  <si>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</si>
  <si>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</si>
  <si>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</si>
  <si>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</si>
  <si>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</si>
  <si>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</si>
  <si>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</si>
  <si>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</si>
  <si>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</si>
  <si>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</si>
  <si>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</si>
  <si>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</si>
  <si>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</si>
  <si>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</si>
  <si>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</si>
  <si>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</si>
  <si>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</si>
  <si>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</si>
  <si>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</si>
  <si>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</si>
  <si>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</si>
  <si>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</si>
  <si>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</si>
  <si>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</si>
  <si>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</si>
  <si>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</si>
  <si>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</si>
  <si>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</si>
  <si>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</si>
  <si>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</si>
  <si>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</si>
  <si>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</si>
  <si>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</si>
  <si>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</si>
  <si>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</si>
  <si>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</si>
  <si>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</si>
  <si>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</si>
  <si>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</si>
  <si>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</si>
  <si>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</si>
  <si>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</si>
  <si>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</si>
  <si>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</si>
  <si>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</si>
  <si>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</si>
  <si>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</si>
  <si>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</si>
  <si>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</si>
  <si>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</si>
  <si>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</si>
  <si>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</si>
  <si>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</si>
  <si>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</si>
  <si>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</si>
  <si>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</si>
  <si>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</si>
  <si>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</si>
  <si>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</si>
  <si>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</si>
  <si>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</si>
  <si>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</si>
  <si>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</si>
  <si>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</si>
  <si>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</si>
  <si>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</si>
  <si>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</si>
  <si>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</si>
  <si>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</si>
  <si>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</si>
  <si>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</si>
  <si>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</si>
  <si>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</si>
  <si>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</si>
  <si>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</si>
  <si>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</si>
  <si>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</si>
  <si>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</si>
  <si>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</si>
  <si>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</si>
  <si>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</si>
  <si>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</si>
  <si>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</si>
  <si>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</si>
  <si>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</si>
  <si>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</si>
  <si>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</si>
  <si>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</si>
  <si>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</si>
  <si>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</si>
  <si>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</si>
  <si>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</si>
  <si>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</si>
  <si>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</si>
  <si>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</si>
  <si>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</si>
  <si>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</si>
  <si>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</si>
  <si>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</si>
  <si>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</si>
  <si>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</si>
  <si>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</si>
  <si>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</si>
  <si>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</si>
  <si>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</si>
  <si>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</si>
  <si>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</si>
  <si>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</si>
  <si>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</si>
  <si>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</si>
  <si>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</si>
  <si>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</si>
  <si>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</si>
  <si>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</si>
  <si>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</si>
  <si>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</si>
  <si>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</si>
  <si>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</si>
  <si>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</si>
  <si>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</si>
  <si>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</si>
  <si>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</si>
  <si>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</si>
  <si>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</si>
  <si>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</si>
  <si>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</si>
  <si>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</si>
  <si>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</si>
  <si>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</si>
  <si>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</si>
  <si>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</si>
  <si>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</si>
  <si>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</si>
  <si>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</si>
  <si>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</si>
  <si>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</si>
  <si>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</si>
  <si>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</si>
  <si>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</si>
  <si>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</si>
  <si>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</si>
  <si>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</si>
  <si>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</si>
  <si>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</si>
  <si>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</si>
  <si>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</si>
  <si>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</si>
  <si>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</si>
  <si>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</si>
  <si>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</si>
  <si>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</si>
  <si>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</si>
  <si>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</si>
  <si>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</si>
  <si>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</si>
  <si>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</si>
  <si>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</si>
  <si>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</si>
  <si>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</si>
  <si>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</si>
  <si>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</si>
  <si>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</si>
  <si>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</si>
  <si>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</si>
  <si>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</si>
  <si>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</si>
  <si>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</si>
  <si>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</si>
  <si>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</si>
  <si>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</si>
  <si>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</si>
  <si>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</si>
  <si>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</si>
  <si>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</si>
  <si>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</si>
  <si>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</si>
  <si>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</si>
  <si>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</si>
  <si>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</si>
  <si>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</si>
  <si>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</si>
  <si>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</si>
  <si>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</si>
  <si>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</si>
  <si>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</si>
  <si>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</si>
  <si>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</si>
  <si>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</si>
  <si>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</si>
  <si>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</si>
  <si>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</si>
  <si>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</si>
  <si>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</si>
  <si>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</si>
  <si>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</si>
  <si>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</si>
  <si>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</si>
  <si>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</si>
  <si>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</si>
  <si>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</si>
  <si>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</si>
  <si>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</si>
  <si>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</si>
  <si>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</si>
  <si>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</si>
  <si>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</si>
  <si>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</si>
  <si>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</si>
  <si>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</si>
  <si>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</si>
  <si>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</si>
  <si>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</si>
  <si>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</si>
  <si>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</si>
  <si>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</si>
  <si>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</si>
  <si>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</si>
  <si>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</si>
  <si>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</si>
  <si>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</si>
  <si>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</si>
  <si>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</si>
  <si>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</si>
  <si>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</si>
  <si>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</si>
  <si>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</si>
  <si>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</si>
  <si>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</si>
  <si>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</si>
  <si>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</si>
  <si>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</si>
  <si>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</si>
  <si>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</si>
  <si>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</si>
  <si>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</si>
  <si>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</si>
  <si>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</si>
  <si>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</si>
  <si>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</si>
  <si>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</si>
  <si>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</si>
  <si>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</si>
  <si>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</si>
  <si>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</si>
  <si>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</si>
  <si>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</si>
  <si>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</si>
  <si>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</si>
  <si>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</si>
  <si>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</si>
  <si>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</si>
  <si>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</si>
  <si>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</si>
  <si>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</si>
  <si>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</si>
  <si>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</si>
  <si>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</si>
  <si>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</si>
  <si>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</si>
  <si>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</si>
  <si>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</si>
  <si>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</si>
  <si>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</si>
  <si>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</si>
  <si>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</si>
  <si>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</si>
  <si>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</si>
  <si>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</si>
  <si>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</si>
  <si>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</si>
  <si>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</si>
  <si>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</si>
  <si>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</si>
  <si>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</si>
  <si>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</si>
  <si>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</si>
  <si>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</si>
  <si>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</si>
  <si>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</si>
  <si>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</si>
  <si>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</si>
  <si>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</si>
  <si>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</si>
  <si>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</si>
  <si>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</si>
  <si>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</si>
  <si>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</si>
  <si>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</si>
  <si>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</si>
  <si>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</si>
  <si>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</si>
  <si>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</si>
  <si>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</si>
  <si>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</si>
  <si>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</si>
  <si>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</si>
  <si>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</si>
  <si>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</si>
  <si>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</si>
  <si>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</si>
  <si>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</si>
  <si>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</si>
  <si>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</si>
  <si>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</si>
  <si>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</si>
  <si>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</si>
  <si>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</si>
  <si>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</si>
  <si>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</si>
  <si>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</si>
  <si>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</si>
  <si>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</si>
  <si>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</si>
  <si>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</si>
  <si>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</si>
  <si>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</si>
  <si>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</si>
  <si>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</si>
  <si>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</si>
  <si>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</si>
  <si>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</si>
  <si>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</si>
  <si>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</si>
  <si>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</si>
  <si>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</si>
  <si>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</si>
  <si>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</si>
  <si>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</si>
  <si>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</si>
  <si>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</si>
  <si>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</si>
  <si>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</si>
  <si>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</si>
  <si>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</si>
  <si>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</si>
  <si>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</si>
  <si>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</si>
  <si>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</si>
  <si>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</si>
  <si>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</si>
  <si>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</si>
  <si>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</si>
  <si>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</si>
  <si>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</si>
  <si>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</si>
  <si>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</si>
  <si>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</si>
  <si>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</si>
  <si>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</si>
  <si>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</si>
  <si>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</si>
  <si>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</si>
  <si>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</si>
  <si>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</si>
  <si>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</si>
  <si>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</si>
  <si>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</si>
  <si>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</si>
  <si>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</si>
  <si>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</si>
  <si>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</si>
  <si>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</si>
  <si>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</si>
  <si>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</si>
  <si>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</si>
  <si>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</si>
  <si>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</si>
  <si>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</si>
  <si>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</si>
  <si>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</si>
  <si>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</si>
  <si>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</si>
  <si>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</si>
  <si>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</si>
  <si>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</si>
  <si>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</si>
  <si>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</si>
  <si>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</si>
  <si>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</si>
  <si>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</si>
  <si>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</si>
  <si>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</si>
  <si>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</si>
  <si>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</si>
  <si>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</si>
  <si>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</si>
  <si>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</si>
  <si>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</si>
  <si>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</si>
  <si>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</si>
  <si>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</si>
  <si>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</si>
  <si>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</si>
  <si>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</si>
  <si>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</si>
  <si>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</si>
  <si>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</si>
  <si>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</si>
  <si>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</si>
  <si>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</si>
  <si>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</si>
  <si>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</si>
  <si>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</si>
  <si>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</si>
  <si>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</si>
  <si>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</si>
  <si>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</si>
  <si>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</si>
  <si>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</si>
  <si>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</si>
  <si>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</si>
  <si>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</si>
  <si>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</si>
  <si>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</si>
  <si>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</si>
  <si>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</si>
  <si>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</si>
  <si>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</si>
  <si>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</si>
  <si>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</si>
  <si>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</si>
  <si>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</si>
  <si>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</si>
  <si>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</si>
  <si>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</si>
  <si>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</si>
  <si>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</si>
  <si>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</si>
  <si>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</si>
  <si>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</si>
  <si>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</si>
  <si>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</si>
  <si>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</si>
  <si>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</si>
  <si>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</si>
  <si>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</si>
  <si>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</si>
  <si>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</si>
  <si>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</si>
  <si>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</si>
  <si>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</si>
  <si>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</si>
  <si>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</si>
  <si>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</si>
  <si>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</si>
  <si>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</si>
  <si>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</si>
  <si>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</si>
  <si>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</si>
  <si>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</si>
  <si>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</si>
  <si>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</si>
  <si>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</si>
  <si>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</si>
  <si>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</si>
  <si>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</si>
  <si>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</si>
  <si>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</si>
  <si>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</si>
  <si>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</si>
  <si>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</si>
  <si>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</si>
  <si>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</si>
  <si>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</si>
  <si>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</si>
  <si>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</si>
  <si>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</si>
  <si>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</si>
  <si>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</si>
  <si>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</si>
  <si>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</si>
  <si>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</si>
  <si>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</si>
  <si>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</si>
  <si>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</si>
  <si>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</si>
  <si>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</si>
  <si>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</si>
  <si>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</si>
  <si>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</si>
  <si>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</si>
  <si>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</si>
  <si>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</si>
  <si>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</si>
  <si>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</si>
  <si>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</si>
  <si>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</si>
  <si>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</si>
  <si>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</si>
  <si>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</si>
  <si>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</si>
  <si>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</si>
  <si>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</si>
  <si>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</si>
  <si>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</si>
  <si>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</si>
  <si>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</si>
  <si>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</si>
  <si>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</si>
  <si>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</si>
  <si>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</si>
  <si>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</si>
  <si>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</si>
  <si>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</si>
  <si>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</si>
  <si>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</si>
  <si>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</si>
  <si>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</si>
  <si>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</si>
  <si>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</si>
  <si>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</si>
  <si>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</si>
  <si>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</si>
  <si>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</si>
  <si>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</si>
  <si>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</si>
  <si>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</si>
  <si>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</si>
  <si>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</si>
  <si>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</si>
  <si>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</si>
  <si>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</si>
  <si>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</si>
  <si>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</si>
  <si>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</si>
  <si>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</si>
  <si>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</si>
  <si>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</si>
  <si>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</si>
  <si>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</si>
  <si>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</si>
  <si>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</si>
  <si>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</si>
  <si>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</si>
  <si>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</si>
  <si>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</si>
  <si>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</si>
  <si>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</si>
  <si>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</si>
  <si>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</si>
  <si>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</si>
  <si>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</si>
  <si>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</si>
  <si>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</si>
  <si>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</si>
  <si>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</si>
  <si>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</si>
  <si>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</si>
  <si>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</si>
  <si>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</si>
  <si>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</si>
  <si>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</si>
  <si>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</si>
  <si>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</si>
  <si>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</si>
  <si>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</si>
  <si>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</si>
  <si>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</si>
  <si>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</si>
  <si>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</si>
  <si>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</si>
  <si>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</si>
  <si>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</si>
  <si>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</si>
  <si>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</si>
  <si>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</si>
  <si>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</si>
  <si>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</si>
  <si>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</si>
  <si>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</si>
  <si>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</si>
  <si>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</si>
  <si>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</si>
  <si>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</si>
  <si>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</si>
  <si>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</si>
  <si>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</si>
  <si>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</si>
  <si>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</si>
  <si>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</si>
  <si>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</si>
  <si>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</si>
  <si>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</si>
  <si>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</si>
  <si>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</si>
  <si>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</si>
  <si>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</si>
  <si>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</si>
  <si>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</si>
  <si>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</si>
  <si>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</si>
  <si>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</si>
  <si>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</si>
  <si>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</si>
  <si>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</si>
  <si>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</si>
  <si>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</si>
  <si>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</si>
  <si>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</si>
  <si>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</si>
  <si>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</si>
  <si>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</si>
  <si>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</si>
  <si>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</si>
  <si>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</si>
  <si>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</si>
  <si>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</si>
  <si>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</si>
  <si>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</si>
  <si>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</si>
  <si>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</si>
  <si>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</si>
  <si>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</si>
  <si>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</si>
  <si>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</si>
  <si>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</si>
  <si>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</si>
  <si>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</si>
  <si>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</si>
  <si>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</si>
  <si>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</si>
  <si>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</si>
  <si>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</si>
  <si>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</si>
  <si>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</si>
  <si>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</si>
  <si>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</si>
  <si>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</si>
  <si>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</si>
  <si>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</si>
  <si>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</si>
  <si>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</si>
  <si>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</si>
  <si>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</si>
  <si>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</si>
  <si>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</si>
  <si>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</si>
  <si>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</si>
  <si>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</si>
  <si>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</si>
  <si>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</si>
  <si>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</si>
  <si>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</si>
  <si>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</si>
  <si>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</si>
  <si>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</si>
  <si>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</si>
  <si>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</si>
  <si>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</si>
  <si>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</si>
  <si>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</si>
  <si>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</si>
  <si>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</si>
  <si>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</si>
  <si>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</si>
  <si>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</si>
  <si>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</si>
  <si>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</si>
  <si>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</si>
  <si>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</si>
  <si>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</si>
  <si>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</si>
  <si>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</si>
  <si>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</si>
  <si>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</si>
  <si>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</si>
  <si>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</si>
  <si>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</si>
  <si>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</si>
  <si>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</si>
  <si>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</si>
  <si>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</si>
  <si>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</si>
  <si>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</si>
  <si>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</si>
  <si>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</si>
  <si>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</si>
  <si>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</si>
  <si>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</si>
  <si>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</si>
  <si>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</si>
  <si>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</si>
  <si>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</si>
  <si>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</si>
  <si>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</si>
  <si>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</si>
  <si>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</si>
  <si>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</si>
  <si>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</si>
  <si>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</si>
  <si>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</si>
  <si>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</si>
  <si>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</si>
  <si>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</si>
  <si>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</si>
  <si>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</si>
  <si>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</si>
  <si>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</si>
  <si>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</si>
  <si>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</si>
  <si>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</si>
  <si>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</si>
  <si>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</si>
  <si>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</si>
  <si>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</si>
  <si>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</si>
  <si>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</si>
  <si>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</si>
  <si>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</si>
  <si>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</si>
  <si>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</si>
  <si>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</si>
  <si>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</si>
  <si>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</si>
  <si>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</si>
  <si>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</si>
  <si>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</si>
  <si>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</si>
  <si>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</si>
  <si>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</si>
  <si>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</si>
  <si>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</si>
  <si>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</si>
  <si>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</si>
  <si>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</si>
  <si>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</si>
  <si>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</si>
  <si>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</si>
  <si>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</si>
  <si>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</si>
  <si>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</si>
  <si>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</si>
  <si>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</si>
  <si>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</si>
  <si>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</si>
  <si>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</si>
  <si>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</si>
  <si>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</si>
  <si>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</si>
  <si>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</si>
  <si>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</si>
  <si>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</si>
  <si>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</si>
  <si>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</si>
  <si>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</si>
  <si>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</si>
  <si>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</si>
  <si>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</si>
  <si>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</si>
  <si>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</si>
  <si>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</si>
  <si>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</si>
  <si>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</si>
  <si>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</si>
  <si>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</si>
  <si>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</si>
  <si>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</si>
  <si>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</si>
  <si>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</si>
  <si>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</si>
  <si>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</si>
  <si>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</si>
  <si>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</si>
  <si>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</si>
  <si>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</si>
  <si>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</si>
  <si>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</si>
  <si>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</si>
  <si>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</si>
  <si>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</si>
  <si>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</si>
  <si>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</si>
  <si>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</si>
  <si>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</si>
  <si>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</si>
  <si>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</si>
  <si>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</si>
  <si>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</si>
  <si>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</si>
  <si>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</si>
  <si>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</si>
  <si>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</si>
  <si>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</si>
  <si>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</si>
  <si>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</si>
  <si>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</si>
  <si>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</si>
  <si>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</si>
  <si>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</si>
  <si>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</si>
  <si>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</si>
  <si>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</si>
  <si>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</si>
  <si>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</si>
  <si>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</si>
  <si>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</si>
  <si>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</si>
  <si>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</si>
  <si>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</si>
  <si>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</si>
  <si>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</si>
  <si>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</si>
  <si>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</si>
  <si>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</si>
  <si>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</si>
  <si>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</si>
  <si>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</si>
  <si>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</si>
  <si>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</si>
  <si>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</si>
  <si>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</si>
  <si>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</si>
  <si>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</si>
  <si>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</si>
  <si>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</si>
  <si>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</si>
  <si>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</si>
  <si>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</si>
  <si>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</si>
  <si>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</si>
  <si>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</si>
  <si>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</si>
  <si>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</si>
  <si>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</si>
  <si>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</si>
  <si>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</si>
  <si>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</si>
  <si>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</si>
  <si>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</si>
  <si>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</si>
  <si>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</si>
  <si>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</si>
  <si>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</si>
  <si>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</si>
  <si>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</si>
  <si>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</si>
  <si>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</si>
  <si>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</si>
  <si>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</si>
  <si>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</si>
  <si>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</si>
  <si>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</si>
  <si>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</si>
  <si>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</si>
  <si>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</si>
  <si>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</si>
  <si>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</si>
  <si>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</si>
  <si>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</si>
  <si>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</si>
  <si>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</si>
  <si>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</si>
  <si>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</si>
  <si>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</si>
  <si>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</si>
  <si>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</si>
  <si>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</si>
  <si>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</si>
  <si>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</si>
  <si>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</si>
  <si>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</si>
  <si>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</si>
  <si>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</si>
  <si>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</si>
  <si>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</si>
  <si>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</si>
  <si>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</si>
  <si>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</si>
  <si>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</si>
  <si>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</si>
  <si>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</si>
  <si>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</si>
  <si>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</si>
  <si>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</si>
  <si>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</si>
  <si>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</si>
  <si>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</si>
  <si>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</si>
  <si>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</si>
  <si>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</si>
  <si>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</si>
  <si>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</si>
  <si>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</si>
  <si>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</si>
  <si>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</si>
  <si>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</si>
  <si>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</si>
  <si>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</si>
  <si>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</si>
  <si>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</si>
  <si>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</si>
  <si>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</si>
  <si>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</si>
  <si>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</si>
  <si>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</si>
  <si>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</si>
  <si>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</si>
  <si>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</si>
  <si>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</si>
  <si>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</si>
  <si>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</si>
  <si>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</si>
  <si>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</si>
  <si>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</si>
  <si>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</si>
  <si>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</si>
  <si>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</si>
  <si>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</si>
  <si>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</si>
  <si>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</si>
  <si>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</si>
  <si>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</si>
  <si>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</si>
  <si>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</si>
  <si>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</si>
  <si>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</si>
  <si>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</si>
  <si>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</si>
  <si>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</si>
  <si>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</si>
  <si>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</si>
  <si>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</si>
  <si>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</si>
  <si>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</si>
  <si>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</si>
  <si>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</si>
  <si>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</si>
  <si>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</si>
  <si>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</si>
  <si>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</si>
  <si>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</si>
  <si>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</si>
  <si>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</si>
  <si>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</si>
  <si>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</si>
  <si>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</si>
  <si>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</si>
  <si>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</si>
  <si>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</si>
  <si>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</si>
  <si>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</si>
  <si>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</si>
  <si>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</si>
  <si>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</si>
  <si>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</si>
  <si>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</si>
  <si>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</si>
  <si>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</si>
  <si>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</si>
  <si>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</si>
  <si>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</si>
  <si>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</si>
  <si>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</si>
  <si>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</si>
  <si>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</si>
  <si>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</si>
  <si>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</si>
  <si>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</si>
  <si>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</si>
  <si>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</si>
  <si>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</si>
  <si>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</si>
  <si>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</si>
  <si>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</si>
  <si>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</si>
  <si>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</si>
  <si>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</si>
  <si>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</si>
  <si>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</si>
  <si>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</si>
  <si>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</si>
  <si>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</si>
  <si>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</si>
  <si>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</si>
  <si>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</si>
  <si>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</si>
  <si>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</si>
  <si>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</si>
  <si>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</si>
  <si>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</si>
  <si>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</si>
  <si>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</si>
  <si>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</si>
  <si>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</si>
  <si>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</si>
  <si>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</si>
  <si>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</si>
  <si>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</si>
  <si>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</si>
  <si>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</si>
  <si>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</si>
  <si>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</si>
  <si>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</si>
  <si>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</si>
  <si>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</si>
  <si>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</si>
  <si>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</si>
  <si>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</si>
  <si>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</si>
  <si>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</si>
  <si>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</si>
  <si>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</si>
  <si>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</si>
  <si>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</si>
  <si>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</si>
  <si>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</si>
  <si>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</si>
  <si>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</si>
  <si>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</si>
  <si>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</si>
  <si>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</si>
  <si>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</si>
  <si>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</si>
  <si>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</si>
  <si>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</si>
  <si>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</si>
  <si>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</si>
  <si>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</si>
  <si>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</si>
  <si>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</si>
  <si>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</si>
  <si>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</si>
  <si>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</si>
  <si>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</si>
  <si>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</si>
  <si>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</si>
  <si>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</si>
  <si>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</si>
  <si>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</si>
  <si>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</si>
  <si>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</si>
  <si>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</si>
  <si>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</si>
  <si>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</si>
  <si>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</si>
  <si>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</si>
  <si>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</si>
  <si>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</si>
  <si>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</si>
  <si>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</si>
  <si>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</si>
  <si>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</si>
  <si>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</si>
  <si>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</si>
  <si>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</si>
  <si>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</si>
  <si>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</si>
  <si>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</si>
  <si>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</si>
  <si>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</si>
  <si>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</si>
  <si>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</si>
  <si>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</si>
  <si>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</si>
  <si>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</si>
  <si>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</si>
  <si>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</si>
  <si>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</si>
  <si>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</si>
  <si>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</si>
  <si>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</si>
  <si>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</si>
  <si>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</si>
  <si>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</si>
  <si>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</si>
  <si>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</si>
  <si>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</si>
  <si>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</si>
  <si>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</si>
  <si>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</si>
  <si>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</si>
  <si>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</si>
  <si>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</si>
  <si>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</si>
  <si>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</si>
  <si>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</si>
  <si>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</si>
  <si>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</si>
  <si>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</si>
  <si>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</si>
  <si>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</si>
  <si>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</si>
  <si>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</si>
  <si>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</si>
  <si>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</si>
  <si>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</si>
  <si>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</si>
  <si>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</si>
  <si>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</si>
  <si>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</si>
  <si>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</si>
  <si>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</si>
  <si>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</si>
  <si>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</si>
  <si>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</si>
  <si>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</si>
  <si>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</si>
  <si>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</si>
  <si>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</si>
  <si>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</si>
  <si>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</si>
  <si>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</si>
  <si>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</si>
  <si>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</si>
  <si>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</si>
  <si>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</si>
  <si>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</si>
  <si>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</si>
  <si>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</si>
  <si>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</si>
  <si>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</si>
  <si>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</si>
  <si>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</si>
  <si>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</si>
  <si>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</si>
  <si>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</si>
  <si>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</si>
  <si>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</si>
  <si>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</si>
  <si>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</si>
  <si>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</si>
  <si>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</si>
  <si>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</si>
  <si>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</si>
  <si>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</si>
  <si>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</si>
  <si>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</si>
  <si>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</si>
  <si>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</si>
  <si>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</si>
  <si>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</si>
  <si>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</si>
  <si>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</si>
  <si>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</si>
  <si>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</si>
  <si>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</si>
  <si>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</si>
  <si>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</si>
  <si>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</si>
  <si>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</si>
  <si>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</si>
  <si>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</si>
  <si>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</si>
  <si>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</si>
  <si>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</si>
  <si>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</si>
  <si>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</si>
  <si>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</si>
  <si>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</si>
  <si>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</si>
  <si>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</si>
  <si>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</si>
  <si>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</si>
  <si>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</si>
  <si>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</si>
  <si>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</si>
  <si>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</si>
  <si>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</si>
  <si>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</si>
  <si>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</si>
  <si>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</si>
  <si>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</si>
  <si>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</si>
  <si>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</si>
  <si>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</si>
  <si>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</si>
  <si>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</si>
  <si>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</si>
  <si>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</si>
  <si>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</si>
  <si>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</si>
  <si>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</si>
  <si>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</si>
  <si>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</si>
  <si>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</si>
  <si>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</si>
  <si>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</si>
  <si>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</si>
  <si>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</si>
  <si>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</si>
  <si>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</si>
  <si>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</si>
  <si>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</si>
  <si>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</si>
  <si>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</si>
  <si>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</si>
  <si>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</si>
  <si>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</si>
  <si>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</si>
  <si>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</si>
  <si>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</si>
  <si>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</si>
  <si>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</si>
  <si>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</si>
  <si>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</si>
  <si>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</si>
  <si>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</si>
  <si>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</si>
  <si>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</si>
  <si>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</si>
  <si>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</si>
  <si>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</si>
  <si>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</si>
  <si>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</si>
  <si>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</si>
  <si>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</si>
  <si>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</si>
  <si>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</si>
  <si>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</si>
  <si>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</si>
  <si>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</si>
  <si>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</si>
  <si>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</si>
  <si>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</si>
  <si>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</si>
  <si>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</si>
  <si>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</si>
  <si>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</si>
  <si>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</si>
  <si>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</si>
  <si>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</si>
  <si>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</si>
  <si>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</si>
  <si>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</si>
  <si>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</si>
  <si>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</si>
  <si>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</si>
  <si>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</si>
  <si>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</si>
  <si>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</si>
  <si>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</si>
  <si>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</si>
  <si>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</si>
  <si>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</si>
  <si>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</si>
  <si>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</si>
  <si>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</si>
  <si>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</si>
  <si>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</si>
  <si>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</si>
  <si>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</si>
  <si>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</si>
  <si>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</si>
  <si>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</si>
  <si>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</si>
  <si>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</si>
  <si>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</si>
  <si>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</si>
  <si>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</si>
  <si>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</si>
  <si>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</si>
  <si>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</si>
  <si>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</si>
  <si>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</si>
  <si>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</si>
  <si>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</si>
  <si>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</si>
  <si>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</si>
  <si>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</si>
  <si>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</si>
  <si>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</si>
  <si>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</si>
  <si>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</si>
  <si>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</si>
  <si>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</si>
  <si>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</si>
  <si>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</si>
  <si>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</si>
  <si>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</si>
  <si>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</si>
  <si>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</si>
  <si>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</si>
  <si>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</si>
  <si>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</si>
  <si>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</si>
  <si>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</si>
  <si>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</si>
  <si>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</si>
  <si>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</si>
  <si>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</si>
  <si>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</si>
  <si>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</si>
  <si>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</si>
  <si>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</si>
  <si>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</si>
  <si>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</si>
  <si>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</si>
  <si>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</si>
  <si>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</si>
  <si>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</si>
  <si>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</si>
  <si>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</si>
  <si>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</si>
  <si>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</si>
  <si>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</si>
  <si>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</si>
  <si>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</si>
  <si>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</si>
  <si>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</si>
  <si>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</si>
  <si>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</si>
  <si>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</si>
  <si>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</si>
  <si>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</si>
  <si>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</si>
  <si>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</si>
  <si>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</si>
  <si>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</si>
  <si>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</si>
  <si>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</si>
  <si>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</si>
  <si>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</si>
  <si>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</si>
  <si>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</si>
  <si>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</si>
  <si>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</si>
  <si>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</si>
  <si>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</si>
  <si>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</si>
  <si>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</si>
  <si>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</si>
  <si>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</si>
  <si>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</si>
  <si>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</si>
  <si>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</si>
  <si>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</si>
  <si>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</si>
  <si>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</si>
  <si>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</si>
  <si>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</si>
  <si>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</si>
  <si>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</si>
  <si>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</si>
  <si>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</si>
  <si>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</si>
  <si>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</si>
  <si>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</si>
  <si>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</si>
  <si>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</si>
  <si>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</si>
  <si>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</si>
  <si>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</si>
  <si>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</si>
  <si>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</si>
  <si>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</si>
  <si>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</si>
  <si>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</si>
  <si>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</si>
  <si>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</si>
  <si>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</si>
  <si>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</si>
  <si>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</si>
  <si>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</si>
  <si>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</si>
  <si>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</si>
  <si>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</si>
  <si>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</si>
  <si>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</si>
  <si>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</si>
  <si>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</si>
  <si>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</si>
  <si>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</si>
  <si>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</si>
  <si>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</si>
  <si>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</si>
  <si>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</si>
  <si>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</si>
  <si>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</si>
  <si>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</si>
  <si>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</si>
  <si>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</si>
  <si>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</si>
  <si>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</si>
  <si>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</si>
  <si>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</si>
  <si>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</si>
  <si>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</si>
  <si>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</si>
  <si>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</si>
  <si>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</si>
  <si>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</si>
  <si>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</si>
  <si>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</si>
  <si>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</si>
  <si>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</si>
  <si>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</si>
  <si>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</si>
  <si>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</si>
  <si>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</si>
  <si>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</si>
  <si>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</si>
  <si>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</si>
  <si>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</si>
  <si>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</si>
  <si>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</si>
  <si>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</si>
  <si>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</si>
  <si>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</si>
  <si>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</si>
  <si>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</si>
  <si>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</si>
  <si>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</si>
  <si>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</si>
  <si>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</si>
  <si>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</si>
  <si>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</si>
  <si>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</si>
  <si>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</si>
  <si>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</si>
  <si>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</si>
  <si>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</si>
  <si>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</si>
  <si>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</si>
  <si>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</si>
  <si>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</si>
  <si>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</si>
  <si>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</si>
  <si>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</si>
  <si>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</si>
  <si>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</si>
  <si>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</si>
  <si>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</si>
  <si>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</si>
  <si>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</si>
  <si>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</si>
  <si>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</si>
  <si>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</si>
  <si>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</si>
  <si>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</si>
  <si>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</si>
  <si>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</si>
  <si>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</si>
  <si>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</si>
  <si>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</si>
  <si>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</si>
  <si>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</si>
  <si>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</si>
  <si>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</si>
  <si>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</si>
  <si>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</si>
  <si>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</si>
  <si>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</si>
  <si>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</si>
  <si>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</si>
  <si>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</si>
  <si>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</si>
  <si>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</si>
  <si>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</si>
  <si>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</si>
  <si>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</si>
  <si>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</si>
  <si>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</si>
  <si>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</si>
  <si>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</si>
  <si>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</si>
  <si>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</si>
  <si>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</si>
  <si>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</si>
  <si>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</si>
  <si>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</si>
  <si>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</si>
  <si>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</si>
  <si>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</si>
  <si>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</si>
  <si>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</si>
  <si>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</si>
  <si>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</si>
  <si>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</si>
  <si>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</si>
  <si>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</si>
  <si>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</si>
  <si>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</si>
  <si>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</si>
  <si>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</si>
  <si>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</si>
  <si>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</si>
  <si>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</si>
  <si>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</si>
  <si>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</si>
  <si>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</si>
  <si>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</si>
  <si>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</si>
  <si>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</si>
  <si>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</si>
  <si>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</si>
  <si>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</si>
  <si>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</si>
  <si>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</si>
  <si>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</si>
  <si>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</si>
  <si>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</si>
  <si>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</si>
  <si>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</si>
  <si>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</si>
  <si>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</si>
  <si>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</si>
  <si>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</si>
  <si>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</si>
  <si>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</si>
  <si>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</si>
  <si>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</si>
  <si>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</si>
  <si>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</si>
  <si>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</si>
  <si>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</si>
  <si>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</si>
  <si>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</si>
  <si>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</si>
  <si>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</si>
  <si>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</si>
  <si>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</si>
  <si>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</si>
  <si>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</si>
  <si>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</si>
  <si>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</si>
  <si>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</si>
  <si>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</si>
  <si>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</si>
  <si>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</si>
  <si>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</si>
  <si>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</si>
  <si>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</si>
  <si>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</si>
  <si>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</si>
  <si>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</si>
  <si>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</si>
  <si>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</si>
  <si>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</si>
  <si>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</si>
  <si>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</si>
  <si>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</si>
  <si>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</si>
  <si>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</si>
  <si>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</si>
  <si>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</si>
  <si>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</si>
  <si>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</si>
  <si>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</si>
  <si>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</si>
  <si>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</si>
  <si>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</si>
  <si>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</si>
  <si>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</si>
  <si>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</si>
  <si>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</si>
  <si>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</si>
  <si>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</si>
  <si>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</si>
  <si>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</si>
  <si>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</si>
  <si>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</si>
  <si>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</si>
  <si>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</si>
  <si>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</si>
  <si>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</si>
  <si>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</si>
  <si>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</si>
  <si>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</si>
  <si>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</si>
  <si>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</si>
  <si>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</si>
  <si>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</si>
  <si>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</si>
  <si>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</si>
  <si>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</si>
  <si>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</si>
  <si>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</si>
  <si>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</si>
  <si>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</si>
  <si>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</si>
  <si>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</si>
  <si>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</si>
  <si>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</si>
  <si>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</si>
  <si>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</si>
  <si>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</si>
  <si>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</si>
  <si>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</si>
  <si>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</si>
  <si>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</si>
  <si>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</si>
  <si>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</si>
  <si>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</si>
  <si>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</si>
  <si>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</si>
  <si>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</si>
  <si>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</si>
  <si>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</si>
  <si>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</si>
  <si>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</si>
  <si>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</si>
  <si>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</si>
  <si>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</si>
  <si>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</si>
  <si>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</si>
  <si>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</si>
  <si>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</si>
  <si>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</si>
  <si>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</si>
  <si>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</si>
  <si>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</si>
  <si>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</si>
  <si>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</si>
  <si>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</si>
  <si>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</si>
  <si>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</si>
  <si>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</si>
  <si>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</si>
  <si>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</si>
  <si>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</si>
  <si>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</si>
  <si>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</si>
  <si>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</si>
  <si>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</si>
  <si>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</si>
  <si>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</si>
  <si>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</si>
  <si>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</si>
  <si>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</si>
  <si>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</si>
  <si>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</si>
  <si>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</si>
  <si>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</si>
  <si>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</si>
  <si>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</si>
  <si>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</si>
  <si>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</si>
  <si>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</si>
  <si>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</si>
  <si>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</si>
  <si>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</si>
  <si>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</si>
  <si>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</si>
  <si>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</si>
  <si>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</si>
  <si>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</si>
  <si>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</si>
  <si>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</si>
  <si>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</si>
  <si>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</si>
  <si>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</si>
  <si>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</si>
  <si>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</si>
  <si>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</si>
  <si>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</si>
  <si>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</si>
  <si>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</si>
  <si>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</si>
  <si>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</si>
  <si>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</si>
  <si>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</si>
  <si>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</si>
  <si>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</si>
  <si>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</si>
  <si>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</si>
  <si>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</si>
  <si>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</si>
  <si>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</si>
  <si>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</si>
  <si>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</si>
  <si>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</si>
  <si>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</si>
  <si>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</si>
  <si>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</si>
  <si>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</si>
  <si>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</si>
  <si>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</si>
  <si>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</si>
  <si>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</si>
  <si>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</si>
  <si>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</si>
  <si>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</si>
  <si>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</si>
  <si>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</si>
  <si>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</si>
  <si>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</si>
  <si>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</si>
  <si>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</si>
  <si>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</si>
  <si>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</si>
  <si>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</si>
  <si>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</si>
  <si>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</si>
  <si>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</si>
  <si>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</si>
  <si>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</si>
  <si>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</si>
  <si>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</si>
  <si>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</si>
  <si>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</si>
  <si>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</si>
  <si>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</si>
  <si>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</si>
  <si>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</si>
  <si>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</si>
  <si>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</si>
  <si>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</si>
  <si>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</si>
  <si>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</si>
  <si>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</si>
  <si>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</si>
  <si>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</si>
  <si>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</si>
  <si>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</si>
  <si>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</si>
  <si>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</si>
  <si>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</si>
  <si>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</si>
  <si>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</si>
  <si>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</si>
  <si>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</si>
  <si>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</si>
  <si>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</si>
  <si>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</si>
  <si>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</si>
  <si>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</si>
  <si>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</si>
  <si>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</si>
  <si>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</si>
  <si>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</si>
  <si>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</si>
  <si>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</si>
  <si>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</si>
  <si>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</si>
  <si>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</si>
  <si>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</si>
  <si>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</si>
  <si>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</si>
  <si>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</si>
  <si>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</si>
  <si>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</si>
  <si>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</si>
  <si>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</si>
  <si>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</si>
  <si>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</si>
  <si>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</si>
  <si>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</si>
  <si>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</si>
  <si>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</si>
  <si>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</si>
  <si>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</si>
  <si>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</si>
  <si>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</si>
  <si>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</si>
  <si>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</si>
  <si>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</si>
  <si>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</si>
  <si>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</si>
  <si>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</si>
  <si>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</si>
  <si>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</si>
  <si>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</si>
  <si>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</si>
  <si>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</si>
  <si>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</si>
  <si>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</si>
  <si>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</si>
  <si>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</si>
  <si>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</si>
  <si>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</si>
  <si>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</si>
  <si>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</si>
  <si>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</si>
  <si>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</si>
  <si>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</si>
  <si>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</si>
  <si>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</si>
  <si>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</si>
  <si>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</si>
  <si>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</si>
  <si>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</si>
  <si>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</si>
  <si>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</si>
  <si>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</si>
  <si>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</si>
  <si>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</si>
  <si>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</si>
  <si>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</si>
  <si>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</si>
  <si>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</si>
  <si>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</si>
  <si>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</si>
  <si>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</si>
  <si>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</si>
  <si>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</si>
  <si>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</si>
  <si>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</si>
  <si>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</si>
  <si>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</si>
  <si>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</si>
  <si>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</si>
  <si>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</si>
  <si>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</si>
  <si>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</si>
  <si>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</si>
  <si>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</si>
  <si>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</si>
  <si>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</si>
  <si>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</si>
  <si>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</si>
  <si>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</si>
  <si>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</si>
  <si>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</si>
  <si>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</si>
  <si>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</si>
  <si>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</si>
  <si>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</si>
  <si>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</si>
  <si>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</si>
  <si>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</si>
  <si>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</si>
  <si>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</si>
  <si>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</si>
  <si>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</si>
  <si>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</si>
  <si>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</si>
  <si>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</si>
  <si>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</si>
  <si>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</si>
  <si>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</si>
  <si>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</si>
  <si>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</si>
  <si>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</si>
  <si>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</si>
  <si>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</si>
  <si>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</si>
  <si>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</si>
  <si>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</si>
  <si>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</si>
  <si>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</si>
  <si>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</si>
  <si>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</si>
  <si>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</si>
  <si>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</si>
  <si>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</si>
  <si>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</si>
  <si>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</si>
  <si>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</si>
  <si>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</si>
  <si>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</si>
  <si>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</si>
  <si>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</si>
  <si>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</si>
  <si>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</si>
  <si>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</si>
  <si>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</si>
  <si>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</si>
  <si>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</si>
  <si>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</si>
  <si>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</si>
  <si>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</si>
  <si>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</si>
  <si>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</si>
  <si>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</si>
  <si>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</si>
  <si>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</si>
  <si>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</si>
  <si>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</si>
  <si>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</si>
  <si>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</si>
  <si>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</si>
  <si>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</si>
  <si>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</si>
  <si>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</si>
  <si>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</si>
  <si>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</si>
  <si>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</si>
  <si>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</si>
  <si>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</si>
  <si>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</si>
  <si>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</si>
  <si>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</si>
  <si>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</si>
  <si>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</si>
  <si>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</si>
  <si>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</si>
  <si>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</si>
  <si>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</si>
  <si>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</si>
  <si>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</si>
  <si>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</si>
  <si>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</si>
  <si>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</si>
  <si>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</si>
  <si>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</si>
  <si>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</si>
  <si>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</si>
  <si>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</si>
  <si>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</si>
  <si>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</si>
  <si>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</si>
  <si>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</si>
  <si>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</si>
  <si>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</si>
  <si>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</si>
  <si>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</si>
  <si>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</si>
  <si>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</si>
  <si>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</si>
  <si>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</si>
  <si>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</si>
  <si>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</si>
  <si>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</si>
  <si>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</si>
  <si>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</si>
  <si>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</si>
  <si>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</si>
  <si>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</si>
  <si>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</si>
  <si>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</si>
  <si>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</si>
  <si>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</si>
  <si>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</si>
  <si>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</si>
  <si>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</si>
  <si>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</si>
  <si>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</si>
  <si>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</si>
  <si>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</si>
  <si>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</si>
  <si>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</si>
  <si>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</si>
  <si>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</si>
  <si>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</si>
  <si>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</si>
  <si>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</si>
  <si>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</si>
  <si>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</si>
  <si>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</si>
  <si>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</si>
  <si>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</si>
  <si>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</si>
  <si>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</si>
  <si>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</si>
  <si>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</si>
  <si>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</si>
  <si>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</si>
  <si>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</si>
  <si>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</si>
  <si>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</si>
  <si>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</si>
  <si>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</si>
  <si>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</si>
  <si>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</si>
  <si>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</si>
  <si>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</si>
  <si>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</si>
  <si>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</si>
  <si>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</si>
  <si>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</si>
  <si>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</si>
  <si>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</si>
  <si>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</si>
  <si>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</si>
  <si>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</si>
  <si>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</si>
  <si>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</si>
  <si>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</si>
  <si>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</si>
  <si>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</si>
  <si>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</si>
  <si>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</si>
  <si>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</si>
  <si>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</si>
  <si>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</si>
  <si>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</si>
  <si>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</si>
  <si>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</si>
  <si>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</si>
  <si>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</si>
  <si>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</si>
  <si>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</si>
  <si>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</si>
  <si>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</si>
  <si>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</si>
  <si>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</si>
  <si>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</si>
  <si>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</si>
  <si>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</si>
  <si>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</si>
  <si>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</si>
  <si>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</si>
  <si>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</si>
  <si>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</si>
  <si>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</si>
  <si>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</si>
  <si>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</si>
  <si>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</si>
  <si>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</si>
  <si>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</si>
  <si>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</si>
  <si>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</si>
  <si>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</si>
  <si>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</si>
  <si>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</si>
  <si>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</si>
  <si>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</si>
  <si>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</si>
  <si>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</si>
  <si>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</si>
  <si>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</si>
  <si>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</si>
  <si>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</si>
  <si>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</si>
  <si>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</si>
  <si>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</si>
  <si>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</si>
  <si>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</si>
  <si>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</si>
  <si>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</si>
  <si>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</si>
  <si>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</si>
  <si>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</si>
  <si>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</si>
  <si>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</si>
  <si>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</si>
  <si>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</si>
  <si>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</si>
  <si>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</si>
  <si>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</si>
  <si>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</si>
  <si>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</si>
  <si>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</si>
  <si>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</si>
  <si>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</si>
  <si>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</si>
  <si>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</si>
  <si>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</si>
  <si>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</si>
  <si>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</si>
  <si>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</si>
  <si>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</si>
  <si>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</si>
  <si>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</si>
  <si>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</si>
  <si>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</si>
  <si>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</si>
  <si>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</si>
  <si>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</si>
  <si>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</si>
  <si>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</si>
  <si>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</si>
  <si>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</si>
  <si>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</si>
  <si>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</si>
  <si>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</si>
  <si>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</si>
  <si>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</si>
  <si>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</si>
  <si>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</si>
  <si>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</si>
  <si>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</si>
  <si>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</si>
  <si>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</si>
  <si>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</si>
  <si>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</si>
  <si>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</si>
  <si>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</si>
  <si>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</si>
  <si>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</si>
  <si>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</si>
  <si>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</si>
  <si>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</si>
  <si>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</si>
  <si>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</si>
  <si>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</si>
  <si>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</si>
  <si>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</si>
  <si>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</si>
  <si>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</si>
  <si>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</si>
  <si>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</si>
  <si>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</si>
  <si>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</si>
  <si>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</si>
  <si>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</si>
  <si>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</si>
  <si>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</si>
  <si>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</si>
  <si>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</si>
  <si>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</si>
  <si>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</si>
  <si>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</si>
  <si>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</si>
  <si>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</si>
  <si>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</si>
  <si>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</si>
  <si>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</si>
  <si>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</si>
  <si>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</si>
  <si>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</si>
  <si>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</si>
  <si>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</si>
  <si>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</si>
  <si>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</si>
  <si>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</si>
  <si>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</si>
  <si>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</si>
  <si>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</si>
  <si>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</si>
  <si>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</si>
  <si>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</si>
  <si>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</si>
  <si>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</si>
  <si>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</si>
  <si>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</si>
  <si>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</si>
  <si>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</si>
  <si>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</si>
  <si>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</si>
  <si>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</si>
  <si>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</si>
  <si>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</si>
  <si>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</si>
  <si>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</si>
  <si>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</si>
  <si>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</si>
  <si>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</si>
  <si>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</si>
  <si>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</si>
  <si>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</si>
  <si>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</si>
  <si>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</si>
  <si>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</si>
  <si>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</si>
  <si>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</si>
  <si>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</si>
  <si>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</si>
  <si>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</si>
  <si>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</si>
  <si>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</si>
  <si>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</si>
  <si>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</si>
  <si>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</si>
  <si>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</si>
  <si>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</si>
  <si>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</si>
  <si>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</si>
  <si>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</si>
  <si>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</si>
  <si>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</si>
  <si>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</si>
  <si>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</si>
  <si>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</si>
  <si>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</si>
  <si>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</si>
  <si>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</si>
  <si>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</si>
  <si>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</si>
  <si>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</si>
  <si>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</si>
  <si>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</si>
  <si>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</si>
  <si>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</si>
  <si>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</si>
  <si>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</si>
  <si>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</si>
  <si>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</si>
  <si>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</si>
  <si>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</si>
  <si>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</si>
  <si>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</si>
  <si>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</si>
  <si>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</si>
  <si>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</si>
  <si>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</si>
  <si>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</si>
  <si>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</si>
  <si>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</si>
  <si>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</si>
  <si>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</si>
  <si>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</si>
  <si>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</si>
  <si>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</si>
  <si>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</si>
  <si>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</si>
  <si>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</si>
  <si>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</si>
  <si>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</si>
  <si>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</si>
  <si>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</si>
  <si>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</si>
  <si>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</si>
  <si>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</si>
  <si>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</si>
  <si>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</si>
  <si>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</si>
  <si>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</si>
  <si>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</si>
  <si>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</si>
  <si>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</si>
  <si>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</si>
  <si>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</si>
  <si>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</si>
  <si>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</si>
  <si>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</si>
  <si>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</si>
  <si>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</si>
  <si>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</si>
  <si>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</si>
  <si>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</si>
  <si>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</si>
  <si>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</si>
  <si>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</si>
  <si>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</si>
  <si>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</si>
  <si>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</si>
  <si>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</si>
  <si>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</si>
  <si>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</si>
  <si>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</si>
  <si>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</si>
  <si>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</si>
  <si>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</si>
  <si>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</si>
  <si>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</si>
  <si>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</si>
  <si>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</si>
  <si>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</si>
  <si>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</si>
  <si>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</si>
  <si>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</si>
  <si>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</si>
  <si>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</si>
  <si>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</si>
  <si>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</si>
  <si>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</si>
  <si>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</si>
  <si>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</si>
  <si>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</si>
  <si>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</si>
  <si>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</si>
  <si>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</si>
  <si>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</si>
  <si>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</si>
  <si>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</si>
  <si>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</si>
  <si>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</si>
  <si>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</si>
  <si>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</si>
  <si>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</si>
  <si>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</si>
  <si>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</si>
  <si>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</si>
  <si>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</si>
  <si>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</si>
  <si>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</si>
  <si>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</si>
  <si>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</si>
  <si>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</si>
  <si>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</si>
  <si>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</si>
  <si>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</si>
  <si>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</si>
  <si>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</si>
  <si>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</si>
  <si>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</si>
  <si>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</si>
  <si>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</si>
  <si>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</si>
  <si>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</si>
  <si>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</si>
  <si>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</si>
  <si>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</si>
  <si>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</si>
  <si>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</si>
  <si>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</si>
  <si>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</si>
  <si>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</si>
  <si>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</si>
  <si>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</si>
  <si>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</si>
  <si>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</si>
  <si>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</si>
  <si>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</si>
  <si>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</si>
  <si>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</si>
  <si>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</si>
  <si>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</si>
  <si>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</si>
  <si>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</si>
  <si>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</si>
  <si>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</si>
  <si>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</si>
  <si>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</si>
  <si>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</si>
  <si>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</si>
  <si>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</si>
  <si>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</si>
  <si>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</si>
  <si>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</si>
  <si>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</si>
  <si>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</si>
  <si>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</si>
  <si>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</si>
  <si>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</si>
  <si>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</si>
  <si>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</si>
  <si>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</si>
  <si>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</si>
  <si>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</si>
  <si>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</si>
  <si>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</si>
  <si>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</si>
  <si>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</si>
  <si>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</si>
  <si>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</si>
  <si>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</si>
  <si>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</si>
  <si>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</si>
  <si>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</si>
  <si>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</si>
  <si>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</si>
  <si>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</si>
  <si>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</si>
  <si>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</si>
  <si>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</si>
  <si>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</si>
  <si>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</si>
  <si>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</si>
  <si>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</si>
  <si>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</si>
  <si>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</si>
  <si>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</si>
  <si>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</si>
  <si>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</si>
  <si>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</si>
  <si>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</si>
  <si>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</si>
  <si>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</si>
  <si>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</si>
  <si>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</si>
  <si>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</si>
  <si>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</si>
  <si>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</si>
  <si>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</si>
  <si>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</si>
  <si>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</si>
  <si>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</si>
  <si>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</si>
  <si>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</si>
  <si>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</si>
  <si>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</si>
  <si>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</si>
  <si>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</si>
  <si>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</si>
  <si>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</si>
  <si>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</si>
  <si>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</si>
  <si>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</si>
  <si>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</si>
  <si>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</si>
  <si>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</si>
  <si>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</si>
  <si>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</si>
  <si>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</si>
  <si>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</si>
  <si>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</si>
  <si>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</si>
  <si>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</si>
  <si>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</si>
  <si>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</si>
  <si>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</si>
  <si>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</si>
  <si>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</si>
  <si>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</si>
  <si>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</si>
  <si>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</si>
  <si>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</si>
  <si>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</si>
  <si>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</si>
  <si>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</si>
  <si>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</si>
  <si>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</si>
  <si>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</si>
  <si>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</si>
  <si>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</si>
  <si>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</si>
  <si>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</si>
  <si>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</si>
  <si>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</si>
  <si>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</si>
  <si>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</si>
  <si>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</si>
  <si>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</si>
  <si>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</si>
  <si>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</si>
  <si>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</si>
  <si>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</si>
  <si>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</si>
  <si>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</si>
  <si>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</si>
  <si>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</si>
  <si>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</si>
  <si>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</si>
  <si>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</si>
  <si>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</si>
  <si>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</si>
  <si>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</si>
  <si>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</si>
  <si>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</si>
  <si>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</si>
  <si>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</si>
  <si>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</si>
  <si>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</si>
  <si>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</si>
  <si>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</si>
  <si>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</si>
  <si>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</si>
  <si>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</si>
  <si>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</si>
  <si>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</si>
  <si>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</si>
  <si>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</si>
  <si>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</si>
  <si>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</si>
  <si>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</si>
  <si>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</si>
  <si>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</si>
  <si>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</si>
  <si>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</si>
  <si>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</si>
  <si>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</si>
  <si>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</si>
  <si>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</si>
  <si>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</si>
  <si>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</si>
  <si>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</si>
  <si>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</si>
  <si>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</si>
  <si>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</si>
  <si>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</si>
  <si>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</si>
  <si>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</si>
  <si>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</si>
  <si>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</si>
  <si>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</si>
  <si>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</si>
  <si>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</si>
  <si>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</si>
  <si>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</si>
  <si>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</si>
  <si>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</si>
  <si>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</si>
  <si>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</si>
  <si>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</si>
  <si>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</si>
  <si>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</si>
  <si>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</si>
  <si>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</si>
  <si>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</si>
  <si>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</si>
  <si>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</si>
  <si>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</si>
  <si>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</si>
  <si>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</si>
  <si>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</si>
  <si>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</si>
  <si>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</si>
  <si>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</si>
  <si>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</si>
  <si>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</si>
  <si>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</si>
  <si>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</si>
  <si>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</si>
  <si>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</si>
  <si>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</si>
  <si>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</si>
  <si>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</si>
  <si>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</si>
  <si>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</si>
  <si>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</si>
  <si>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</si>
  <si>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</si>
  <si>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</si>
  <si>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</si>
  <si>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</si>
  <si>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</si>
  <si>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</si>
  <si>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</si>
  <si>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</si>
  <si>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</si>
  <si>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</si>
  <si>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</si>
  <si>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</si>
  <si>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</si>
  <si>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</si>
  <si>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</si>
  <si>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</si>
  <si>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</si>
  <si>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</si>
  <si>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</si>
  <si>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</si>
  <si>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</si>
  <si>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</si>
  <si>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</si>
  <si>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</si>
  <si>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</si>
  <si>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</si>
  <si>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</si>
  <si>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</si>
  <si>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</si>
  <si>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</si>
  <si>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</si>
  <si>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</si>
  <si>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</si>
  <si>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</si>
  <si>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</si>
  <si>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</si>
  <si>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</si>
  <si>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</si>
  <si>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</si>
  <si>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</si>
  <si>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</si>
  <si>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</si>
  <si>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</si>
  <si>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</si>
  <si>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</si>
  <si>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</si>
  <si>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</si>
  <si>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</si>
  <si>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</si>
  <si>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</si>
  <si>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</si>
  <si>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</si>
  <si>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</si>
  <si>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</si>
  <si>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</si>
  <si>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</si>
  <si>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</si>
  <si>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</si>
  <si>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</si>
  <si>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</si>
  <si>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</si>
  <si>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</si>
  <si>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</si>
  <si>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</si>
  <si>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</si>
  <si>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</si>
  <si>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</si>
  <si>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</si>
  <si>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</si>
  <si>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</si>
  <si>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</si>
  <si>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</si>
  <si>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</si>
  <si>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</si>
  <si>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</si>
  <si>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</si>
  <si>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</si>
  <si>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</si>
  <si>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</si>
  <si>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</si>
  <si>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</si>
  <si>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</si>
  <si>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</si>
  <si>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</si>
  <si>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</si>
  <si>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</si>
  <si>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</si>
  <si>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</si>
  <si>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</si>
  <si>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</si>
  <si>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</si>
  <si>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</si>
  <si>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</si>
  <si>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</si>
  <si>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</si>
  <si>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</si>
  <si>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</si>
  <si>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</si>
  <si>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</si>
  <si>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</si>
  <si>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</si>
  <si>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</si>
  <si>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</si>
  <si>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</si>
  <si>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</si>
  <si>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</si>
  <si>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</si>
  <si>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</si>
  <si>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</si>
  <si>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</si>
  <si>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</si>
  <si>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</si>
  <si>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</si>
  <si>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</si>
  <si>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</si>
  <si>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</si>
  <si>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</si>
  <si>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</si>
  <si>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</si>
  <si>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</si>
  <si>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</si>
  <si>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</si>
  <si>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</si>
  <si>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</si>
  <si>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</si>
  <si>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</si>
  <si>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</si>
  <si>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</si>
  <si>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</si>
  <si>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</si>
  <si>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</si>
  <si>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</si>
  <si>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</si>
  <si>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</si>
  <si>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</si>
  <si>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</si>
  <si>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</si>
  <si>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</si>
  <si>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</si>
  <si>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</si>
  <si>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</si>
  <si>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</si>
  <si>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</si>
  <si>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</si>
  <si>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</si>
  <si>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</si>
  <si>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</si>
  <si>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</si>
  <si>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</si>
  <si>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</si>
  <si>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</si>
  <si>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</si>
  <si>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</si>
  <si>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</si>
  <si>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</si>
  <si>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</si>
  <si>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</si>
  <si>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</si>
  <si>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</si>
  <si>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</si>
  <si>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</si>
  <si>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</si>
  <si>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</si>
  <si>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</si>
  <si>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</si>
  <si>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</si>
  <si>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</si>
  <si>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</si>
  <si>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</si>
  <si>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</si>
  <si>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</si>
  <si>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</si>
  <si>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</si>
  <si>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</si>
  <si>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</si>
  <si>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</si>
  <si>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</si>
  <si>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</si>
  <si>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</si>
  <si>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</si>
  <si>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</si>
  <si>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</si>
  <si>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</si>
  <si>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</si>
  <si>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Years (Order Date)</t>
  </si>
  <si>
    <t>Months (Order Date)</t>
  </si>
  <si>
    <t>Jan</t>
  </si>
  <si>
    <t>Feb</t>
  </si>
  <si>
    <t>Mar</t>
  </si>
  <si>
    <t>Apr</t>
  </si>
  <si>
    <t>May</t>
  </si>
  <si>
    <t>Jun</t>
  </si>
  <si>
    <t>Jul</t>
  </si>
  <si>
    <t>Aug</t>
  </si>
  <si>
    <t>Sep</t>
  </si>
  <si>
    <t>Oct</t>
  </si>
  <si>
    <t>Nov</t>
  </si>
  <si>
    <t>Dec</t>
  </si>
  <si>
    <t>Sum of Sales</t>
  </si>
  <si>
    <t>Arabica</t>
  </si>
  <si>
    <t>Excelsa</t>
  </si>
  <si>
    <t>Liberica</t>
  </si>
  <si>
    <t>Robutsa</t>
  </si>
  <si>
    <t>Loyality Card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</si>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</sst>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3" fontId="0" fillId="0" borderId="0" xfId="0" applyNumberFormat="1"/>
    <xf numFmtId="165" fontId="0" fillId="0" borderId="0" xfId="0" applyNumberFormat="1"/>
  </cellXfs>
  <cellStyles count="1">
    <cellStyle name="Normal" xfId="0" builtinId="0"/>
  </cellStyles>
  <dxfs count="13">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6" xr9:uid="{5E1F9357-0938-4EF8-86BE-FE92607A24D1}">
      <tableStyleElement type="wholeTable" dxfId="3"/>
      <tableStyleElement type="headerRow" dxfId="2"/>
    </tableStyle>
    <tableStyle name="Purple Timeline Style" pivot="0" table="0" count="8" xr9:uid="{F769B4FE-AC8F-4B7B-B906-95163F2C3264}">
      <tableStyleElement type="wholeTable" dxfId="1"/>
      <tableStyleElement type="headerRow" dxfId="0"/>
    </tableStyle>
  </tableStyles>
  <colors>
    <mruColors>
      <color rgb="FF3C1464"/>
      <color rgb="FFC59FEB"/>
      <color rgb="FF9D5CDE"/>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59FEB"/>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20000"/>
                <a:lumOff val="80000"/>
                <a:alpha val="78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20000"/>
                <a:lumOff val="80000"/>
                <a:alpha val="78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20000"/>
                <a:lumOff val="80000"/>
                <a:alpha val="78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chemeClr val="accent1"/>
              </a:solidFill>
              <a:round/>
            </a:ln>
            <a:effectLst/>
          </c:spPr>
          <c:marker>
            <c:symbol val="none"/>
          </c:marker>
          <c:cat>
            <c:multiLvlStrRef>
              <c:f>'Total Sales'!$A$3:$B$47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Sales'!$C$3:$C$47</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7AB-4886-ADF9-F07FD8B85AD3}"/>
            </c:ext>
          </c:extLst>
        </c:ser>
        <c:ser>
          <c:idx val="1"/>
          <c:order val="1"/>
          <c:tx>
            <c:strRef>
              <c:f>'Total Sales'!$D$1:$D$2</c:f>
              <c:strCache>
                <c:ptCount val="1"/>
                <c:pt idx="0">
                  <c:v>Excelsa</c:v>
                </c:pt>
              </c:strCache>
            </c:strRef>
          </c:tx>
          <c:spPr>
            <a:ln w="28575" cap="rnd">
              <a:solidFill>
                <a:schemeClr val="accent6">
                  <a:lumMod val="20000"/>
                  <a:lumOff val="80000"/>
                  <a:alpha val="78000"/>
                </a:schemeClr>
              </a:solidFill>
              <a:round/>
            </a:ln>
            <a:effectLst/>
          </c:spPr>
          <c:marker>
            <c:symbol val="none"/>
          </c:marker>
          <c:cat>
            <c:multiLvlStrRef>
              <c:f>'Total Sales'!$A$3:$B$47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Sales'!$D$3:$D$47</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7AB-4886-ADF9-F07FD8B85AD3}"/>
            </c:ext>
          </c:extLst>
        </c:ser>
        <c:ser>
          <c:idx val="2"/>
          <c:order val="2"/>
          <c:tx>
            <c:strRef>
              <c:f>'Total Sales'!$E$1:$E$2</c:f>
              <c:strCache>
                <c:ptCount val="1"/>
                <c:pt idx="0">
                  <c:v>Liberica</c:v>
                </c:pt>
              </c:strCache>
            </c:strRef>
          </c:tx>
          <c:spPr>
            <a:ln w="28575" cap="rnd">
              <a:solidFill>
                <a:schemeClr val="accent3"/>
              </a:solidFill>
              <a:round/>
            </a:ln>
            <a:effectLst/>
          </c:spPr>
          <c:marker>
            <c:symbol val="none"/>
          </c:marker>
          <c:cat>
            <c:multiLvlStrRef>
              <c:f>'Total Sales'!$A$3:$B$47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Sales'!$E$3:$E$47</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E7AB-4886-ADF9-F07FD8B85AD3}"/>
            </c:ext>
          </c:extLst>
        </c:ser>
        <c:ser>
          <c:idx val="3"/>
          <c:order val="3"/>
          <c:tx>
            <c:strRef>
              <c:f>'Total Sales'!$F$1:$F$2</c:f>
              <c:strCache>
                <c:ptCount val="1"/>
                <c:pt idx="0">
                  <c:v>Robutsa</c:v>
                </c:pt>
              </c:strCache>
            </c:strRef>
          </c:tx>
          <c:spPr>
            <a:ln w="28575" cap="rnd">
              <a:solidFill>
                <a:schemeClr val="accent4"/>
              </a:solidFill>
              <a:round/>
            </a:ln>
            <a:effectLst/>
          </c:spPr>
          <c:marker>
            <c:symbol val="none"/>
          </c:marker>
          <c:cat>
            <c:multiLvlStrRef>
              <c:f>'Total Sales'!$A$3:$B$47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Sales'!$F$3:$F$47</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E7AB-4886-ADF9-F07FD8B85AD3}"/>
            </c:ext>
          </c:extLst>
        </c:ser>
        <c:dLbls>
          <c:showLegendKey val="0"/>
          <c:showVal val="0"/>
          <c:showCatName val="0"/>
          <c:showSerName val="0"/>
          <c:showPercent val="0"/>
          <c:showBubbleSize val="0"/>
        </c:dLbls>
        <c:smooth val="0"/>
        <c:axId val="868741712"/>
        <c:axId val="868742192"/>
      </c:lineChart>
      <c:catAx>
        <c:axId val="86874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742192"/>
        <c:crosses val="autoZero"/>
        <c:auto val="1"/>
        <c:lblAlgn val="ctr"/>
        <c:lblOffset val="100"/>
        <c:noMultiLvlLbl val="0"/>
      </c:catAx>
      <c:valAx>
        <c:axId val="868742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741712"/>
        <c:crosses val="autoZero"/>
        <c:crossBetween val="between"/>
      </c:valAx>
      <c:spPr>
        <a:solidFill>
          <a:schemeClr val="accent6">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a:t>
            </a:r>
            <a:r>
              <a:rPr lang="en-US"/>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pivotFmt>
      <c:pivotFmt>
        <c:idx val="9"/>
        <c:spPr>
          <a:solidFill>
            <a:srgbClr val="92D050"/>
          </a:solidFill>
          <a:ln>
            <a:noFill/>
          </a:ln>
          <a:effectLst/>
        </c:spPr>
      </c:pivotFmt>
    </c:pivotFmts>
    <c:plotArea>
      <c:layout/>
      <c:barChart>
        <c:barDir val="bar"/>
        <c:grouping val="clustered"/>
        <c:varyColors val="0"/>
        <c:ser>
          <c:idx val="0"/>
          <c:order val="0"/>
          <c:tx>
            <c:strRef>
              <c:f>CountryBarChart!$B$1:$B$2</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F1FA-4894-A5CB-8C7B1A7E445A}"/>
              </c:ext>
            </c:extLst>
          </c:dPt>
          <c:dPt>
            <c:idx val="1"/>
            <c:invertIfNegative val="0"/>
            <c:bubble3D val="0"/>
            <c:spPr>
              <a:solidFill>
                <a:srgbClr val="92D050"/>
              </a:solidFill>
              <a:ln>
                <a:noFill/>
              </a:ln>
              <a:effectLst/>
            </c:spPr>
            <c:extLst>
              <c:ext xmlns:c16="http://schemas.microsoft.com/office/drawing/2014/chart" uri="{C3380CC4-5D6E-409C-BE32-E72D297353CC}">
                <c16:uniqueId val="{00000003-F1FA-4894-A5CB-8C7B1A7E44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CountryBarChart!$A$3:$A$6</c:f>
              <c:strCache>
                <c:ptCount val="3"/>
                <c:pt idx="0">
                  <c:v>United Kingdom</c:v>
                </c:pt>
                <c:pt idx="1">
                  <c:v>Ireland</c:v>
                </c:pt>
                <c:pt idx="2">
                  <c:v>United States</c:v>
                </c:pt>
              </c:strCache>
            </c:strRef>
          </c:cat>
          <c:val>
            <c:numRef>
              <c:f>CountryBarChart!$B$3:$B$6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1FA-4894-A5CB-8C7B1A7E445A}"/>
            </c:ext>
          </c:extLst>
        </c:ser>
        <c:dLbls>
          <c:showLegendKey val="0"/>
          <c:showVal val="0"/>
          <c:showCatName val="0"/>
          <c:showSerName val="0"/>
          <c:showPercent val="0"/>
          <c:showBubbleSize val="0"/>
        </c:dLbls>
        <c:gapWidth val="182"/>
        <c:axId val="864576720"/>
        <c:axId val="864575760"/>
      </c:barChart>
      <c:catAx>
        <c:axId val="86457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75760"/>
        <c:crosses val="autoZero"/>
        <c:auto val="1"/>
        <c:lblAlgn val="ctr"/>
        <c:lblOffset val="100"/>
        <c:noMultiLvlLbl val="0"/>
      </c:catAx>
      <c:valAx>
        <c:axId val="864575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7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chemeClr val="accent6">
              <a:lumMod val="40000"/>
              <a:lumOff val="60000"/>
            </a:schemeClr>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rgbClr val="92D050"/>
          </a:solidFill>
          <a:ln>
            <a:noFill/>
          </a:ln>
          <a:effectLst/>
        </c:spPr>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Customers'!$B$1:$B$2</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0-0A0B-49BD-83D6-A4F2277F1918}"/>
              </c:ext>
            </c:extLst>
          </c:dPt>
          <c:dPt>
            <c:idx val="1"/>
            <c:invertIfNegative val="0"/>
            <c:bubble3D val="0"/>
            <c:extLst>
              <c:ext xmlns:c16="http://schemas.microsoft.com/office/drawing/2014/chart" uri="{C3380CC4-5D6E-409C-BE32-E72D297353CC}">
                <c16:uniqueId val="{00000001-0A0B-49BD-83D6-A4F2277F19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Customers'!$A$3:$A$8</c:f>
              <c:strCache>
                <c:ptCount val="5"/>
                <c:pt idx="0">
                  <c:v>Don Flintiff</c:v>
                </c:pt>
                <c:pt idx="1">
                  <c:v>Nealson Cuttler</c:v>
                </c:pt>
                <c:pt idx="2">
                  <c:v>Terri Farra</c:v>
                </c:pt>
                <c:pt idx="3">
                  <c:v>Brenn Dundredge</c:v>
                </c:pt>
                <c:pt idx="4">
                  <c:v>Allis Wilmore</c:v>
                </c:pt>
              </c:strCache>
            </c:strRef>
          </c:cat>
          <c:val>
            <c:numRef>
              <c:f>'Top 5 Customers'!$B$3:$B$8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A0B-49BD-83D6-A4F2277F1918}"/>
            </c:ext>
          </c:extLst>
        </c:ser>
        <c:dLbls>
          <c:showLegendKey val="0"/>
          <c:showVal val="0"/>
          <c:showCatName val="0"/>
          <c:showSerName val="0"/>
          <c:showPercent val="0"/>
          <c:showBubbleSize val="0"/>
        </c:dLbls>
        <c:gapWidth val="182"/>
        <c:axId val="864576720"/>
        <c:axId val="864575760"/>
      </c:barChart>
      <c:catAx>
        <c:axId val="86457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75760"/>
        <c:crosses val="autoZero"/>
        <c:auto val="1"/>
        <c:lblAlgn val="ctr"/>
        <c:lblOffset val="100"/>
        <c:noMultiLvlLbl val="0"/>
      </c:catAx>
      <c:valAx>
        <c:axId val="864575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7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16</xdr:col>
      <xdr:colOff>133350</xdr:colOff>
      <xdr:row>3</xdr:row>
      <xdr:rowOff>177800</xdr:rowOff>
    </xdr:to>
    <xdr:sp macro="" textlink="">
      <xdr:nvSpPr>
        <xdr:cNvPr id="3" name="Rectangle 2">
          <a:extLst>
            <a:ext uri="{FF2B5EF4-FFF2-40B4-BE49-F238E27FC236}">
              <a16:creationId xmlns:a16="http://schemas.microsoft.com/office/drawing/2014/main" id="{B5E5FE5D-DF20-8E61-8950-929ADA5D86EA}"/>
            </a:ext>
          </a:extLst>
        </xdr:cNvPr>
        <xdr:cNvSpPr/>
      </xdr:nvSpPr>
      <xdr:spPr>
        <a:xfrm>
          <a:off x="19050" y="0"/>
          <a:ext cx="9372600" cy="6096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a:t>
          </a:r>
          <a:r>
            <a:rPr lang="en-US" sz="4000" baseline="0">
              <a:solidFill>
                <a:schemeClr val="bg1"/>
              </a:solidFill>
            </a:rPr>
            <a:t>Sales</a:t>
          </a:r>
          <a:r>
            <a:rPr lang="en-US" sz="3600" baseline="0">
              <a:solidFill>
                <a:schemeClr val="bg1"/>
              </a:solidFill>
            </a:rPr>
            <a:t> Dashboard</a:t>
          </a:r>
          <a:endParaRPr lang="en-US" sz="3600">
            <a:solidFill>
              <a:schemeClr val="bg1"/>
            </a:solidFill>
          </a:endParaRPr>
        </a:p>
      </xdr:txBody>
    </xdr:sp>
    <xdr:clientData/>
  </xdr:twoCellAnchor>
  <xdr:twoCellAnchor editAs="oneCell">
    <xdr:from>
      <xdr:col>10</xdr:col>
      <xdr:colOff>476250</xdr:colOff>
      <xdr:row>7</xdr:row>
      <xdr:rowOff>120650</xdr:rowOff>
    </xdr:from>
    <xdr:to>
      <xdr:col>13</xdr:col>
      <xdr:colOff>222250</xdr:colOff>
      <xdr:row>12</xdr:row>
      <xdr:rowOff>120650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F4BEC53-D09E-48B8-BF74-03AAA37BDF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101603" y="1308474"/>
              <a:ext cx="1583765" cy="933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488950</xdr:colOff>
      <xdr:row>4</xdr:row>
      <xdr:rowOff>0</xdr:rowOff>
    </xdr:from>
    <xdr:to>
      <xdr:col>16</xdr:col>
      <xdr:colOff>146050</xdr:colOff>
      <xdr:row>7</xdr:row>
      <xdr:rowOff>139699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A06930D-2B52-4027-BF64-6674460C8BD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114303" y="627529"/>
              <a:ext cx="3332629" cy="699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222250</xdr:colOff>
      <xdr:row>7</xdr:row>
      <xdr:rowOff>139700</xdr:rowOff>
    </xdr:from>
    <xdr:to>
      <xdr:col>16</xdr:col>
      <xdr:colOff>146050</xdr:colOff>
      <xdr:row>12</xdr:row>
      <xdr:rowOff>133350</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2859EF4B-6A27-4274-955E-597719650D87}"/>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7685368" y="1327524"/>
              <a:ext cx="1761564" cy="927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10</xdr:col>
      <xdr:colOff>488950</xdr:colOff>
      <xdr:row>12</xdr:row>
      <xdr:rowOff>76200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6EF1A79D-9941-4556-AE41-73B443A8A8B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627529"/>
              <a:ext cx="6114303" cy="15703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12</xdr:row>
      <xdr:rowOff>77320</xdr:rowOff>
    </xdr:from>
    <xdr:to>
      <xdr:col>9</xdr:col>
      <xdr:colOff>209175</xdr:colOff>
      <xdr:row>29</xdr:row>
      <xdr:rowOff>83670</xdr:rowOff>
    </xdr:to>
    <xdr:graphicFrame macro="">
      <xdr:nvGraphicFramePr>
        <xdr:cNvPr id="8" name="Chart 7">
          <a:extLst>
            <a:ext uri="{FF2B5EF4-FFF2-40B4-BE49-F238E27FC236}">
              <a16:creationId xmlns:a16="http://schemas.microsoft.com/office/drawing/2014/main" id="{F2307C4B-C641-4AA5-94F4-80098FF17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12</xdr:row>
      <xdr:rowOff>76200</xdr:rowOff>
    </xdr:from>
    <xdr:to>
      <xdr:col>16</xdr:col>
      <xdr:colOff>146050</xdr:colOff>
      <xdr:row>20</xdr:row>
      <xdr:rowOff>82550</xdr:rowOff>
    </xdr:to>
    <xdr:graphicFrame macro="">
      <xdr:nvGraphicFramePr>
        <xdr:cNvPr id="9" name="Chart 8">
          <a:extLst>
            <a:ext uri="{FF2B5EF4-FFF2-40B4-BE49-F238E27FC236}">
              <a16:creationId xmlns:a16="http://schemas.microsoft.com/office/drawing/2014/main" id="{80E9CFC1-85F6-41D7-84A0-D8B2E0F72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20</xdr:row>
      <xdr:rowOff>25400</xdr:rowOff>
    </xdr:from>
    <xdr:to>
      <xdr:col>16</xdr:col>
      <xdr:colOff>158750</xdr:colOff>
      <xdr:row>29</xdr:row>
      <xdr:rowOff>69850</xdr:rowOff>
    </xdr:to>
    <xdr:graphicFrame macro="">
      <xdr:nvGraphicFramePr>
        <xdr:cNvPr id="10" name="Chart 9">
          <a:extLst>
            <a:ext uri="{FF2B5EF4-FFF2-40B4-BE49-F238E27FC236}">
              <a16:creationId xmlns:a16="http://schemas.microsoft.com/office/drawing/2014/main" id="{8A766B3A-6E33-41E5-BD9D-D8360DB89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hn x" refreshedDate="45565.570882754633" createdVersion="8" refreshedVersion="8" minRefreshableVersion="3" recordCount="1000" xr:uid="{68C24050-C43A-41DA-9CBF-94821478948D}">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tsa"/>
        <s v="Excelsa"/>
        <s v="Arabica"/>
        <s v="Liberica"/>
      </sharedItems>
    </cacheField>
    <cacheField name="Roast Type Name" numFmtId="0">
      <sharedItems count="3">
        <s v="Medium"/>
        <s v="Large"/>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49094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8FAF46-0DBA-4C46-BB6E-ABADB0F2A492}" name="PivotTable1" cacheId="4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gridDropZones="1" multipleFieldFilters="0" chartFormat="11">
  <location ref="A1:F47"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D62F0B-FF4C-4351-ACE3-C459BC6DA0FD}" name="PivotTable1" cacheId="4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gridDropZones="1" multipleFieldFilters="0" chartFormat="19">
  <location ref="A1:B6" firstHeaderRow="2" firstDataRow="2"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5"/>
  </dataFields>
  <chartFormats count="5">
    <chartFormat chart="10" format="16"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 chart="17"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A340FA-6784-40EC-B18D-4479CC321BA5}" name="PivotTable1" cacheId="4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gridDropZones="1" multipleFieldFilters="0" chartFormat="21">
  <location ref="A1:B8" firstHeaderRow="2" firstDataRow="2"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5"/>
  </dataFields>
  <chartFormats count="7">
    <chartFormat chart="10" format="16"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743F80-1208-464F-83D8-9741140B6B61}" sourceName="Size">
  <pivotTables>
    <pivotTable tabId="18" name="PivotTable1"/>
    <pivotTable tabId="20" name="PivotTable1"/>
  </pivotTables>
  <data>
    <tabular pivotCacheId="18490945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5A79D48-AB48-4709-9ED1-CDF57E6C900D}" sourceName="Roast Type Name">
  <pivotTables>
    <pivotTable tabId="18" name="PivotTable1"/>
    <pivotTable tabId="20" name="PivotTable1"/>
    <pivotTable tabId="21" name="PivotTable1"/>
  </pivotTables>
  <data>
    <tabular pivotCacheId="18490945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7A0BCE58-F7F1-49ED-B26C-683F440F6ACF}" sourceName="Loyality Card">
  <pivotTables>
    <pivotTable tabId="18" name="PivotTable1"/>
    <pivotTable tabId="20" name="PivotTable1"/>
    <pivotTable tabId="21" name="PivotTable1"/>
  </pivotTables>
  <data>
    <tabular pivotCacheId="18490945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D4037C-6AF4-41F3-A87A-FE4CA4A88BD1}" cache="Slicer_Size" caption="Size" columnCount="2" rowHeight="241300"/>
  <slicer name="Roast Type Name" xr10:uid="{97AB552F-46C5-4BB3-8904-1A6C1F0850BB}" cache="Slicer_Roast_Type_Name" caption="Roast Type Name" columnCount="3" rowHeight="241300"/>
  <slicer name="Loyality Card" xr10:uid="{694BE13A-D5FD-48C8-8252-5535FC084BF8}" cache="Slicer_Loyality_Card" caption="Loyali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E13402-A297-4137-AE04-3083A3FE6665}" name="Table1" displayName="Table1" ref="A1:P1001" totalsRowShown="0" headerRowDxfId="5">
  <autoFilter ref="A1:P1001" xr:uid="{F2E13402-A297-4137-AE04-3083A3FE6665}"/>
  <tableColumns count="16">
    <tableColumn id="1" xr3:uid="{3FAF15E3-A4A9-456B-87EA-B03BFE5BCA74}" name="Order ID" dataDxfId="12"/>
    <tableColumn id="2" xr3:uid="{9C812895-1ECD-422D-B830-9A078098AEBC}" name="Order Date" dataDxfId="11"/>
    <tableColumn id="3" xr3:uid="{D774ED0D-4C83-46B8-8BC1-CF3B4D368EC6}" name="Customer ID" dataDxfId="10"/>
    <tableColumn id="4" xr3:uid="{40F03E75-AC87-430D-92DA-9EDD9CF5BAFA}" name="Product ID"/>
    <tableColumn id="5" xr3:uid="{BEF7C99E-11D5-478F-B361-65A7FF3FFCFF}" name="Quantity" dataDxfId="9"/>
    <tableColumn id="6" xr3:uid="{85470F67-7F2C-47AE-A417-2F6A8FEBDEDB}" name="Customer Name" dataDxfId="8">
      <calculatedColumnFormula>_xlfn.XLOOKUP(C2,customers!$A$1:$A$1001,customers!$B$1:$B$1001,,0)</calculatedColumnFormula>
    </tableColumn>
    <tableColumn id="7" xr3:uid="{B0C3AE4F-2ABA-448E-9B51-41B84448BA26}" name="Email" dataDxfId="7">
      <calculatedColumnFormula>IF(_xlfn.XLOOKUP(C2,customers!$A$1:$A$1001,customers!$C$1:$C$1001,,0)=0,"",_xlfn.XLOOKUP(C2,customers!$A$1:$A$1001,customers!$C$1:$C$1001,,0))</calculatedColumnFormula>
    </tableColumn>
    <tableColumn id="8" xr3:uid="{10CCFF2B-2432-4032-81B3-7B3BBD57B5E6}" name="Country" dataDxfId="6">
      <calculatedColumnFormula>_xlfn.XLOOKUP(F2,customers!$B$1:$B$1001,customers!$G$1:$G$1001,,0)</calculatedColumnFormula>
    </tableColumn>
    <tableColumn id="9" xr3:uid="{2E140F1F-2735-43B1-8990-57DFC986EA7B}" name="Coffee Type">
      <calculatedColumnFormula>INDEX(products!$A$1:$G$49,MATCH(orders!$D2,products!$A$1:$A$49,0),MATCH(orders!I$1,products!$A$1:$G$1,0))</calculatedColumnFormula>
    </tableColumn>
    <tableColumn id="10" xr3:uid="{98121D32-8666-4A4A-9B21-38FC6641A666}" name="Roast Type">
      <calculatedColumnFormula>INDEX(products!$A$1:$G$49,MATCH(orders!$D2,products!$A$1:$A$49,0),MATCH(orders!J$1,products!$A$1:$G$1,0))</calculatedColumnFormula>
    </tableColumn>
    <tableColumn id="11" xr3:uid="{D51AB876-13CD-4C16-8C31-67F817B1CD05}" name="Size">
      <calculatedColumnFormula>INDEX(products!$A$1:$G$49,MATCH(orders!$D2,products!$A$1:$A$49,0),MATCH(orders!K$1,products!$A$1:$G$1,0))</calculatedColumnFormula>
    </tableColumn>
    <tableColumn id="12" xr3:uid="{7081381C-1C4F-49F0-8440-D26626AEDEA7}" name="Unit Price">
      <calculatedColumnFormula>INDEX(products!$A$1:$G$49,MATCH(orders!$D2,products!$A$1:$A$49,0),MATCH(orders!L$1,products!$A$1:$G$1,0))</calculatedColumnFormula>
    </tableColumn>
    <tableColumn id="13" xr3:uid="{50D6DC95-5FEC-4952-8535-45270431DCB3}" name="Sales">
      <calculatedColumnFormula>L2*E2</calculatedColumnFormula>
    </tableColumn>
    <tableColumn id="14" xr3:uid="{693E2F69-F8FA-4B24-B560-0030945BFA1A}" name="Coffee Type Name">
      <calculatedColumnFormula>IF(I2="Rob","Robutsa",IF(I2="Exc","Excelsa",IF(I2="Ara","Arabica",IF(I2="Lib","Liberica",""))))</calculatedColumnFormula>
    </tableColumn>
    <tableColumn id="15" xr3:uid="{5F624BCC-A41C-4AD2-8D85-3A1710EE56D0}" name="Roast Type Name">
      <calculatedColumnFormula>IF(J2="M","Medium",IF(J2="L","Large",IF(J2="D","Dark","")))</calculatedColumnFormula>
    </tableColumn>
    <tableColumn id="16" xr3:uid="{25B8CB7C-E462-4EDF-B5B1-626782D828A9}" name="Loyality Card" dataDxfId="4">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3B89696-1AFE-4BD0-B8D3-200DDF634473}" sourceName="Order Date">
  <pivotTables>
    <pivotTable tabId="18" name="PivotTable1"/>
    <pivotTable tabId="20" name="PivotTable1"/>
    <pivotTable tabId="21" name="PivotTable1"/>
  </pivotTables>
  <state minimalRefreshVersion="6" lastRefreshVersion="6" pivotCacheId="18490945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9051A56-0DFA-48EC-9089-5B9C5B6FAE8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622D9-48FB-49EF-9F56-75650965B48C}">
  <dimension ref="A1"/>
  <sheetViews>
    <sheetView tabSelected="1" zoomScale="85" zoomScaleNormal="85" workbookViewId="0">
      <selection activeCell="S15" sqref="S1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A9BFB-5001-4475-9CB5-9D01AC136259}">
  <dimension ref="A1:F47"/>
  <sheetViews>
    <sheetView zoomScaleNormal="100" workbookViewId="0">
      <selection activeCell="N18" sqref="N18"/>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 min="7" max="7" width="10.7265625" bestFit="1" customWidth="1"/>
  </cols>
  <sheetData>
    <row r="1" spans="1:6" x14ac:dyDescent="0.35">
      <c r="A1" s="4" t="s">
        <v>6217</v>
      </c>
      <c r="C1" s="4" t="s">
        <v>6196</v>
      </c>
    </row>
    <row r="2" spans="1:6" x14ac:dyDescent="0.35">
      <c r="A2" s="4" t="s">
        <v>6203</v>
      </c>
      <c r="B2" s="4" t="s">
        <v>6204</v>
      </c>
      <c r="C2" t="s">
        <v>6218</v>
      </c>
      <c r="D2" t="s">
        <v>6219</v>
      </c>
      <c r="E2" t="s">
        <v>6220</v>
      </c>
      <c r="F2" t="s">
        <v>6221</v>
      </c>
    </row>
    <row r="3" spans="1:6" x14ac:dyDescent="0.35">
      <c r="A3" t="s">
        <v>6199</v>
      </c>
      <c r="B3" t="s">
        <v>6205</v>
      </c>
      <c r="C3" s="5">
        <v>186.85499999999999</v>
      </c>
      <c r="D3" s="5">
        <v>305.97000000000003</v>
      </c>
      <c r="E3" s="5">
        <v>213.15999999999997</v>
      </c>
      <c r="F3" s="5">
        <v>123</v>
      </c>
    </row>
    <row r="4" spans="1:6" x14ac:dyDescent="0.35">
      <c r="B4" t="s">
        <v>6206</v>
      </c>
      <c r="C4" s="5">
        <v>251.96499999999997</v>
      </c>
      <c r="D4" s="5">
        <v>129.46</v>
      </c>
      <c r="E4" s="5">
        <v>434.03999999999996</v>
      </c>
      <c r="F4" s="5">
        <v>171.93999999999997</v>
      </c>
    </row>
    <row r="5" spans="1:6" x14ac:dyDescent="0.35">
      <c r="B5" t="s">
        <v>6207</v>
      </c>
      <c r="C5" s="5">
        <v>224.94499999999999</v>
      </c>
      <c r="D5" s="5">
        <v>349.12</v>
      </c>
      <c r="E5" s="5">
        <v>321.04000000000002</v>
      </c>
      <c r="F5" s="5">
        <v>126.035</v>
      </c>
    </row>
    <row r="6" spans="1:6" x14ac:dyDescent="0.35">
      <c r="B6" t="s">
        <v>6208</v>
      </c>
      <c r="C6" s="5">
        <v>307.12</v>
      </c>
      <c r="D6" s="5">
        <v>681.07499999999993</v>
      </c>
      <c r="E6" s="5">
        <v>533.70499999999993</v>
      </c>
      <c r="F6" s="5">
        <v>158.85</v>
      </c>
    </row>
    <row r="7" spans="1:6" x14ac:dyDescent="0.35">
      <c r="B7" t="s">
        <v>6209</v>
      </c>
      <c r="C7" s="5">
        <v>53.664999999999992</v>
      </c>
      <c r="D7" s="5">
        <v>83.025000000000006</v>
      </c>
      <c r="E7" s="5">
        <v>193.83499999999998</v>
      </c>
      <c r="F7" s="5">
        <v>68.039999999999992</v>
      </c>
    </row>
    <row r="8" spans="1:6" x14ac:dyDescent="0.35">
      <c r="B8" t="s">
        <v>6210</v>
      </c>
      <c r="C8" s="5">
        <v>163.01999999999998</v>
      </c>
      <c r="D8" s="5">
        <v>678.3599999999999</v>
      </c>
      <c r="E8" s="5">
        <v>171.04500000000002</v>
      </c>
      <c r="F8" s="5">
        <v>372.255</v>
      </c>
    </row>
    <row r="9" spans="1:6" x14ac:dyDescent="0.35">
      <c r="B9" t="s">
        <v>6211</v>
      </c>
      <c r="C9" s="5">
        <v>345.02</v>
      </c>
      <c r="D9" s="5">
        <v>273.86999999999995</v>
      </c>
      <c r="E9" s="5">
        <v>184.12999999999997</v>
      </c>
      <c r="F9" s="5">
        <v>201.11499999999998</v>
      </c>
    </row>
    <row r="10" spans="1:6" x14ac:dyDescent="0.35">
      <c r="B10" t="s">
        <v>6212</v>
      </c>
      <c r="C10" s="5">
        <v>334.89</v>
      </c>
      <c r="D10" s="5">
        <v>70.95</v>
      </c>
      <c r="E10" s="5">
        <v>134.23000000000002</v>
      </c>
      <c r="F10" s="5">
        <v>166.27499999999998</v>
      </c>
    </row>
    <row r="11" spans="1:6" x14ac:dyDescent="0.35">
      <c r="B11" t="s">
        <v>6213</v>
      </c>
      <c r="C11" s="5">
        <v>178.70999999999998</v>
      </c>
      <c r="D11" s="5">
        <v>166.1</v>
      </c>
      <c r="E11" s="5">
        <v>439.30999999999995</v>
      </c>
      <c r="F11" s="5">
        <v>492.9</v>
      </c>
    </row>
    <row r="12" spans="1:6" x14ac:dyDescent="0.35">
      <c r="B12" t="s">
        <v>6214</v>
      </c>
      <c r="C12" s="5">
        <v>301.98500000000001</v>
      </c>
      <c r="D12" s="5">
        <v>153.76499999999999</v>
      </c>
      <c r="E12" s="5">
        <v>215.55499999999998</v>
      </c>
      <c r="F12" s="5">
        <v>213.66499999999999</v>
      </c>
    </row>
    <row r="13" spans="1:6" x14ac:dyDescent="0.35">
      <c r="B13" t="s">
        <v>6215</v>
      </c>
      <c r="C13" s="5">
        <v>312.83499999999998</v>
      </c>
      <c r="D13" s="5">
        <v>63.249999999999993</v>
      </c>
      <c r="E13" s="5">
        <v>350.89500000000004</v>
      </c>
      <c r="F13" s="5">
        <v>96.405000000000001</v>
      </c>
    </row>
    <row r="14" spans="1:6" x14ac:dyDescent="0.35">
      <c r="B14" t="s">
        <v>6216</v>
      </c>
      <c r="C14" s="5">
        <v>265.62</v>
      </c>
      <c r="D14" s="5">
        <v>526.51499999999987</v>
      </c>
      <c r="E14" s="5">
        <v>187.06</v>
      </c>
      <c r="F14" s="5">
        <v>210.58999999999997</v>
      </c>
    </row>
    <row r="15" spans="1:6" x14ac:dyDescent="0.35">
      <c r="A15" t="s">
        <v>6200</v>
      </c>
      <c r="B15" t="s">
        <v>6205</v>
      </c>
      <c r="C15" s="5">
        <v>47.25</v>
      </c>
      <c r="D15" s="5">
        <v>65.805000000000007</v>
      </c>
      <c r="E15" s="5">
        <v>274.67500000000001</v>
      </c>
      <c r="F15" s="5">
        <v>179.22</v>
      </c>
    </row>
    <row r="16" spans="1:6" x14ac:dyDescent="0.35">
      <c r="B16" t="s">
        <v>6206</v>
      </c>
      <c r="C16" s="5">
        <v>745.44999999999993</v>
      </c>
      <c r="D16" s="5">
        <v>428.88499999999999</v>
      </c>
      <c r="E16" s="5">
        <v>194.17499999999998</v>
      </c>
      <c r="F16" s="5">
        <v>429.82999999999993</v>
      </c>
    </row>
    <row r="17" spans="1:6" x14ac:dyDescent="0.35">
      <c r="B17" t="s">
        <v>6207</v>
      </c>
      <c r="C17" s="5">
        <v>130.47</v>
      </c>
      <c r="D17" s="5">
        <v>271.48500000000001</v>
      </c>
      <c r="E17" s="5">
        <v>281.20499999999998</v>
      </c>
      <c r="F17" s="5">
        <v>231.63000000000002</v>
      </c>
    </row>
    <row r="18" spans="1:6" x14ac:dyDescent="0.35">
      <c r="B18" t="s">
        <v>6208</v>
      </c>
      <c r="C18" s="5">
        <v>27</v>
      </c>
      <c r="D18" s="5">
        <v>347.26</v>
      </c>
      <c r="E18" s="5">
        <v>147.51</v>
      </c>
      <c r="F18" s="5">
        <v>240.04</v>
      </c>
    </row>
    <row r="19" spans="1:6" x14ac:dyDescent="0.35">
      <c r="B19" t="s">
        <v>6209</v>
      </c>
      <c r="C19" s="5">
        <v>255.11499999999995</v>
      </c>
      <c r="D19" s="5">
        <v>541.73</v>
      </c>
      <c r="E19" s="5">
        <v>83.43</v>
      </c>
      <c r="F19" s="5">
        <v>59.079999999999991</v>
      </c>
    </row>
    <row r="20" spans="1:6" x14ac:dyDescent="0.35">
      <c r="B20" t="s">
        <v>6210</v>
      </c>
      <c r="C20" s="5">
        <v>584.78999999999985</v>
      </c>
      <c r="D20" s="5">
        <v>357.42999999999995</v>
      </c>
      <c r="E20" s="5">
        <v>355.34</v>
      </c>
      <c r="F20" s="5">
        <v>140.88</v>
      </c>
    </row>
    <row r="21" spans="1:6" x14ac:dyDescent="0.35">
      <c r="B21" t="s">
        <v>6211</v>
      </c>
      <c r="C21" s="5">
        <v>430.62</v>
      </c>
      <c r="D21" s="5">
        <v>227.42500000000001</v>
      </c>
      <c r="E21" s="5">
        <v>236.315</v>
      </c>
      <c r="F21" s="5">
        <v>414.58499999999992</v>
      </c>
    </row>
    <row r="22" spans="1:6" x14ac:dyDescent="0.35">
      <c r="B22" t="s">
        <v>6212</v>
      </c>
      <c r="C22" s="5">
        <v>22.5</v>
      </c>
      <c r="D22" s="5">
        <v>77.72</v>
      </c>
      <c r="E22" s="5">
        <v>60.5</v>
      </c>
      <c r="F22" s="5">
        <v>139.67999999999998</v>
      </c>
    </row>
    <row r="23" spans="1:6" x14ac:dyDescent="0.35">
      <c r="B23" t="s">
        <v>6213</v>
      </c>
      <c r="C23" s="5">
        <v>126.14999999999999</v>
      </c>
      <c r="D23" s="5">
        <v>195.11</v>
      </c>
      <c r="E23" s="5">
        <v>89.13</v>
      </c>
      <c r="F23" s="5">
        <v>302.65999999999997</v>
      </c>
    </row>
    <row r="24" spans="1:6" x14ac:dyDescent="0.35">
      <c r="B24" t="s">
        <v>6214</v>
      </c>
      <c r="C24" s="5">
        <v>376.03</v>
      </c>
      <c r="D24" s="5">
        <v>523.24</v>
      </c>
      <c r="E24" s="5">
        <v>440.96499999999997</v>
      </c>
      <c r="F24" s="5">
        <v>174.46999999999997</v>
      </c>
    </row>
    <row r="25" spans="1:6" x14ac:dyDescent="0.35">
      <c r="B25" t="s">
        <v>6215</v>
      </c>
      <c r="C25" s="5">
        <v>515.17999999999995</v>
      </c>
      <c r="D25" s="5">
        <v>142.56</v>
      </c>
      <c r="E25" s="5">
        <v>347.03999999999996</v>
      </c>
      <c r="F25" s="5">
        <v>104.08499999999999</v>
      </c>
    </row>
    <row r="26" spans="1:6" x14ac:dyDescent="0.35">
      <c r="B26" t="s">
        <v>6216</v>
      </c>
      <c r="C26" s="5">
        <v>95.859999999999985</v>
      </c>
      <c r="D26" s="5">
        <v>484.76</v>
      </c>
      <c r="E26" s="5">
        <v>94.17</v>
      </c>
      <c r="F26" s="5">
        <v>77.10499999999999</v>
      </c>
    </row>
    <row r="27" spans="1:6" x14ac:dyDescent="0.35">
      <c r="A27" t="s">
        <v>6201</v>
      </c>
      <c r="B27" t="s">
        <v>6205</v>
      </c>
      <c r="C27" s="5">
        <v>258.34500000000003</v>
      </c>
      <c r="D27" s="5">
        <v>139.625</v>
      </c>
      <c r="E27" s="5">
        <v>279.52000000000004</v>
      </c>
      <c r="F27" s="5">
        <v>160.19499999999999</v>
      </c>
    </row>
    <row r="28" spans="1:6" x14ac:dyDescent="0.35">
      <c r="B28" t="s">
        <v>6206</v>
      </c>
      <c r="C28" s="5">
        <v>342.2</v>
      </c>
      <c r="D28" s="5">
        <v>284.24999999999994</v>
      </c>
      <c r="E28" s="5">
        <v>251.83</v>
      </c>
      <c r="F28" s="5">
        <v>80.550000000000011</v>
      </c>
    </row>
    <row r="29" spans="1:6" x14ac:dyDescent="0.35">
      <c r="B29" t="s">
        <v>6207</v>
      </c>
      <c r="C29" s="5">
        <v>418.30499999999989</v>
      </c>
      <c r="D29" s="5">
        <v>468.125</v>
      </c>
      <c r="E29" s="5">
        <v>405.05500000000006</v>
      </c>
      <c r="F29" s="5">
        <v>253.15499999999997</v>
      </c>
    </row>
    <row r="30" spans="1:6" x14ac:dyDescent="0.35">
      <c r="B30" t="s">
        <v>6208</v>
      </c>
      <c r="C30" s="5">
        <v>102.32999999999998</v>
      </c>
      <c r="D30" s="5">
        <v>242.14000000000001</v>
      </c>
      <c r="E30" s="5">
        <v>554.875</v>
      </c>
      <c r="F30" s="5">
        <v>106.23999999999998</v>
      </c>
    </row>
    <row r="31" spans="1:6" x14ac:dyDescent="0.35">
      <c r="B31" t="s">
        <v>6209</v>
      </c>
      <c r="C31" s="5">
        <v>234.71999999999997</v>
      </c>
      <c r="D31" s="5">
        <v>133.08000000000001</v>
      </c>
      <c r="E31" s="5">
        <v>267.2</v>
      </c>
      <c r="F31" s="5">
        <v>272.68999999999994</v>
      </c>
    </row>
    <row r="32" spans="1:6" x14ac:dyDescent="0.35">
      <c r="B32" t="s">
        <v>6210</v>
      </c>
      <c r="C32" s="5">
        <v>430.39</v>
      </c>
      <c r="D32" s="5">
        <v>136.20500000000001</v>
      </c>
      <c r="E32" s="5">
        <v>209.6</v>
      </c>
      <c r="F32" s="5">
        <v>88.334999999999994</v>
      </c>
    </row>
    <row r="33" spans="1:6" x14ac:dyDescent="0.35">
      <c r="B33" t="s">
        <v>6211</v>
      </c>
      <c r="C33" s="5">
        <v>109.005</v>
      </c>
      <c r="D33" s="5">
        <v>393.57499999999999</v>
      </c>
      <c r="E33" s="5">
        <v>61.034999999999997</v>
      </c>
      <c r="F33" s="5">
        <v>199.48999999999998</v>
      </c>
    </row>
    <row r="34" spans="1:6" x14ac:dyDescent="0.35">
      <c r="B34" t="s">
        <v>6212</v>
      </c>
      <c r="C34" s="5">
        <v>287.52499999999998</v>
      </c>
      <c r="D34" s="5">
        <v>288.67</v>
      </c>
      <c r="E34" s="5">
        <v>125.58</v>
      </c>
      <c r="F34" s="5">
        <v>374.13499999999999</v>
      </c>
    </row>
    <row r="35" spans="1:6" x14ac:dyDescent="0.35">
      <c r="B35" t="s">
        <v>6213</v>
      </c>
      <c r="C35" s="5">
        <v>840.92999999999984</v>
      </c>
      <c r="D35" s="5">
        <v>409.875</v>
      </c>
      <c r="E35" s="5">
        <v>171.32999999999998</v>
      </c>
      <c r="F35" s="5">
        <v>221.43999999999997</v>
      </c>
    </row>
    <row r="36" spans="1:6" x14ac:dyDescent="0.35">
      <c r="B36" t="s">
        <v>6214</v>
      </c>
      <c r="C36" s="5">
        <v>299.07</v>
      </c>
      <c r="D36" s="5">
        <v>260.32499999999999</v>
      </c>
      <c r="E36" s="5">
        <v>584.64</v>
      </c>
      <c r="F36" s="5">
        <v>256.36500000000001</v>
      </c>
    </row>
    <row r="37" spans="1:6" x14ac:dyDescent="0.35">
      <c r="B37" t="s">
        <v>6215</v>
      </c>
      <c r="C37" s="5">
        <v>323.32499999999999</v>
      </c>
      <c r="D37" s="5">
        <v>565.57000000000005</v>
      </c>
      <c r="E37" s="5">
        <v>537.80999999999995</v>
      </c>
      <c r="F37" s="5">
        <v>189.47499999999999</v>
      </c>
    </row>
    <row r="38" spans="1:6" x14ac:dyDescent="0.35">
      <c r="B38" t="s">
        <v>6216</v>
      </c>
      <c r="C38" s="5">
        <v>399.48499999999996</v>
      </c>
      <c r="D38" s="5">
        <v>148.19999999999999</v>
      </c>
      <c r="E38" s="5">
        <v>388.21999999999997</v>
      </c>
      <c r="F38" s="5">
        <v>212.07499999999999</v>
      </c>
    </row>
    <row r="39" spans="1:6" x14ac:dyDescent="0.35">
      <c r="A39" t="s">
        <v>6202</v>
      </c>
      <c r="B39" t="s">
        <v>6205</v>
      </c>
      <c r="C39" s="5">
        <v>112.69499999999999</v>
      </c>
      <c r="D39" s="5">
        <v>166.32</v>
      </c>
      <c r="E39" s="5">
        <v>843.71499999999992</v>
      </c>
      <c r="F39" s="5">
        <v>146.685</v>
      </c>
    </row>
    <row r="40" spans="1:6" x14ac:dyDescent="0.35">
      <c r="B40" t="s">
        <v>6206</v>
      </c>
      <c r="C40" s="5">
        <v>114.87999999999998</v>
      </c>
      <c r="D40" s="5">
        <v>133.815</v>
      </c>
      <c r="E40" s="5">
        <v>91.175000000000011</v>
      </c>
      <c r="F40" s="5">
        <v>53.759999999999991</v>
      </c>
    </row>
    <row r="41" spans="1:6" x14ac:dyDescent="0.35">
      <c r="B41" t="s">
        <v>6207</v>
      </c>
      <c r="C41" s="5">
        <v>277.76</v>
      </c>
      <c r="D41" s="5">
        <v>175.41</v>
      </c>
      <c r="E41" s="5">
        <v>462.50999999999993</v>
      </c>
      <c r="F41" s="5">
        <v>399.52499999999998</v>
      </c>
    </row>
    <row r="42" spans="1:6" x14ac:dyDescent="0.35">
      <c r="B42" t="s">
        <v>6208</v>
      </c>
      <c r="C42" s="5">
        <v>197.89499999999998</v>
      </c>
      <c r="D42" s="5">
        <v>289.755</v>
      </c>
      <c r="E42" s="5">
        <v>88.545000000000002</v>
      </c>
      <c r="F42" s="5">
        <v>200.25499999999997</v>
      </c>
    </row>
    <row r="43" spans="1:6" x14ac:dyDescent="0.35">
      <c r="B43" t="s">
        <v>6209</v>
      </c>
      <c r="C43" s="5">
        <v>193.11499999999998</v>
      </c>
      <c r="D43" s="5">
        <v>212.49499999999998</v>
      </c>
      <c r="E43" s="5">
        <v>292.29000000000002</v>
      </c>
      <c r="F43" s="5">
        <v>304.46999999999997</v>
      </c>
    </row>
    <row r="44" spans="1:6" x14ac:dyDescent="0.35">
      <c r="B44" t="s">
        <v>6210</v>
      </c>
      <c r="C44" s="5">
        <v>179.79</v>
      </c>
      <c r="D44" s="5">
        <v>426.2</v>
      </c>
      <c r="E44" s="5">
        <v>170.08999999999997</v>
      </c>
      <c r="F44" s="5">
        <v>379.31</v>
      </c>
    </row>
    <row r="45" spans="1:6" x14ac:dyDescent="0.35">
      <c r="B45" t="s">
        <v>6211</v>
      </c>
      <c r="C45" s="5">
        <v>247.28999999999996</v>
      </c>
      <c r="D45" s="5">
        <v>246.685</v>
      </c>
      <c r="E45" s="5">
        <v>271.05499999999995</v>
      </c>
      <c r="F45" s="5">
        <v>141.69999999999999</v>
      </c>
    </row>
    <row r="46" spans="1:6" x14ac:dyDescent="0.35">
      <c r="B46" t="s">
        <v>6212</v>
      </c>
      <c r="C46" s="5">
        <v>116.39499999999998</v>
      </c>
      <c r="D46" s="5">
        <v>41.25</v>
      </c>
      <c r="E46" s="5">
        <v>15.54</v>
      </c>
      <c r="F46" s="5">
        <v>71.06</v>
      </c>
    </row>
    <row r="47" spans="1:6" x14ac:dyDescent="0.35">
      <c r="A47" t="s">
        <v>6198</v>
      </c>
      <c r="C47" s="5">
        <v>11768.495000000003</v>
      </c>
      <c r="D47" s="5">
        <v>12306.440000000002</v>
      </c>
      <c r="E47" s="5">
        <v>12054.075000000003</v>
      </c>
      <c r="F47" s="5">
        <v>9005.244999999999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FA92-7FA9-4B88-B2FF-568EF32DC2FE}">
  <dimension ref="A1:B6"/>
  <sheetViews>
    <sheetView zoomScaleNormal="100" workbookViewId="0">
      <selection activeCell="B2" sqref="B2"/>
    </sheetView>
  </sheetViews>
  <sheetFormatPr defaultRowHeight="14.5" x14ac:dyDescent="0.35"/>
  <cols>
    <col min="1" max="1" width="14.1796875" bestFit="1" customWidth="1"/>
    <col min="2" max="2" width="7.36328125" bestFit="1" customWidth="1"/>
    <col min="3" max="3" width="6.81640625" bestFit="1" customWidth="1"/>
    <col min="4" max="4" width="7.1796875" bestFit="1" customWidth="1"/>
    <col min="5" max="6" width="7.7265625" bestFit="1" customWidth="1"/>
    <col min="7" max="7" width="10.7265625" bestFit="1" customWidth="1"/>
  </cols>
  <sheetData>
    <row r="1" spans="1:2" x14ac:dyDescent="0.35">
      <c r="A1" s="4" t="s">
        <v>6217</v>
      </c>
    </row>
    <row r="2" spans="1:2" x14ac:dyDescent="0.35">
      <c r="A2" s="4" t="s">
        <v>7</v>
      </c>
      <c r="B2" t="s">
        <v>6223</v>
      </c>
    </row>
    <row r="3" spans="1:2" x14ac:dyDescent="0.35">
      <c r="A3" t="s">
        <v>28</v>
      </c>
      <c r="B3" s="6">
        <v>2798.5050000000001</v>
      </c>
    </row>
    <row r="4" spans="1:2" x14ac:dyDescent="0.35">
      <c r="A4" t="s">
        <v>318</v>
      </c>
      <c r="B4" s="6">
        <v>6696.8649999999989</v>
      </c>
    </row>
    <row r="5" spans="1:2" x14ac:dyDescent="0.35">
      <c r="A5" t="s">
        <v>19</v>
      </c>
      <c r="B5" s="6">
        <v>35638.88499999998</v>
      </c>
    </row>
    <row r="6" spans="1:2" x14ac:dyDescent="0.35">
      <c r="A6" t="s">
        <v>6198</v>
      </c>
      <c r="B6" s="6">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73E4C-411C-48BC-B40A-0EB43886FB75}">
  <dimension ref="A1:B8"/>
  <sheetViews>
    <sheetView zoomScaleNormal="100" workbookViewId="0">
      <selection activeCell="A2" sqref="A2"/>
    </sheetView>
  </sheetViews>
  <sheetFormatPr defaultRowHeight="14.5" x14ac:dyDescent="0.35"/>
  <cols>
    <col min="1" max="1" width="16.7265625" bestFit="1" customWidth="1"/>
    <col min="2" max="2" width="6.36328125" bestFit="1" customWidth="1"/>
    <col min="3" max="3" width="7.36328125" bestFit="1" customWidth="1"/>
    <col min="4" max="4" width="7.1796875" bestFit="1" customWidth="1"/>
    <col min="5" max="6" width="7.7265625" bestFit="1" customWidth="1"/>
    <col min="7" max="7" width="10.7265625" bestFit="1" customWidth="1"/>
  </cols>
  <sheetData>
    <row r="1" spans="1:2" x14ac:dyDescent="0.35">
      <c r="A1" s="4" t="s">
        <v>6217</v>
      </c>
    </row>
    <row r="2" spans="1:2" x14ac:dyDescent="0.35">
      <c r="A2" s="4" t="s">
        <v>4</v>
      </c>
      <c r="B2" t="s">
        <v>6223</v>
      </c>
    </row>
    <row r="3" spans="1:2" x14ac:dyDescent="0.35">
      <c r="A3" t="s">
        <v>3753</v>
      </c>
      <c r="B3" s="6">
        <v>278.01</v>
      </c>
    </row>
    <row r="4" spans="1:2" x14ac:dyDescent="0.35">
      <c r="A4" t="s">
        <v>1598</v>
      </c>
      <c r="B4" s="6">
        <v>281.67499999999995</v>
      </c>
    </row>
    <row r="5" spans="1:2" x14ac:dyDescent="0.35">
      <c r="A5" t="s">
        <v>2587</v>
      </c>
      <c r="B5" s="6">
        <v>289.11</v>
      </c>
    </row>
    <row r="6" spans="1:2" x14ac:dyDescent="0.35">
      <c r="A6" t="s">
        <v>5765</v>
      </c>
      <c r="B6" s="6">
        <v>307.04499999999996</v>
      </c>
    </row>
    <row r="7" spans="1:2" x14ac:dyDescent="0.35">
      <c r="A7" t="s">
        <v>5114</v>
      </c>
      <c r="B7" s="6">
        <v>317.06999999999994</v>
      </c>
    </row>
    <row r="8" spans="1:2" x14ac:dyDescent="0.35">
      <c r="A8" t="s">
        <v>6198</v>
      </c>
      <c r="B8" s="6">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8"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6.81640625" customWidth="1"/>
    <col min="7" max="7" width="31.453125" customWidth="1"/>
    <col min="8" max="9" width="14.08984375" customWidth="1"/>
    <col min="10" max="10" width="11.453125" customWidth="1"/>
    <col min="11" max="11" width="7.54296875" customWidth="1"/>
    <col min="12" max="12" width="10.453125" customWidth="1"/>
    <col min="13" max="13" width="11.90625" customWidth="1"/>
    <col min="14" max="14" width="17.54296875" customWidth="1"/>
    <col min="15" max="15" width="16.7265625" customWidth="1"/>
    <col min="16" max="16" width="14.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_xlfn.XLOOKUP(F2,customers!$B$1:$B$1001,customers!$G$1:$G$1001,,0)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c r="N2" t="str">
        <f>IF(I2="Rob","Robutsa",IF(I2="Exc","Excelsa",IF(I2="Ara","Arabica",IF(I2="Lib","Liberica",""))))</f>
        <v>Robutsa</v>
      </c>
      <c r="O2" t="str">
        <f>IF(J2="M","Medium",IF(J2="L","Large",IF(J2="D","Dark","")))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_xlfn.XLOOKUP(F3,customers!$B$1:$B$1001,customers!$G$1:$G$1001,,0)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L3*E3</f>
        <v>41.25</v>
      </c>
      <c r="N3" t="str">
        <f t="shared" ref="N3:N66" si="1">IF(I3="Rob","Robutsa",IF(I3="Exc","Excelsa",IF(I3="Ara","Arabica",IF(I3="Lib","Liberica",""))))</f>
        <v>Excelsa</v>
      </c>
      <c r="O3" t="str">
        <f t="shared" ref="O3:O66" si="2">IF(J3="M","Medium",IF(J3="L","Large",IF(J3="D","Dark","")))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_xlfn.XLOOKUP(F4,customers!$B$1:$B$1001,customers!$G$1:$G$1001,,0)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c r="N4" t="str">
        <f t="shared" si="1"/>
        <v>Arabica</v>
      </c>
      <c r="O4" t="str">
        <f t="shared" si="2"/>
        <v>Large</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_xlfn.XLOOKUP(F5,customers!$B$1:$B$1001,customers!$G$1:$G$1001,,0)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_xlfn.XLOOKUP(F6,customers!$B$1:$B$1001,customers!$G$1:$G$1001,,0)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c r="N6" t="str">
        <f t="shared" si="1"/>
        <v>Robutsa</v>
      </c>
      <c r="O6" t="str">
        <f t="shared" si="2"/>
        <v>Large</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_xlfn.XLOOKUP(F7,customers!$B$1:$B$1001,customers!$G$1:$G$1001,,0)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_xlfn.XLOOKUP(F8,customers!$B$1:$B$1001,customers!$G$1:$G$1001,,0)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_xlfn.XLOOKUP(F9,customers!$B$1:$B$1001,customers!$G$1:$G$1001,,0)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Large</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_xlfn.XLOOKUP(F10,customers!$B$1:$B$1001,customers!$G$1:$G$1001,,0)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c r="N10" t="str">
        <f t="shared" si="1"/>
        <v>Robutsa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_xlfn.XLOOKUP(F11,customers!$B$1:$B$1001,customers!$G$1:$G$1001,,0)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c r="N11" t="str">
        <f t="shared" si="1"/>
        <v>Robutsa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_xlfn.XLOOKUP(F12,customers!$B$1:$B$1001,customers!$G$1:$G$1001,,0)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_xlfn.XLOOKUP(F13,customers!$B$1:$B$1001,customers!$G$1:$G$1001,,0)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Large</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_xlfn.XLOOKUP(F14,customers!$B$1:$B$1001,customers!$G$1:$G$1001,,0)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c r="N14" t="str">
        <f t="shared" si="1"/>
        <v>Robutsa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_xlfn.XLOOKUP(F15,customers!$B$1:$B$1001,customers!$G$1:$G$1001,,0)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c r="N15" t="str">
        <f t="shared" si="1"/>
        <v>Robutsa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_xlfn.XLOOKUP(F16,customers!$B$1:$B$1001,customers!$G$1:$G$1001,,0)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_xlfn.XLOOKUP(F17,customers!$B$1:$B$1001,customers!$G$1:$G$1001,,0)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c r="N17" t="str">
        <f t="shared" si="1"/>
        <v>Robutsa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_xlfn.XLOOKUP(F18,customers!$B$1:$B$1001,customers!$G$1:$G$1001,,0)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_xlfn.XLOOKUP(F19,customers!$B$1:$B$1001,customers!$G$1:$G$1001,,0)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Large</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_xlfn.XLOOKUP(F20,customers!$B$1:$B$1001,customers!$G$1:$G$1001,,0)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c r="N20" t="str">
        <f t="shared" si="1"/>
        <v>Robutsa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_xlfn.XLOOKUP(F21,customers!$B$1:$B$1001,customers!$G$1:$G$1001,,0)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_xlfn.XLOOKUP(F22,customers!$B$1:$B$1001,customers!$G$1:$G$1001,,0)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_xlfn.XLOOKUP(F23,customers!$B$1:$B$1001,customers!$G$1:$G$1001,,0)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_xlfn.XLOOKUP(F24,customers!$B$1:$B$1001,customers!$G$1:$G$1001,,0)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c r="N24" t="str">
        <f t="shared" si="1"/>
        <v>Robutsa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_xlfn.XLOOKUP(F25,customers!$B$1:$B$1001,customers!$G$1:$G$1001,,0)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_xlfn.XLOOKUP(F26,customers!$B$1:$B$1001,customers!$G$1:$G$1001,,0)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_xlfn.XLOOKUP(F27,customers!$B$1:$B$1001,customers!$G$1:$G$1001,,0)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_xlfn.XLOOKUP(F28,customers!$B$1:$B$1001,customers!$G$1:$G$1001,,0)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_xlfn.XLOOKUP(F29,customers!$B$1:$B$1001,customers!$G$1:$G$1001,,0)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_xlfn.XLOOKUP(F30,customers!$B$1:$B$1001,customers!$G$1:$G$1001,,0)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_xlfn.XLOOKUP(F31,customers!$B$1:$B$1001,customers!$G$1:$G$1001,,0)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_xlfn.XLOOKUP(F32,customers!$B$1:$B$1001,customers!$G$1:$G$1001,,0)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_xlfn.XLOOKUP(F33,customers!$B$1:$B$1001,customers!$G$1:$G$1001,,0)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_xlfn.XLOOKUP(F34,customers!$B$1:$B$1001,customers!$G$1:$G$1001,,0)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_xlfn.XLOOKUP(F35,customers!$B$1:$B$1001,customers!$G$1:$G$1001,,0)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Large</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_xlfn.XLOOKUP(F36,customers!$B$1:$B$1001,customers!$G$1:$G$1001,,0)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c r="N36" t="str">
        <f t="shared" si="1"/>
        <v>Liberica</v>
      </c>
      <c r="O36" t="str">
        <f t="shared" si="2"/>
        <v>Large</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_xlfn.XLOOKUP(F37,customers!$B$1:$B$1001,customers!$G$1:$G$1001,,0)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_xlfn.XLOOKUP(F38,customers!$B$1:$B$1001,customers!$G$1:$G$1001,,0)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_xlfn.XLOOKUP(F39,customers!$B$1:$B$1001,customers!$G$1:$G$1001,,0)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c r="N39" t="str">
        <f t="shared" si="1"/>
        <v>Liberica</v>
      </c>
      <c r="O39" t="str">
        <f t="shared" si="2"/>
        <v>Large</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_xlfn.XLOOKUP(F40,customers!$B$1:$B$1001,customers!$G$1:$G$1001,,0)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c r="N40" t="str">
        <f t="shared" si="1"/>
        <v>Robutsa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_xlfn.XLOOKUP(F41,customers!$B$1:$B$1001,customers!$G$1:$G$1001,,0)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c r="N41" t="str">
        <f t="shared" si="1"/>
        <v>Robutsa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_xlfn.XLOOKUP(F42,customers!$B$1:$B$1001,customers!$G$1:$G$1001,,0)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_xlfn.XLOOKUP(F43,customers!$B$1:$B$1001,customers!$G$1:$G$1001,,0)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_xlfn.XLOOKUP(F44,customers!$B$1:$B$1001,customers!$G$1:$G$1001,,0)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c r="N44" t="str">
        <f t="shared" si="1"/>
        <v>Robutsa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_xlfn.XLOOKUP(F45,customers!$B$1:$B$1001,customers!$G$1:$G$1001,,0)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Large</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_xlfn.XLOOKUP(F46,customers!$B$1:$B$1001,customers!$G$1:$G$1001,,0)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_xlfn.XLOOKUP(F47,customers!$B$1:$B$1001,customers!$G$1:$G$1001,,0)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_xlfn.XLOOKUP(F48,customers!$B$1:$B$1001,customers!$G$1:$G$1001,,0)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_xlfn.XLOOKUP(F49,customers!$B$1:$B$1001,customers!$G$1:$G$1001,,0)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Large</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_xlfn.XLOOKUP(F50,customers!$B$1:$B$1001,customers!$G$1:$G$1001,,0)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_xlfn.XLOOKUP(F51,customers!$B$1:$B$1001,customers!$G$1:$G$1001,,0)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Large</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_xlfn.XLOOKUP(F52,customers!$B$1:$B$1001,customers!$G$1:$G$1001,,0)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_xlfn.XLOOKUP(F53,customers!$B$1:$B$1001,customers!$G$1:$G$1001,,0)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Large</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_xlfn.XLOOKUP(F54,customers!$B$1:$B$1001,customers!$G$1:$G$1001,,0)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c r="N54" t="str">
        <f t="shared" si="1"/>
        <v>Robutsa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_xlfn.XLOOKUP(F55,customers!$B$1:$B$1001,customers!$G$1:$G$1001,,0)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Large</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_xlfn.XLOOKUP(F56,customers!$B$1:$B$1001,customers!$G$1:$G$1001,,0)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_xlfn.XLOOKUP(F57,customers!$B$1:$B$1001,customers!$G$1:$G$1001,,0)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c r="N57" t="str">
        <f t="shared" si="1"/>
        <v>Liberica</v>
      </c>
      <c r="O57" t="str">
        <f t="shared" si="2"/>
        <v>Large</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_xlfn.XLOOKUP(F58,customers!$B$1:$B$1001,customers!$G$1:$G$1001,,0)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_xlfn.XLOOKUP(F59,customers!$B$1:$B$1001,customers!$G$1:$G$1001,,0)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c r="N59" t="str">
        <f t="shared" si="1"/>
        <v>Excelsa</v>
      </c>
      <c r="O59" t="str">
        <f t="shared" si="2"/>
        <v>Large</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_xlfn.XLOOKUP(F60,customers!$B$1:$B$1001,customers!$G$1:$G$1001,,0)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_xlfn.XLOOKUP(F61,customers!$B$1:$B$1001,customers!$G$1:$G$1001,,0)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_xlfn.XLOOKUP(F62,customers!$B$1:$B$1001,customers!$G$1:$G$1001,,0)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_xlfn.XLOOKUP(F63,customers!$B$1:$B$1001,customers!$G$1:$G$1001,,0)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c r="N63" t="str">
        <f t="shared" si="1"/>
        <v>Robutsa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_xlfn.XLOOKUP(F64,customers!$B$1:$B$1001,customers!$G$1:$G$1001,,0)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Large</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_xlfn.XLOOKUP(F65,customers!$B$1:$B$1001,customers!$G$1:$G$1001,,0)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_xlfn.XLOOKUP(F66,customers!$B$1:$B$1001,customers!$G$1:$G$1001,,0)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c r="N66" t="str">
        <f t="shared" si="1"/>
        <v>Robutsa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_xlfn.XLOOKUP(F67,customers!$B$1:$B$1001,customers!$G$1:$G$1001,,0)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IF(I67="Rob","Robutsa",IF(I67="Exc","Excelsa",IF(I67="Ara","Arabica",IF(I67="Lib","Liberica",""))))</f>
        <v>Robutsa</v>
      </c>
      <c r="O67" t="str">
        <f t="shared" ref="O67:O130" si="5">IF(J67="M","Medium",IF(J67="L","Large",IF(J67="D","Dark","")))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_xlfn.XLOOKUP(F68,customers!$B$1:$B$1001,customers!$G$1:$G$1001,,0)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3"/>
        <v>7.169999999999999</v>
      </c>
      <c r="N68" t="str">
        <f t="shared" si="4"/>
        <v>Robutsa</v>
      </c>
      <c r="O68" t="str">
        <f t="shared" si="5"/>
        <v>Large</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_xlfn.XLOOKUP(F69,customers!$B$1:$B$1001,customers!$G$1:$G$1001,,0)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Large</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_xlfn.XLOOKUP(F70,customers!$B$1:$B$1001,customers!$G$1:$G$1001,,0)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3"/>
        <v>2.9849999999999999</v>
      </c>
      <c r="N70" t="str">
        <f t="shared" si="4"/>
        <v>Robutsa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_xlfn.XLOOKUP(F71,customers!$B$1:$B$1001,customers!$G$1:$G$1001,,0)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3"/>
        <v>59.699999999999996</v>
      </c>
      <c r="N71" t="str">
        <f t="shared" si="4"/>
        <v>Robutsa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_xlfn.XLOOKUP(F72,customers!$B$1:$B$1001,customers!$G$1:$G$1001,,0)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Large</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_xlfn.XLOOKUP(F73,customers!$B$1:$B$1001,customers!$G$1:$G$1001,,0)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Large</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_xlfn.XLOOKUP(F74,customers!$B$1:$B$1001,customers!$G$1:$G$1001,,0)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_xlfn.XLOOKUP(F75,customers!$B$1:$B$1001,customers!$G$1:$G$1001,,0)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_xlfn.XLOOKUP(F76,customers!$B$1:$B$1001,customers!$G$1:$G$1001,,0)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3"/>
        <v>17.82</v>
      </c>
      <c r="N76" t="str">
        <f t="shared" si="4"/>
        <v>Excelsa</v>
      </c>
      <c r="O76" t="str">
        <f t="shared" si="5"/>
        <v>Large</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_xlfn.XLOOKUP(F77,customers!$B$1:$B$1001,customers!$G$1:$G$1001,,0)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3"/>
        <v>53.699999999999996</v>
      </c>
      <c r="N77" t="str">
        <f t="shared" si="4"/>
        <v>Robutsa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_xlfn.XLOOKUP(F78,customers!$B$1:$B$1001,customers!$G$1:$G$1001,,0)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3"/>
        <v>3.5849999999999995</v>
      </c>
      <c r="N78" t="str">
        <f t="shared" si="4"/>
        <v>Robutsa</v>
      </c>
      <c r="O78" t="str">
        <f t="shared" si="5"/>
        <v>Large</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_xlfn.XLOOKUP(F79,customers!$B$1:$B$1001,customers!$G$1:$G$1001,,0)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_xlfn.XLOOKUP(F80,customers!$B$1:$B$1001,customers!$G$1:$G$1001,,0)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_xlfn.XLOOKUP(F81,customers!$B$1:$B$1001,customers!$G$1:$G$1001,,0)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3"/>
        <v>47.8</v>
      </c>
      <c r="N81" t="str">
        <f t="shared" si="4"/>
        <v>Robutsa</v>
      </c>
      <c r="O81" t="str">
        <f t="shared" si="5"/>
        <v>Large</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_xlfn.XLOOKUP(F82,customers!$B$1:$B$1001,customers!$G$1:$G$1001,,0)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Large</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_xlfn.XLOOKUP(F83,customers!$B$1:$B$1001,customers!$G$1:$G$1001,,0)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Large</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_xlfn.XLOOKUP(F84,customers!$B$1:$B$1001,customers!$G$1:$G$1001,,0)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_xlfn.XLOOKUP(F85,customers!$B$1:$B$1001,customers!$G$1:$G$1001,,0)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3"/>
        <v>82.339999999999989</v>
      </c>
      <c r="N85" t="str">
        <f t="shared" si="4"/>
        <v>Robutsa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_xlfn.XLOOKUP(F86,customers!$B$1:$B$1001,customers!$G$1:$G$1001,,0)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3"/>
        <v>9.51</v>
      </c>
      <c r="N86" t="str">
        <f t="shared" si="4"/>
        <v>Liberica</v>
      </c>
      <c r="O86" t="str">
        <f t="shared" si="5"/>
        <v>Large</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_xlfn.XLOOKUP(F87,customers!$B$1:$B$1001,customers!$G$1:$G$1001,,0)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Large</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_xlfn.XLOOKUP(F88,customers!$B$1:$B$1001,customers!$G$1:$G$1001,,0)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_xlfn.XLOOKUP(F89,customers!$B$1:$B$1001,customers!$G$1:$G$1001,,0)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_xlfn.XLOOKUP(F90,customers!$B$1:$B$1001,customers!$G$1:$G$1001,,0)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3"/>
        <v>35.849999999999994</v>
      </c>
      <c r="N90" t="str">
        <f t="shared" si="4"/>
        <v>Robutsa</v>
      </c>
      <c r="O90" t="str">
        <f t="shared" si="5"/>
        <v>Large</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_xlfn.XLOOKUP(F91,customers!$B$1:$B$1001,customers!$G$1:$G$1001,,0)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Large</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_xlfn.XLOOKUP(F92,customers!$B$1:$B$1001,customers!$G$1:$G$1001,,0)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3"/>
        <v>51.8</v>
      </c>
      <c r="N92" t="str">
        <f t="shared" si="4"/>
        <v>Arabica</v>
      </c>
      <c r="O92" t="str">
        <f t="shared" si="5"/>
        <v>Large</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_xlfn.XLOOKUP(F93,customers!$B$1:$B$1001,customers!$G$1:$G$1001,,0)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_xlfn.XLOOKUP(F94,customers!$B$1:$B$1001,customers!$G$1:$G$1001,,0)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3"/>
        <v>44.55</v>
      </c>
      <c r="N94" t="str">
        <f t="shared" si="4"/>
        <v>Excelsa</v>
      </c>
      <c r="O94" t="str">
        <f t="shared" si="5"/>
        <v>Large</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_xlfn.XLOOKUP(F95,customers!$B$1:$B$1001,customers!$G$1:$G$1001,,0)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3"/>
        <v>35.64</v>
      </c>
      <c r="N95" t="str">
        <f t="shared" si="4"/>
        <v>Excelsa</v>
      </c>
      <c r="O95" t="str">
        <f t="shared" si="5"/>
        <v>Large</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_xlfn.XLOOKUP(F96,customers!$B$1:$B$1001,customers!$G$1:$G$1001,,0)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_xlfn.XLOOKUP(F97,customers!$B$1:$B$1001,customers!$G$1:$G$1001,,0)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_xlfn.XLOOKUP(F98,customers!$B$1:$B$1001,customers!$G$1:$G$1001,,0)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_xlfn.XLOOKUP(F99,customers!$B$1:$B$1001,customers!$G$1:$G$1001,,0)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_xlfn.XLOOKUP(F100,customers!$B$1:$B$1001,customers!$G$1:$G$1001,,0)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_xlfn.XLOOKUP(F101,customers!$B$1:$B$1001,customers!$G$1:$G$1001,,0)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_xlfn.XLOOKUP(F102,customers!$B$1:$B$1001,customers!$G$1:$G$1001,,0)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Large</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_xlfn.XLOOKUP(F103,customers!$B$1:$B$1001,customers!$G$1:$G$1001,,0)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_xlfn.XLOOKUP(F104,customers!$B$1:$B$1001,customers!$G$1:$G$1001,,0)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_xlfn.XLOOKUP(F105,customers!$B$1:$B$1001,customers!$G$1:$G$1001,,0)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3"/>
        <v>11.94</v>
      </c>
      <c r="N105" t="str">
        <f t="shared" si="4"/>
        <v>Robutsa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_xlfn.XLOOKUP(F106,customers!$B$1:$B$1001,customers!$G$1:$G$1001,,0)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_xlfn.XLOOKUP(F107,customers!$B$1:$B$1001,customers!$G$1:$G$1001,,0)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_xlfn.XLOOKUP(F108,customers!$B$1:$B$1001,customers!$G$1:$G$1001,,0)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_xlfn.XLOOKUP(F109,customers!$B$1:$B$1001,customers!$G$1:$G$1001,,0)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3"/>
        <v>17.91</v>
      </c>
      <c r="N109" t="str">
        <f t="shared" si="4"/>
        <v>Robutsa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_xlfn.XLOOKUP(F110,customers!$B$1:$B$1001,customers!$G$1:$G$1001,,0)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_xlfn.XLOOKUP(F111,customers!$B$1:$B$1001,customers!$G$1:$G$1001,,0)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_xlfn.XLOOKUP(F112,customers!$B$1:$B$1001,customers!$G$1:$G$1001,,0)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Large</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_xlfn.XLOOKUP(F113,customers!$B$1:$B$1001,customers!$G$1:$G$1001,,0)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3"/>
        <v>26.849999999999994</v>
      </c>
      <c r="N113" t="str">
        <f t="shared" si="4"/>
        <v>Robutsa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_xlfn.XLOOKUP(F114,customers!$B$1:$B$1001,customers!$G$1:$G$1001,,0)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_xlfn.XLOOKUP(F115,customers!$B$1:$B$1001,customers!$G$1:$G$1001,,0)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_xlfn.XLOOKUP(F116,customers!$B$1:$B$1001,customers!$G$1:$G$1001,,0)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3"/>
        <v>14.339999999999998</v>
      </c>
      <c r="N116" t="str">
        <f t="shared" si="4"/>
        <v>Robutsa</v>
      </c>
      <c r="O116" t="str">
        <f t="shared" si="5"/>
        <v>Large</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_xlfn.XLOOKUP(F117,customers!$B$1:$B$1001,customers!$G$1:$G$1001,,0)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3"/>
        <v>15.85</v>
      </c>
      <c r="N117" t="str">
        <f t="shared" si="4"/>
        <v>Liberica</v>
      </c>
      <c r="O117" t="str">
        <f t="shared" si="5"/>
        <v>Large</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_xlfn.XLOOKUP(F118,customers!$B$1:$B$1001,customers!$G$1:$G$1001,,0)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Large</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_xlfn.XLOOKUP(F119,customers!$B$1:$B$1001,customers!$G$1:$G$1001,,0)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3"/>
        <v>38.04</v>
      </c>
      <c r="N119" t="str">
        <f t="shared" si="4"/>
        <v>Liberica</v>
      </c>
      <c r="O119" t="str">
        <f t="shared" si="5"/>
        <v>Large</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_xlfn.XLOOKUP(F120,customers!$B$1:$B$1001,customers!$G$1:$G$1001,,0)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_xlfn.XLOOKUP(F121,customers!$B$1:$B$1001,customers!$G$1:$G$1001,,0)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_xlfn.XLOOKUP(F122,customers!$B$1:$B$1001,customers!$G$1:$G$1001,,0)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Large</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_xlfn.XLOOKUP(F123,customers!$B$1:$B$1001,customers!$G$1:$G$1001,,0)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_xlfn.XLOOKUP(F124,customers!$B$1:$B$1001,customers!$G$1:$G$1001,,0)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_xlfn.XLOOKUP(F125,customers!$B$1:$B$1001,customers!$G$1:$G$1001,,0)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Large</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_xlfn.XLOOKUP(F126,customers!$B$1:$B$1001,customers!$G$1:$G$1001,,0)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_xlfn.XLOOKUP(F127,customers!$B$1:$B$1001,customers!$G$1:$G$1001,,0)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_xlfn.XLOOKUP(F128,customers!$B$1:$B$1001,customers!$G$1:$G$1001,,0)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_xlfn.XLOOKUP(F129,customers!$B$1:$B$1001,customers!$G$1:$G$1001,,0)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_xlfn.XLOOKUP(F130,customers!$B$1:$B$1001,customers!$G$1:$G$1001,,0)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_xlfn.XLOOKUP(F131,customers!$B$1:$B$1001,customers!$G$1:$G$1001,,0)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6">L131*E131</f>
        <v>12.15</v>
      </c>
      <c r="N131" t="str">
        <f t="shared" ref="N131:N194" si="7">IF(I131="Rob","Robutsa",IF(I131="Exc","Excelsa",IF(I131="Ara","Arabica",IF(I131="Lib","Liberica",""))))</f>
        <v>Excelsa</v>
      </c>
      <c r="O131" t="str">
        <f t="shared" ref="O131:O194" si="8">IF(J131="M","Medium",IF(J131="L","Large",IF(J131="D","Dark","")))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_xlfn.XLOOKUP(F132,customers!$B$1:$B$1001,customers!$G$1:$G$1001,,0)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Large</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_xlfn.XLOOKUP(F133,customers!$B$1:$B$1001,customers!$G$1:$G$1001,,0)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_xlfn.XLOOKUP(F134,customers!$B$1:$B$1001,customers!$G$1:$G$1001,,0)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Large</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_xlfn.XLOOKUP(F135,customers!$B$1:$B$1001,customers!$G$1:$G$1001,,0)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_xlfn.XLOOKUP(F136,customers!$B$1:$B$1001,customers!$G$1:$G$1001,,0)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_xlfn.XLOOKUP(F137,customers!$B$1:$B$1001,customers!$G$1:$G$1001,,0)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Large</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_xlfn.XLOOKUP(F138,customers!$B$1:$B$1001,customers!$G$1:$G$1001,,0)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_xlfn.XLOOKUP(F139,customers!$B$1:$B$1001,customers!$G$1:$G$1001,,0)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Large</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_xlfn.XLOOKUP(F140,customers!$B$1:$B$1001,customers!$G$1:$G$1001,,0)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_xlfn.XLOOKUP(F141,customers!$B$1:$B$1001,customers!$G$1:$G$1001,,0)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_xlfn.XLOOKUP(F142,customers!$B$1:$B$1001,customers!$G$1:$G$1001,,0)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_xlfn.XLOOKUP(F143,customers!$B$1:$B$1001,customers!$G$1:$G$1001,,0)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Large</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_xlfn.XLOOKUP(F144,customers!$B$1:$B$1001,customers!$G$1:$G$1001,,0)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Large</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_xlfn.XLOOKUP(F145,customers!$B$1:$B$1001,customers!$G$1:$G$1001,,0)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_xlfn.XLOOKUP(F146,customers!$B$1:$B$1001,customers!$G$1:$G$1001,,0)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Large</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_xlfn.XLOOKUP(F147,customers!$B$1:$B$1001,customers!$G$1:$G$1001,,0)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_xlfn.XLOOKUP(F148,customers!$B$1:$B$1001,customers!$G$1:$G$1001,,0)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_xlfn.XLOOKUP(F149,customers!$B$1:$B$1001,customers!$G$1:$G$1001,,0)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_xlfn.XLOOKUP(F150,customers!$B$1:$B$1001,customers!$G$1:$G$1001,,0)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_xlfn.XLOOKUP(F151,customers!$B$1:$B$1001,customers!$G$1:$G$1001,,0)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_xlfn.XLOOKUP(F152,customers!$B$1:$B$1001,customers!$G$1:$G$1001,,0)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_xlfn.XLOOKUP(F153,customers!$B$1:$B$1001,customers!$G$1:$G$1001,,0)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_xlfn.XLOOKUP(F154,customers!$B$1:$B$1001,customers!$G$1:$G$1001,,0)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6"/>
        <v>68.655000000000001</v>
      </c>
      <c r="N154" t="str">
        <f t="shared" si="7"/>
        <v>Robutsa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_xlfn.XLOOKUP(F155,customers!$B$1:$B$1001,customers!$G$1:$G$1001,,0)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6"/>
        <v>2.6849999999999996</v>
      </c>
      <c r="N155" t="str">
        <f t="shared" si="7"/>
        <v>Robutsa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_xlfn.XLOOKUP(F156,customers!$B$1:$B$1001,customers!$G$1:$G$1001,,0)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_xlfn.XLOOKUP(F157,customers!$B$1:$B$1001,customers!$G$1:$G$1001,,0)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_xlfn.XLOOKUP(F158,customers!$B$1:$B$1001,customers!$G$1:$G$1001,,0)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_xlfn.XLOOKUP(F159,customers!$B$1:$B$1001,customers!$G$1:$G$1001,,0)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6"/>
        <v>61.754999999999995</v>
      </c>
      <c r="N159" t="str">
        <f t="shared" si="7"/>
        <v>Robutsa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_xlfn.XLOOKUP(F160,customers!$B$1:$B$1001,customers!$G$1:$G$1001,,0)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6"/>
        <v>123.50999999999999</v>
      </c>
      <c r="N160" t="str">
        <f t="shared" si="7"/>
        <v>Robutsa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_xlfn.XLOOKUP(F161,customers!$B$1:$B$1001,customers!$G$1:$G$1001,,0)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Large</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_xlfn.XLOOKUP(F162,customers!$B$1:$B$1001,customers!$G$1:$G$1001,,0)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_xlfn.XLOOKUP(F163,customers!$B$1:$B$1001,customers!$G$1:$G$1001,,0)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6"/>
        <v>23.31</v>
      </c>
      <c r="N163" t="str">
        <f t="shared" si="7"/>
        <v>Arabica</v>
      </c>
      <c r="O163" t="str">
        <f t="shared" si="8"/>
        <v>Large</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_xlfn.XLOOKUP(F164,customers!$B$1:$B$1001,customers!$G$1:$G$1001,,0)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_xlfn.XLOOKUP(F165,customers!$B$1:$B$1001,customers!$G$1:$G$1001,,0)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6"/>
        <v>16.11</v>
      </c>
      <c r="N165" t="str">
        <f t="shared" si="7"/>
        <v>Robutsa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_xlfn.XLOOKUP(F166,customers!$B$1:$B$1001,customers!$G$1:$G$1001,,0)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_xlfn.XLOOKUP(F167,customers!$B$1:$B$1001,customers!$G$1:$G$1001,,0)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6"/>
        <v>53.699999999999996</v>
      </c>
      <c r="N167" t="str">
        <f t="shared" si="7"/>
        <v>Robutsa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_xlfn.XLOOKUP(F168,customers!$B$1:$B$1001,customers!$G$1:$G$1001,,0)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6"/>
        <v>26.849999999999994</v>
      </c>
      <c r="N168" t="str">
        <f t="shared" si="7"/>
        <v>Robutsa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_xlfn.XLOOKUP(F169,customers!$B$1:$B$1001,customers!$G$1:$G$1001,,0)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_xlfn.XLOOKUP(F170,customers!$B$1:$B$1001,customers!$G$1:$G$1001,,0)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_xlfn.XLOOKUP(F171,customers!$B$1:$B$1001,customers!$G$1:$G$1001,,0)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6"/>
        <v>17.899999999999999</v>
      </c>
      <c r="N171" t="str">
        <f t="shared" si="7"/>
        <v>Robutsa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_xlfn.XLOOKUP(F172,customers!$B$1:$B$1001,customers!$G$1:$G$1001,,0)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Large</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_xlfn.XLOOKUP(F173,customers!$B$1:$B$1001,customers!$G$1:$G$1001,,0)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_xlfn.XLOOKUP(F174,customers!$B$1:$B$1001,customers!$G$1:$G$1001,,0)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_xlfn.XLOOKUP(F175,customers!$B$1:$B$1001,customers!$G$1:$G$1001,,0)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6"/>
        <v>91.539999999999992</v>
      </c>
      <c r="N175" t="str">
        <f t="shared" si="7"/>
        <v>Robutsa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_xlfn.XLOOKUP(F176,customers!$B$1:$B$1001,customers!$G$1:$G$1001,,0)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Large</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_xlfn.XLOOKUP(F177,customers!$B$1:$B$1001,customers!$G$1:$G$1001,,0)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_xlfn.XLOOKUP(F178,customers!$B$1:$B$1001,customers!$G$1:$G$1001,,0)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Large</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_xlfn.XLOOKUP(F179,customers!$B$1:$B$1001,customers!$G$1:$G$1001,,0)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6"/>
        <v>109.93999999999998</v>
      </c>
      <c r="N179" t="str">
        <f t="shared" si="7"/>
        <v>Robutsa</v>
      </c>
      <c r="O179" t="str">
        <f t="shared" si="8"/>
        <v>Large</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_xlfn.XLOOKUP(F180,customers!$B$1:$B$1001,customers!$G$1:$G$1001,,0)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6"/>
        <v>25.9</v>
      </c>
      <c r="N180" t="str">
        <f t="shared" si="7"/>
        <v>Arabica</v>
      </c>
      <c r="O180" t="str">
        <f t="shared" si="8"/>
        <v>Large</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_xlfn.XLOOKUP(F181,customers!$B$1:$B$1001,customers!$G$1:$G$1001,,0)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_xlfn.XLOOKUP(F182,customers!$B$1:$B$1001,customers!$G$1:$G$1001,,0)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Large</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_xlfn.XLOOKUP(F183,customers!$B$1:$B$1001,customers!$G$1:$G$1001,,0)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_xlfn.XLOOKUP(F184,customers!$B$1:$B$1001,customers!$G$1:$G$1001,,0)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6"/>
        <v>32.22</v>
      </c>
      <c r="N184" t="str">
        <f t="shared" si="7"/>
        <v>Robutsa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_xlfn.XLOOKUP(F185,customers!$B$1:$B$1001,customers!$G$1:$G$1001,,0)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_xlfn.XLOOKUP(F186,customers!$B$1:$B$1001,customers!$G$1:$G$1001,,0)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6"/>
        <v>31.08</v>
      </c>
      <c r="N186" t="str">
        <f t="shared" si="7"/>
        <v>Arabica</v>
      </c>
      <c r="O186" t="str">
        <f t="shared" si="8"/>
        <v>Large</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_xlfn.XLOOKUP(F187,customers!$B$1:$B$1001,customers!$G$1:$G$1001,,0)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_xlfn.XLOOKUP(F188,customers!$B$1:$B$1001,customers!$G$1:$G$1001,,0)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6"/>
        <v>68.655000000000001</v>
      </c>
      <c r="N188" t="str">
        <f t="shared" si="7"/>
        <v>Robutsa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_xlfn.XLOOKUP(F189,customers!$B$1:$B$1001,customers!$G$1:$G$1001,,0)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_xlfn.XLOOKUP(F190,customers!$B$1:$B$1001,customers!$G$1:$G$1001,,0)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Large</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_xlfn.XLOOKUP(F191,customers!$B$1:$B$1001,customers!$G$1:$G$1001,,0)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_xlfn.XLOOKUP(F192,customers!$B$1:$B$1001,customers!$G$1:$G$1001,,0)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_xlfn.XLOOKUP(F193,customers!$B$1:$B$1001,customers!$G$1:$G$1001,,0)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_xlfn.XLOOKUP(F194,customers!$B$1:$B$1001,customers!$G$1:$G$1001,,0)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_xlfn.XLOOKUP(F195,customers!$B$1:$B$1001,customers!$G$1:$G$1001,,0)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IF(I195="Rob","Robutsa",IF(I195="Exc","Excelsa",IF(I195="Ara","Arabica",IF(I195="Lib","Liberica",""))))</f>
        <v>Excelsa</v>
      </c>
      <c r="O195" t="str">
        <f t="shared" ref="O195:O258" si="11">IF(J195="M","Medium",IF(J195="L","Large",IF(J195="D","Dark","")))</f>
        <v>Large</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_xlfn.XLOOKUP(F196,customers!$B$1:$B$1001,customers!$G$1:$G$1001,,0)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_xlfn.XLOOKUP(F197,customers!$B$1:$B$1001,customers!$G$1:$G$1001,,0)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Large</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_xlfn.XLOOKUP(F198,customers!$B$1:$B$1001,customers!$G$1:$G$1001,,0)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9"/>
        <v>53.46</v>
      </c>
      <c r="N198" t="str">
        <f t="shared" si="10"/>
        <v>Excelsa</v>
      </c>
      <c r="O198" t="str">
        <f t="shared" si="11"/>
        <v>Large</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_xlfn.XLOOKUP(F199,customers!$B$1:$B$1001,customers!$G$1:$G$1001,,0)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_xlfn.XLOOKUP(F200,customers!$B$1:$B$1001,customers!$G$1:$G$1001,,0)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_xlfn.XLOOKUP(F201,customers!$B$1:$B$1001,customers!$G$1:$G$1001,,0)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9"/>
        <v>38.04</v>
      </c>
      <c r="N201" t="str">
        <f t="shared" si="10"/>
        <v>Liberica</v>
      </c>
      <c r="O201" t="str">
        <f t="shared" si="11"/>
        <v>Large</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_xlfn.XLOOKUP(F202,customers!$B$1:$B$1001,customers!$G$1:$G$1001,,0)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_xlfn.XLOOKUP(F203,customers!$B$1:$B$1001,customers!$G$1:$G$1001,,0)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9"/>
        <v>57.06</v>
      </c>
      <c r="N203" t="str">
        <f t="shared" si="10"/>
        <v>Liberica</v>
      </c>
      <c r="O203" t="str">
        <f t="shared" si="11"/>
        <v>Large</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_xlfn.XLOOKUP(F204,customers!$B$1:$B$1001,customers!$G$1:$G$1001,,0)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_xlfn.XLOOKUP(F205,customers!$B$1:$B$1001,customers!$G$1:$G$1001,,0)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Large</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_xlfn.XLOOKUP(F206,customers!$B$1:$B$1001,customers!$G$1:$G$1001,,0)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_xlfn.XLOOKUP(F207,customers!$B$1:$B$1001,customers!$G$1:$G$1001,,0)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9"/>
        <v>8.0549999999999997</v>
      </c>
      <c r="N207" t="str">
        <f t="shared" si="10"/>
        <v>Robutsa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_xlfn.XLOOKUP(F208,customers!$B$1:$B$1001,customers!$G$1:$G$1001,,0)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_xlfn.XLOOKUP(F209,customers!$B$1:$B$1001,customers!$G$1:$G$1001,,0)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_xlfn.XLOOKUP(F210,customers!$B$1:$B$1001,customers!$G$1:$G$1001,,0)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_xlfn.XLOOKUP(F211,customers!$B$1:$B$1001,customers!$G$1:$G$1001,,0)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_xlfn.XLOOKUP(F212,customers!$B$1:$B$1001,customers!$G$1:$G$1001,,0)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_xlfn.XLOOKUP(F213,customers!$B$1:$B$1001,customers!$G$1:$G$1001,,0)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9"/>
        <v>53.46</v>
      </c>
      <c r="N213" t="str">
        <f t="shared" si="10"/>
        <v>Excelsa</v>
      </c>
      <c r="O213" t="str">
        <f t="shared" si="11"/>
        <v>Large</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_xlfn.XLOOKUP(F214,customers!$B$1:$B$1001,customers!$G$1:$G$1001,,0)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_xlfn.XLOOKUP(F215,customers!$B$1:$B$1001,customers!$G$1:$G$1001,,0)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9"/>
        <v>20.584999999999997</v>
      </c>
      <c r="N215" t="str">
        <f t="shared" si="10"/>
        <v>Robutsa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_xlfn.XLOOKUP(F216,customers!$B$1:$B$1001,customers!$G$1:$G$1001,,0)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9"/>
        <v>31.7</v>
      </c>
      <c r="N216" t="str">
        <f t="shared" si="10"/>
        <v>Liberica</v>
      </c>
      <c r="O216" t="str">
        <f t="shared" si="11"/>
        <v>Large</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_xlfn.XLOOKUP(F217,customers!$B$1:$B$1001,customers!$G$1:$G$1001,,0)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_xlfn.XLOOKUP(F218,customers!$B$1:$B$1001,customers!$G$1:$G$1001,,0)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_xlfn.XLOOKUP(F219,customers!$B$1:$B$1001,customers!$G$1:$G$1001,,0)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9"/>
        <v>35.64</v>
      </c>
      <c r="N219" t="str">
        <f t="shared" si="10"/>
        <v>Excelsa</v>
      </c>
      <c r="O219" t="str">
        <f t="shared" si="11"/>
        <v>Large</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_xlfn.XLOOKUP(F220,customers!$B$1:$B$1001,customers!$G$1:$G$1001,,0)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_xlfn.XLOOKUP(F221,customers!$B$1:$B$1001,customers!$G$1:$G$1001,,0)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9"/>
        <v>10.754999999999999</v>
      </c>
      <c r="N221" t="str">
        <f t="shared" si="10"/>
        <v>Robutsa</v>
      </c>
      <c r="O221" t="str">
        <f t="shared" si="11"/>
        <v>Large</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_xlfn.XLOOKUP(F222,customers!$B$1:$B$1001,customers!$G$1:$G$1001,,0)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9"/>
        <v>14.924999999999999</v>
      </c>
      <c r="N222" t="str">
        <f t="shared" si="10"/>
        <v>Robutsa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_xlfn.XLOOKUP(F223,customers!$B$1:$B$1001,customers!$G$1:$G$1001,,0)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Large</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_xlfn.XLOOKUP(F224,customers!$B$1:$B$1001,customers!$G$1:$G$1001,,0)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_xlfn.XLOOKUP(F225,customers!$B$1:$B$1001,customers!$G$1:$G$1001,,0)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9"/>
        <v>59.4</v>
      </c>
      <c r="N225" t="str">
        <f t="shared" si="10"/>
        <v>Excelsa</v>
      </c>
      <c r="O225" t="str">
        <f t="shared" si="11"/>
        <v>Large</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_xlfn.XLOOKUP(F226,customers!$B$1:$B$1001,customers!$G$1:$G$1001,,0)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_xlfn.XLOOKUP(F227,customers!$B$1:$B$1001,customers!$G$1:$G$1001,,0)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9"/>
        <v>14.339999999999998</v>
      </c>
      <c r="N227" t="str">
        <f t="shared" si="10"/>
        <v>Robutsa</v>
      </c>
      <c r="O227" t="str">
        <f t="shared" si="11"/>
        <v>Large</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_xlfn.XLOOKUP(F228,customers!$B$1:$B$1001,customers!$G$1:$G$1001,,0)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_xlfn.XLOOKUP(F229,customers!$B$1:$B$1001,customers!$G$1:$G$1001,,0)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9"/>
        <v>16.11</v>
      </c>
      <c r="N229" t="str">
        <f t="shared" si="10"/>
        <v>Robutsa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_xlfn.XLOOKUP(F230,customers!$B$1:$B$1001,customers!$G$1:$G$1001,,0)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9"/>
        <v>17.924999999999997</v>
      </c>
      <c r="N230" t="str">
        <f t="shared" si="10"/>
        <v>Robutsa</v>
      </c>
      <c r="O230" t="str">
        <f t="shared" si="11"/>
        <v>Large</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_xlfn.XLOOKUP(F231,customers!$B$1:$B$1001,customers!$G$1:$G$1001,,0)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_xlfn.XLOOKUP(F232,customers!$B$1:$B$1001,customers!$G$1:$G$1001,,0)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_xlfn.XLOOKUP(F233,customers!$B$1:$B$1001,customers!$G$1:$G$1001,,0)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_xlfn.XLOOKUP(F234,customers!$B$1:$B$1001,customers!$G$1:$G$1001,,0)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Large</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_xlfn.XLOOKUP(F235,customers!$B$1:$B$1001,customers!$G$1:$G$1001,,0)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_xlfn.XLOOKUP(F236,customers!$B$1:$B$1001,customers!$G$1:$G$1001,,0)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Large</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_xlfn.XLOOKUP(F237,customers!$B$1:$B$1001,customers!$G$1:$G$1001,,0)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Large</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_xlfn.XLOOKUP(F238,customers!$B$1:$B$1001,customers!$G$1:$G$1001,,0)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_xlfn.XLOOKUP(F239,customers!$B$1:$B$1001,customers!$G$1:$G$1001,,0)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9"/>
        <v>3.5849999999999995</v>
      </c>
      <c r="N239" t="str">
        <f t="shared" si="10"/>
        <v>Robutsa</v>
      </c>
      <c r="O239" t="str">
        <f t="shared" si="11"/>
        <v>Large</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_xlfn.XLOOKUP(F240,customers!$B$1:$B$1001,customers!$G$1:$G$1001,,0)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9"/>
        <v>45.769999999999996</v>
      </c>
      <c r="N240" t="str">
        <f t="shared" si="10"/>
        <v>Robutsa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_xlfn.XLOOKUP(F241,customers!$B$1:$B$1001,customers!$G$1:$G$1001,,0)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9"/>
        <v>59.4</v>
      </c>
      <c r="N241" t="str">
        <f t="shared" si="10"/>
        <v>Excelsa</v>
      </c>
      <c r="O241" t="str">
        <f t="shared" si="11"/>
        <v>Large</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_xlfn.XLOOKUP(F242,customers!$B$1:$B$1001,customers!$G$1:$G$1001,,0)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_xlfn.XLOOKUP(F243,customers!$B$1:$B$1001,customers!$G$1:$G$1001,,0)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9"/>
        <v>45.769999999999996</v>
      </c>
      <c r="N243" t="str">
        <f t="shared" si="10"/>
        <v>Robutsa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_xlfn.XLOOKUP(F244,customers!$B$1:$B$1001,customers!$G$1:$G$1001,,0)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_xlfn.XLOOKUP(F245,customers!$B$1:$B$1001,customers!$G$1:$G$1001,,0)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_xlfn.XLOOKUP(F246,customers!$B$1:$B$1001,customers!$G$1:$G$1001,,0)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_xlfn.XLOOKUP(F247,customers!$B$1:$B$1001,customers!$G$1:$G$1001,,0)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Large</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_xlfn.XLOOKUP(F248,customers!$B$1:$B$1001,customers!$G$1:$G$1001,,0)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_xlfn.XLOOKUP(F249,customers!$B$1:$B$1001,customers!$G$1:$G$1001,,0)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9"/>
        <v>21.509999999999998</v>
      </c>
      <c r="N249" t="str">
        <f t="shared" si="10"/>
        <v>Robutsa</v>
      </c>
      <c r="O249" t="str">
        <f t="shared" si="11"/>
        <v>Large</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_xlfn.XLOOKUP(F250,customers!$B$1:$B$1001,customers!$G$1:$G$1001,,0)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_xlfn.XLOOKUP(F251,customers!$B$1:$B$1001,customers!$G$1:$G$1001,,0)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9"/>
        <v>15.85</v>
      </c>
      <c r="N251" t="str">
        <f t="shared" si="10"/>
        <v>Liberica</v>
      </c>
      <c r="O251" t="str">
        <f t="shared" si="11"/>
        <v>Large</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_xlfn.XLOOKUP(F252,customers!$B$1:$B$1001,customers!$G$1:$G$1001,,0)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9"/>
        <v>2.9849999999999999</v>
      </c>
      <c r="N252" t="str">
        <f t="shared" si="10"/>
        <v>Robutsa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_xlfn.XLOOKUP(F253,customers!$B$1:$B$1001,customers!$G$1:$G$1001,,0)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_xlfn.XLOOKUP(F254,customers!$B$1:$B$1001,customers!$G$1:$G$1001,,0)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_xlfn.XLOOKUP(F255,customers!$B$1:$B$1001,customers!$G$1:$G$1001,,0)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_xlfn.XLOOKUP(F256,customers!$B$1:$B$1001,customers!$G$1:$G$1001,,0)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9"/>
        <v>28.679999999999996</v>
      </c>
      <c r="N256" t="str">
        <f t="shared" si="10"/>
        <v>Robutsa</v>
      </c>
      <c r="O256" t="str">
        <f t="shared" si="11"/>
        <v>Large</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_xlfn.XLOOKUP(F257,customers!$B$1:$B$1001,customers!$G$1:$G$1001,,0)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9"/>
        <v>21.509999999999998</v>
      </c>
      <c r="N257" t="str">
        <f t="shared" si="10"/>
        <v>Robutsa</v>
      </c>
      <c r="O257" t="str">
        <f t="shared" si="11"/>
        <v>Large</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_xlfn.XLOOKUP(F258,customers!$B$1:$B$1001,customers!$G$1:$G$1001,,0)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_xlfn.XLOOKUP(F259,customers!$B$1:$B$1001,customers!$G$1:$G$1001,,0)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IF(I259="Rob","Robutsa",IF(I259="Exc","Excelsa",IF(I259="Ara","Arabica",IF(I259="Lib","Liberica",""))))</f>
        <v>Excelsa</v>
      </c>
      <c r="O259" t="str">
        <f t="shared" ref="O259:O322" si="14">IF(J259="M","Medium",IF(J259="L","Large",IF(J259="D","Dark","")))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_xlfn.XLOOKUP(F260,customers!$B$1:$B$1001,customers!$G$1:$G$1001,,0)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_xlfn.XLOOKUP(F261,customers!$B$1:$B$1001,customers!$G$1:$G$1001,,0)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12"/>
        <v>5.97</v>
      </c>
      <c r="N261" t="str">
        <f t="shared" si="13"/>
        <v>Robutsa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_xlfn.XLOOKUP(F262,customers!$B$1:$B$1001,customers!$G$1:$G$1001,,0)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12"/>
        <v>27.484999999999996</v>
      </c>
      <c r="N262" t="str">
        <f t="shared" si="13"/>
        <v>Robutsa</v>
      </c>
      <c r="O262" t="str">
        <f t="shared" si="14"/>
        <v>Large</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_xlfn.XLOOKUP(F263,customers!$B$1:$B$1001,customers!$G$1:$G$1001,,0)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12"/>
        <v>59.75</v>
      </c>
      <c r="N263" t="str">
        <f t="shared" si="13"/>
        <v>Robutsa</v>
      </c>
      <c r="O263" t="str">
        <f t="shared" si="14"/>
        <v>Large</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_xlfn.XLOOKUP(F264,customers!$B$1:$B$1001,customers!$G$1:$G$1001,,0)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_xlfn.XLOOKUP(F265,customers!$B$1:$B$1001,customers!$G$1:$G$1001,,0)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_xlfn.XLOOKUP(F266,customers!$B$1:$B$1001,customers!$G$1:$G$1001,,0)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12"/>
        <v>59.75</v>
      </c>
      <c r="N266" t="str">
        <f t="shared" si="13"/>
        <v>Robutsa</v>
      </c>
      <c r="O266" t="str">
        <f t="shared" si="14"/>
        <v>Large</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_xlfn.XLOOKUP(F267,customers!$B$1:$B$1001,customers!$G$1:$G$1001,,0)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_xlfn.XLOOKUP(F268,customers!$B$1:$B$1001,customers!$G$1:$G$1001,,0)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_xlfn.XLOOKUP(F269,customers!$B$1:$B$1001,customers!$G$1:$G$1001,,0)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_xlfn.XLOOKUP(F270,customers!$B$1:$B$1001,customers!$G$1:$G$1001,,0)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_xlfn.XLOOKUP(F271,customers!$B$1:$B$1001,customers!$G$1:$G$1001,,0)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_xlfn.XLOOKUP(F272,customers!$B$1:$B$1001,customers!$G$1:$G$1001,,0)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_xlfn.XLOOKUP(F273,customers!$B$1:$B$1001,customers!$G$1:$G$1001,,0)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_xlfn.XLOOKUP(F274,customers!$B$1:$B$1001,customers!$G$1:$G$1001,,0)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12"/>
        <v>71.699999999999989</v>
      </c>
      <c r="N274" t="str">
        <f t="shared" si="13"/>
        <v>Robutsa</v>
      </c>
      <c r="O274" t="str">
        <f t="shared" si="14"/>
        <v>Large</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_xlfn.XLOOKUP(F275,customers!$B$1:$B$1001,customers!$G$1:$G$1001,,0)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Large</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_xlfn.XLOOKUP(F276,customers!$B$1:$B$1001,customers!$G$1:$G$1001,,0)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_xlfn.XLOOKUP(F277,customers!$B$1:$B$1001,customers!$G$1:$G$1001,,0)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Large</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_xlfn.XLOOKUP(F278,customers!$B$1:$B$1001,customers!$G$1:$G$1001,,0)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12"/>
        <v>109.93999999999998</v>
      </c>
      <c r="N278" t="str">
        <f t="shared" si="13"/>
        <v>Robutsa</v>
      </c>
      <c r="O278" t="str">
        <f t="shared" si="14"/>
        <v>Large</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_xlfn.XLOOKUP(F279,customers!$B$1:$B$1001,customers!$G$1:$G$1001,,0)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12"/>
        <v>89.1</v>
      </c>
      <c r="N279" t="str">
        <f t="shared" si="13"/>
        <v>Excelsa</v>
      </c>
      <c r="O279" t="str">
        <f t="shared" si="14"/>
        <v>Large</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_xlfn.XLOOKUP(F280,customers!$B$1:$B$1001,customers!$G$1:$G$1001,,0)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Large</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_xlfn.XLOOKUP(F281,customers!$B$1:$B$1001,customers!$G$1:$G$1001,,0)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_xlfn.XLOOKUP(F282,customers!$B$1:$B$1001,customers!$G$1:$G$1001,,0)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_xlfn.XLOOKUP(F283,customers!$B$1:$B$1001,customers!$G$1:$G$1001,,0)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12"/>
        <v>59.4</v>
      </c>
      <c r="N283" t="str">
        <f t="shared" si="13"/>
        <v>Excelsa</v>
      </c>
      <c r="O283" t="str">
        <f t="shared" si="14"/>
        <v>Large</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_xlfn.XLOOKUP(F284,customers!$B$1:$B$1001,customers!$G$1:$G$1001,,0)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12"/>
        <v>7.77</v>
      </c>
      <c r="N284" t="str">
        <f t="shared" si="13"/>
        <v>Arabica</v>
      </c>
      <c r="O284" t="str">
        <f t="shared" si="14"/>
        <v>Large</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_xlfn.XLOOKUP(F285,customers!$B$1:$B$1001,customers!$G$1:$G$1001,,0)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12"/>
        <v>5.3699999999999992</v>
      </c>
      <c r="N285" t="str">
        <f t="shared" si="13"/>
        <v>Robutsa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_xlfn.XLOOKUP(F286,customers!$B$1:$B$1001,customers!$G$1:$G$1001,,0)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_xlfn.XLOOKUP(F287,customers!$B$1:$B$1001,customers!$G$1:$G$1001,,0)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Large</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_xlfn.XLOOKUP(F288,customers!$B$1:$B$1001,customers!$G$1:$G$1001,,0)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_xlfn.XLOOKUP(F289,customers!$B$1:$B$1001,customers!$G$1:$G$1001,,0)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12"/>
        <v>14.339999999999998</v>
      </c>
      <c r="N289" t="str">
        <f t="shared" si="13"/>
        <v>Robutsa</v>
      </c>
      <c r="O289" t="str">
        <f t="shared" si="14"/>
        <v>Large</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_xlfn.XLOOKUP(F290,customers!$B$1:$B$1001,customers!$G$1:$G$1001,,0)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_xlfn.XLOOKUP(F291,customers!$B$1:$B$1001,customers!$G$1:$G$1001,,0)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12"/>
        <v>13.424999999999997</v>
      </c>
      <c r="N291" t="str">
        <f t="shared" si="13"/>
        <v>Robutsa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_xlfn.XLOOKUP(F292,customers!$B$1:$B$1001,customers!$G$1:$G$1001,,0)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_xlfn.XLOOKUP(F293,customers!$B$1:$B$1001,customers!$G$1:$G$1001,,0)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_xlfn.XLOOKUP(F294,customers!$B$1:$B$1001,customers!$G$1:$G$1001,,0)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_xlfn.XLOOKUP(F295,customers!$B$1:$B$1001,customers!$G$1:$G$1001,,0)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_xlfn.XLOOKUP(F296,customers!$B$1:$B$1001,customers!$G$1:$G$1001,,0)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12"/>
        <v>44.55</v>
      </c>
      <c r="N296" t="str">
        <f t="shared" si="13"/>
        <v>Excelsa</v>
      </c>
      <c r="O296" t="str">
        <f t="shared" si="14"/>
        <v>Large</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_xlfn.XLOOKUP(F297,customers!$B$1:$B$1001,customers!$G$1:$G$1001,,0)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_xlfn.XLOOKUP(F298,customers!$B$1:$B$1001,customers!$G$1:$G$1001,,0)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12"/>
        <v>35.82</v>
      </c>
      <c r="N298" t="str">
        <f t="shared" si="13"/>
        <v>Robutsa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_xlfn.XLOOKUP(F299,customers!$B$1:$B$1001,customers!$G$1:$G$1001,,0)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12"/>
        <v>16.11</v>
      </c>
      <c r="N299" t="str">
        <f t="shared" si="13"/>
        <v>Robutsa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_xlfn.XLOOKUP(F300,customers!$B$1:$B$1001,customers!$G$1:$G$1001,,0)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Large</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_xlfn.XLOOKUP(F301,customers!$B$1:$B$1001,customers!$G$1:$G$1001,,0)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Large</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_xlfn.XLOOKUP(F302,customers!$B$1:$B$1001,customers!$G$1:$G$1001,,0)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Large</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_xlfn.XLOOKUP(F303,customers!$B$1:$B$1001,customers!$G$1:$G$1001,,0)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_xlfn.XLOOKUP(F304,customers!$B$1:$B$1001,customers!$G$1:$G$1001,,0)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_xlfn.XLOOKUP(F305,customers!$B$1:$B$1001,customers!$G$1:$G$1001,,0)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_xlfn.XLOOKUP(F306,customers!$B$1:$B$1001,customers!$G$1:$G$1001,,0)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Large</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_xlfn.XLOOKUP(F307,customers!$B$1:$B$1001,customers!$G$1:$G$1001,,0)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_xlfn.XLOOKUP(F308,customers!$B$1:$B$1001,customers!$G$1:$G$1001,,0)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12"/>
        <v>14.924999999999999</v>
      </c>
      <c r="N308" t="str">
        <f t="shared" si="13"/>
        <v>Robutsa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_xlfn.XLOOKUP(F309,customers!$B$1:$B$1001,customers!$G$1:$G$1001,,0)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_xlfn.XLOOKUP(F310,customers!$B$1:$B$1001,customers!$G$1:$G$1001,,0)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_xlfn.XLOOKUP(F311,customers!$B$1:$B$1001,customers!$G$1:$G$1001,,0)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_xlfn.XLOOKUP(F312,customers!$B$1:$B$1001,customers!$G$1:$G$1001,,0)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12"/>
        <v>14.85</v>
      </c>
      <c r="N312" t="str">
        <f t="shared" si="13"/>
        <v>Excelsa</v>
      </c>
      <c r="O312" t="str">
        <f t="shared" si="14"/>
        <v>Large</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_xlfn.XLOOKUP(F313,customers!$B$1:$B$1001,customers!$G$1:$G$1001,,0)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_xlfn.XLOOKUP(F314,customers!$B$1:$B$1001,customers!$G$1:$G$1001,,0)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12"/>
        <v>5.97</v>
      </c>
      <c r="N314" t="str">
        <f t="shared" si="13"/>
        <v>Robutsa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_xlfn.XLOOKUP(F315,customers!$B$1:$B$1001,customers!$G$1:$G$1001,,0)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12"/>
        <v>29.849999999999998</v>
      </c>
      <c r="N315" t="str">
        <f t="shared" si="13"/>
        <v>Robutsa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_xlfn.XLOOKUP(F316,customers!$B$1:$B$1001,customers!$G$1:$G$1001,,0)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12"/>
        <v>44.75</v>
      </c>
      <c r="N316" t="str">
        <f t="shared" si="13"/>
        <v>Robutsa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_xlfn.XLOOKUP(F317,customers!$B$1:$B$1001,customers!$G$1:$G$1001,,0)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Large</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_xlfn.XLOOKUP(F318,customers!$B$1:$B$1001,customers!$G$1:$G$1001,,0)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Large</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_xlfn.XLOOKUP(F319,customers!$B$1:$B$1001,customers!$G$1:$G$1001,,0)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_xlfn.XLOOKUP(F320,customers!$B$1:$B$1001,customers!$G$1:$G$1001,,0)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_xlfn.XLOOKUP(F321,customers!$B$1:$B$1001,customers!$G$1:$G$1001,,0)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_xlfn.XLOOKUP(F322,customers!$B$1:$B$1001,customers!$G$1:$G$1001,,0)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Large</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_xlfn.XLOOKUP(F323,customers!$B$1:$B$1001,customers!$G$1:$G$1001,,0)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IF(I323="Rob","Robutsa",IF(I323="Exc","Excelsa",IF(I323="Ara","Arabica",IF(I323="Lib","Liberica",""))))</f>
        <v>Arabica</v>
      </c>
      <c r="O323" t="str">
        <f t="shared" ref="O323:O386" si="17">IF(J323="M","Medium",IF(J323="L","Large",IF(J323="D","Dark","")))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_xlfn.XLOOKUP(F324,customers!$B$1:$B$1001,customers!$G$1:$G$1001,,0)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_xlfn.XLOOKUP(F325,customers!$B$1:$B$1001,customers!$G$1:$G$1001,,0)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_xlfn.XLOOKUP(F326,customers!$B$1:$B$1001,customers!$G$1:$G$1001,,0)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_xlfn.XLOOKUP(F327,customers!$B$1:$B$1001,customers!$G$1:$G$1001,,0)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Large</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_xlfn.XLOOKUP(F328,customers!$B$1:$B$1001,customers!$G$1:$G$1001,,0)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5"/>
        <v>44.75</v>
      </c>
      <c r="N328" t="str">
        <f t="shared" si="16"/>
        <v>Robutsa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_xlfn.XLOOKUP(F329,customers!$B$1:$B$1001,customers!$G$1:$G$1001,,0)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5"/>
        <v>44.75</v>
      </c>
      <c r="N329" t="str">
        <f t="shared" si="16"/>
        <v>Robutsa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_xlfn.XLOOKUP(F330,customers!$B$1:$B$1001,customers!$G$1:$G$1001,,0)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5"/>
        <v>38.04</v>
      </c>
      <c r="N330" t="str">
        <f t="shared" si="16"/>
        <v>Liberica</v>
      </c>
      <c r="O330" t="str">
        <f t="shared" si="17"/>
        <v>Large</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_xlfn.XLOOKUP(F331,customers!$B$1:$B$1001,customers!$G$1:$G$1001,,0)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5"/>
        <v>21.479999999999997</v>
      </c>
      <c r="N331" t="str">
        <f t="shared" si="16"/>
        <v>Robutsa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_xlfn.XLOOKUP(F332,customers!$B$1:$B$1001,customers!$G$1:$G$1001,,0)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5"/>
        <v>16.11</v>
      </c>
      <c r="N332" t="str">
        <f t="shared" si="16"/>
        <v>Robutsa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_xlfn.XLOOKUP(F333,customers!$B$1:$B$1001,customers!$G$1:$G$1001,,0)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5"/>
        <v>22.884999999999998</v>
      </c>
      <c r="N333" t="str">
        <f t="shared" si="16"/>
        <v>Robutsa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_xlfn.XLOOKUP(F334,customers!$B$1:$B$1001,customers!$G$1:$G$1001,,0)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_xlfn.XLOOKUP(F335,customers!$B$1:$B$1001,customers!$G$1:$G$1001,,0)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5"/>
        <v>23.88</v>
      </c>
      <c r="N335" t="str">
        <f t="shared" si="16"/>
        <v>Robutsa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_xlfn.XLOOKUP(F336,customers!$B$1:$B$1001,customers!$G$1:$G$1001,,0)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5"/>
        <v>59.75</v>
      </c>
      <c r="N336" t="str">
        <f t="shared" si="16"/>
        <v>Robutsa</v>
      </c>
      <c r="O336" t="str">
        <f t="shared" si="17"/>
        <v>Large</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_xlfn.XLOOKUP(F337,customers!$B$1:$B$1001,customers!$G$1:$G$1001,,0)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Large</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_xlfn.XLOOKUP(F338,customers!$B$1:$B$1001,customers!$G$1:$G$1001,,0)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_xlfn.XLOOKUP(F339,customers!$B$1:$B$1001,customers!$G$1:$G$1001,,0)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_xlfn.XLOOKUP(F340,customers!$B$1:$B$1001,customers!$G$1:$G$1001,,0)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5"/>
        <v>59.4</v>
      </c>
      <c r="N340" t="str">
        <f t="shared" si="16"/>
        <v>Excelsa</v>
      </c>
      <c r="O340" t="str">
        <f t="shared" si="17"/>
        <v>Large</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_xlfn.XLOOKUP(F341,customers!$B$1:$B$1001,customers!$G$1:$G$1001,,0)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_xlfn.XLOOKUP(F342,customers!$B$1:$B$1001,customers!$G$1:$G$1001,,0)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_xlfn.XLOOKUP(F343,customers!$B$1:$B$1001,customers!$G$1:$G$1001,,0)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5"/>
        <v>17.82</v>
      </c>
      <c r="N343" t="str">
        <f t="shared" si="16"/>
        <v>Excelsa</v>
      </c>
      <c r="O343" t="str">
        <f t="shared" si="17"/>
        <v>Large</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_xlfn.XLOOKUP(F344,customers!$B$1:$B$1001,customers!$G$1:$G$1001,,0)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_xlfn.XLOOKUP(F345,customers!$B$1:$B$1001,customers!$G$1:$G$1001,,0)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5"/>
        <v>32.22</v>
      </c>
      <c r="N345" t="str">
        <f t="shared" si="16"/>
        <v>Robutsa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_xlfn.XLOOKUP(F346,customers!$B$1:$B$1001,customers!$G$1:$G$1001,,0)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5"/>
        <v>19.899999999999999</v>
      </c>
      <c r="N346" t="str">
        <f t="shared" si="16"/>
        <v>Robutsa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_xlfn.XLOOKUP(F347,customers!$B$1:$B$1001,customers!$G$1:$G$1001,,0)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5"/>
        <v>59.75</v>
      </c>
      <c r="N347" t="str">
        <f t="shared" si="16"/>
        <v>Robutsa</v>
      </c>
      <c r="O347" t="str">
        <f t="shared" si="17"/>
        <v>Large</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_xlfn.XLOOKUP(F348,customers!$B$1:$B$1001,customers!$G$1:$G$1001,,0)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5"/>
        <v>23.31</v>
      </c>
      <c r="N348" t="str">
        <f t="shared" si="16"/>
        <v>Arabica</v>
      </c>
      <c r="O348" t="str">
        <f t="shared" si="17"/>
        <v>Large</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_xlfn.XLOOKUP(F349,customers!$B$1:$B$1001,customers!$G$1:$G$1001,,0)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_xlfn.XLOOKUP(F350,customers!$B$1:$B$1001,customers!$G$1:$G$1001,,0)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Large</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_xlfn.XLOOKUP(F351,customers!$B$1:$B$1001,customers!$G$1:$G$1001,,0)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5"/>
        <v>14.339999999999998</v>
      </c>
      <c r="N351" t="str">
        <f t="shared" si="16"/>
        <v>Robutsa</v>
      </c>
      <c r="O351" t="str">
        <f t="shared" si="17"/>
        <v>Large</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_xlfn.XLOOKUP(F352,customers!$B$1:$B$1001,customers!$G$1:$G$1001,,0)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_xlfn.XLOOKUP(F353,customers!$B$1:$B$1001,customers!$G$1:$G$1001,,0)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_xlfn.XLOOKUP(F354,customers!$B$1:$B$1001,customers!$G$1:$G$1001,,0)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_xlfn.XLOOKUP(F355,customers!$B$1:$B$1001,customers!$G$1:$G$1001,,0)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_xlfn.XLOOKUP(F356,customers!$B$1:$B$1001,customers!$G$1:$G$1001,,0)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_xlfn.XLOOKUP(F357,customers!$B$1:$B$1001,customers!$G$1:$G$1001,,0)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_xlfn.XLOOKUP(F358,customers!$B$1:$B$1001,customers!$G$1:$G$1001,,0)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_xlfn.XLOOKUP(F359,customers!$B$1:$B$1001,customers!$G$1:$G$1001,,0)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_xlfn.XLOOKUP(F360,customers!$B$1:$B$1001,customers!$G$1:$G$1001,,0)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Large</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_xlfn.XLOOKUP(F361,customers!$B$1:$B$1001,customers!$G$1:$G$1001,,0)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5"/>
        <v>21.509999999999998</v>
      </c>
      <c r="N361" t="str">
        <f t="shared" si="16"/>
        <v>Robutsa</v>
      </c>
      <c r="O361" t="str">
        <f t="shared" si="17"/>
        <v>Large</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_xlfn.XLOOKUP(F362,customers!$B$1:$B$1001,customers!$G$1:$G$1001,,0)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5"/>
        <v>41.169999999999995</v>
      </c>
      <c r="N362" t="str">
        <f t="shared" si="16"/>
        <v>Robutsa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_xlfn.XLOOKUP(F363,customers!$B$1:$B$1001,customers!$G$1:$G$1001,,0)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5"/>
        <v>5.97</v>
      </c>
      <c r="N363" t="str">
        <f t="shared" si="16"/>
        <v>Robutsa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_xlfn.XLOOKUP(F364,customers!$B$1:$B$1001,customers!$G$1:$G$1001,,0)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5"/>
        <v>74.25</v>
      </c>
      <c r="N364" t="str">
        <f t="shared" si="16"/>
        <v>Excelsa</v>
      </c>
      <c r="O364" t="str">
        <f t="shared" si="17"/>
        <v>Large</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_xlfn.XLOOKUP(F365,customers!$B$1:$B$1001,customers!$G$1:$G$1001,,0)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_xlfn.XLOOKUP(F366,customers!$B$1:$B$1001,customers!$G$1:$G$1001,,0)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_xlfn.XLOOKUP(F367,customers!$B$1:$B$1001,customers!$G$1:$G$1001,,0)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_xlfn.XLOOKUP(F368,customers!$B$1:$B$1001,customers!$G$1:$G$1001,,0)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_xlfn.XLOOKUP(F369,customers!$B$1:$B$1001,customers!$G$1:$G$1001,,0)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_xlfn.XLOOKUP(F370,customers!$B$1:$B$1001,customers!$G$1:$G$1001,,0)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_xlfn.XLOOKUP(F371,customers!$B$1:$B$1001,customers!$G$1:$G$1001,,0)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5"/>
        <v>8.91</v>
      </c>
      <c r="N371" t="str">
        <f t="shared" si="16"/>
        <v>Excelsa</v>
      </c>
      <c r="O371" t="str">
        <f t="shared" si="17"/>
        <v>Large</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_xlfn.XLOOKUP(F372,customers!$B$1:$B$1001,customers!$G$1:$G$1001,,0)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_xlfn.XLOOKUP(F373,customers!$B$1:$B$1001,customers!$G$1:$G$1001,,0)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5"/>
        <v>46.62</v>
      </c>
      <c r="N373" t="str">
        <f t="shared" si="16"/>
        <v>Arabica</v>
      </c>
      <c r="O373" t="str">
        <f t="shared" si="17"/>
        <v>Large</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_xlfn.XLOOKUP(F374,customers!$B$1:$B$1001,customers!$G$1:$G$1001,,0)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5"/>
        <v>43.019999999999996</v>
      </c>
      <c r="N374" t="str">
        <f t="shared" si="16"/>
        <v>Robutsa</v>
      </c>
      <c r="O374" t="str">
        <f t="shared" si="17"/>
        <v>Large</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_xlfn.XLOOKUP(F375,customers!$B$1:$B$1001,customers!$G$1:$G$1001,,0)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_xlfn.XLOOKUP(F376,customers!$B$1:$B$1001,customers!$G$1:$G$1001,,0)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5"/>
        <v>38.04</v>
      </c>
      <c r="N376" t="str">
        <f t="shared" si="16"/>
        <v>Liberica</v>
      </c>
      <c r="O376" t="str">
        <f t="shared" si="17"/>
        <v>Large</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_xlfn.XLOOKUP(F377,customers!$B$1:$B$1001,customers!$G$1:$G$1001,,0)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_xlfn.XLOOKUP(F378,customers!$B$1:$B$1001,customers!$G$1:$G$1001,,0)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5"/>
        <v>5.97</v>
      </c>
      <c r="N378" t="str">
        <f t="shared" si="16"/>
        <v>Robutsa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_xlfn.XLOOKUP(F379,customers!$B$1:$B$1001,customers!$G$1:$G$1001,,0)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5"/>
        <v>8.0549999999999997</v>
      </c>
      <c r="N379" t="str">
        <f t="shared" si="16"/>
        <v>Robutsa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_xlfn.XLOOKUP(F380,customers!$B$1:$B$1001,customers!$G$1:$G$1001,,0)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5"/>
        <v>23.31</v>
      </c>
      <c r="N380" t="str">
        <f t="shared" si="16"/>
        <v>Arabica</v>
      </c>
      <c r="O380" t="str">
        <f t="shared" si="17"/>
        <v>Large</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_xlfn.XLOOKUP(F381,customers!$B$1:$B$1001,customers!$G$1:$G$1001,,0)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5"/>
        <v>43.019999999999996</v>
      </c>
      <c r="N381" t="str">
        <f t="shared" si="16"/>
        <v>Robutsa</v>
      </c>
      <c r="O381" t="str">
        <f t="shared" si="17"/>
        <v>Large</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_xlfn.XLOOKUP(F382,customers!$B$1:$B$1001,customers!$G$1:$G$1001,,0)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_xlfn.XLOOKUP(F383,customers!$B$1:$B$1001,customers!$G$1:$G$1001,,0)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_xlfn.XLOOKUP(F384,customers!$B$1:$B$1001,customers!$G$1:$G$1001,,0)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_xlfn.XLOOKUP(F385,customers!$B$1:$B$1001,customers!$G$1:$G$1001,,0)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5"/>
        <v>53.46</v>
      </c>
      <c r="N385" t="str">
        <f t="shared" si="16"/>
        <v>Excelsa</v>
      </c>
      <c r="O385" t="str">
        <f t="shared" si="17"/>
        <v>Large</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_xlfn.XLOOKUP(F386,customers!$B$1:$B$1001,customers!$G$1:$G$1001,,0)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Large</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_xlfn.XLOOKUP(F387,customers!$B$1:$B$1001,customers!$G$1:$G$1001,,0)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IF(I387="Rob","Robutsa",IF(I387="Exc","Excelsa",IF(I387="Ara","Arabica",IF(I387="Lib","Liberica",""))))</f>
        <v>Liberica</v>
      </c>
      <c r="O387" t="str">
        <f t="shared" ref="O387:O450" si="20">IF(J387="M","Medium",IF(J387="L","Large",IF(J387="D","Dark","")))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_xlfn.XLOOKUP(F388,customers!$B$1:$B$1001,customers!$G$1:$G$1001,,0)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_xlfn.XLOOKUP(F389,customers!$B$1:$B$1001,customers!$G$1:$G$1001,,0)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18"/>
        <v>74.25</v>
      </c>
      <c r="N389" t="str">
        <f t="shared" si="19"/>
        <v>Excelsa</v>
      </c>
      <c r="O389" t="str">
        <f t="shared" si="20"/>
        <v>Large</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_xlfn.XLOOKUP(F390,customers!$B$1:$B$1001,customers!$G$1:$G$1001,,0)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_xlfn.XLOOKUP(F391,customers!$B$1:$B$1001,customers!$G$1:$G$1001,,0)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_xlfn.XLOOKUP(F392,customers!$B$1:$B$1001,customers!$G$1:$G$1001,,0)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_xlfn.XLOOKUP(F393,customers!$B$1:$B$1001,customers!$G$1:$G$1001,,0)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_xlfn.XLOOKUP(F394,customers!$B$1:$B$1001,customers!$G$1:$G$1001,,0)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18"/>
        <v>89.1</v>
      </c>
      <c r="N394" t="str">
        <f t="shared" si="19"/>
        <v>Excelsa</v>
      </c>
      <c r="O394" t="str">
        <f t="shared" si="20"/>
        <v>Large</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_xlfn.XLOOKUP(F395,customers!$B$1:$B$1001,customers!$G$1:$G$1001,,0)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Large</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_xlfn.XLOOKUP(F396,customers!$B$1:$B$1001,customers!$G$1:$G$1001,,0)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18"/>
        <v>109.93999999999998</v>
      </c>
      <c r="N396" t="str">
        <f t="shared" si="19"/>
        <v>Robutsa</v>
      </c>
      <c r="O396" t="str">
        <f t="shared" si="20"/>
        <v>Large</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_xlfn.XLOOKUP(F397,customers!$B$1:$B$1001,customers!$G$1:$G$1001,,0)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_xlfn.XLOOKUP(F398,customers!$B$1:$B$1001,customers!$G$1:$G$1001,,0)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Large</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_xlfn.XLOOKUP(F399,customers!$B$1:$B$1001,customers!$G$1:$G$1001,,0)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_xlfn.XLOOKUP(F400,customers!$B$1:$B$1001,customers!$G$1:$G$1001,,0)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_xlfn.XLOOKUP(F401,customers!$B$1:$B$1001,customers!$G$1:$G$1001,,0)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_xlfn.XLOOKUP(F402,customers!$B$1:$B$1001,customers!$G$1:$G$1001,,0)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18"/>
        <v>63.4</v>
      </c>
      <c r="N402" t="str">
        <f t="shared" si="19"/>
        <v>Liberica</v>
      </c>
      <c r="O402" t="str">
        <f t="shared" si="20"/>
        <v>Large</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_xlfn.XLOOKUP(F403,customers!$B$1:$B$1001,customers!$G$1:$G$1001,,0)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_xlfn.XLOOKUP(F404,customers!$B$1:$B$1001,customers!$G$1:$G$1001,,0)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18"/>
        <v>26.849999999999998</v>
      </c>
      <c r="N404" t="str">
        <f t="shared" si="19"/>
        <v>Robutsa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_xlfn.XLOOKUP(F405,customers!$B$1:$B$1001,customers!$G$1:$G$1001,,0)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Large</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_xlfn.XLOOKUP(F406,customers!$B$1:$B$1001,customers!$G$1:$G$1001,,0)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_xlfn.XLOOKUP(F407,customers!$B$1:$B$1001,customers!$G$1:$G$1001,,0)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_xlfn.XLOOKUP(F408,customers!$B$1:$B$1001,customers!$G$1:$G$1001,,0)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_xlfn.XLOOKUP(F409,customers!$B$1:$B$1001,customers!$G$1:$G$1001,,0)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_xlfn.XLOOKUP(F410,customers!$B$1:$B$1001,customers!$G$1:$G$1001,,0)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_xlfn.XLOOKUP(F411,customers!$B$1:$B$1001,customers!$G$1:$G$1001,,0)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18"/>
        <v>47.55</v>
      </c>
      <c r="N411" t="str">
        <f t="shared" si="19"/>
        <v>Liberica</v>
      </c>
      <c r="O411" t="str">
        <f t="shared" si="20"/>
        <v>Large</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_xlfn.XLOOKUP(F412,customers!$B$1:$B$1001,customers!$G$1:$G$1001,,0)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Large</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_xlfn.XLOOKUP(F413,customers!$B$1:$B$1001,customers!$G$1:$G$1001,,0)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_xlfn.XLOOKUP(F414,customers!$B$1:$B$1001,customers!$G$1:$G$1001,,0)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_xlfn.XLOOKUP(F415,customers!$B$1:$B$1001,customers!$G$1:$G$1001,,0)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Large</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_xlfn.XLOOKUP(F416,customers!$B$1:$B$1001,customers!$G$1:$G$1001,,0)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18"/>
        <v>10.754999999999999</v>
      </c>
      <c r="N416" t="str">
        <f t="shared" si="19"/>
        <v>Robutsa</v>
      </c>
      <c r="O416" t="str">
        <f t="shared" si="20"/>
        <v>Large</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_xlfn.XLOOKUP(F417,customers!$B$1:$B$1001,customers!$G$1:$G$1001,,0)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18"/>
        <v>8.9550000000000001</v>
      </c>
      <c r="N417" t="str">
        <f t="shared" si="19"/>
        <v>Robutsa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_xlfn.XLOOKUP(F418,customers!$B$1:$B$1001,customers!$G$1:$G$1001,,0)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18"/>
        <v>23.31</v>
      </c>
      <c r="N418" t="str">
        <f t="shared" si="19"/>
        <v>Arabica</v>
      </c>
      <c r="O418" t="str">
        <f t="shared" si="20"/>
        <v>Large</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_xlfn.XLOOKUP(F419,customers!$B$1:$B$1001,customers!$G$1:$G$1001,,0)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Large</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_xlfn.XLOOKUP(F420,customers!$B$1:$B$1001,customers!$G$1:$G$1001,,0)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Large</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_xlfn.XLOOKUP(F421,customers!$B$1:$B$1001,customers!$G$1:$G$1001,,0)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_xlfn.XLOOKUP(F422,customers!$B$1:$B$1001,customers!$G$1:$G$1001,,0)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_xlfn.XLOOKUP(F423,customers!$B$1:$B$1001,customers!$G$1:$G$1001,,0)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_xlfn.XLOOKUP(F424,customers!$B$1:$B$1001,customers!$G$1:$G$1001,,0)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_xlfn.XLOOKUP(F425,customers!$B$1:$B$1001,customers!$G$1:$G$1001,,0)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18"/>
        <v>17.91</v>
      </c>
      <c r="N425" t="str">
        <f t="shared" si="19"/>
        <v>Robutsa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_xlfn.XLOOKUP(F426,customers!$B$1:$B$1001,customers!$G$1:$G$1001,,0)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18"/>
        <v>26.73</v>
      </c>
      <c r="N426" t="str">
        <f t="shared" si="19"/>
        <v>Excelsa</v>
      </c>
      <c r="O426" t="str">
        <f t="shared" si="20"/>
        <v>Large</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_xlfn.XLOOKUP(F427,customers!$B$1:$B$1001,customers!$G$1:$G$1001,,0)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18"/>
        <v>17.899999999999999</v>
      </c>
      <c r="N427" t="str">
        <f t="shared" si="19"/>
        <v>Robutsa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_xlfn.XLOOKUP(F428,customers!$B$1:$B$1001,customers!$G$1:$G$1001,,0)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18"/>
        <v>14.339999999999998</v>
      </c>
      <c r="N428" t="str">
        <f t="shared" si="19"/>
        <v>Robutsa</v>
      </c>
      <c r="O428" t="str">
        <f t="shared" si="20"/>
        <v>Large</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_xlfn.XLOOKUP(F429,customers!$B$1:$B$1001,customers!$G$1:$G$1001,,0)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_xlfn.XLOOKUP(F430,customers!$B$1:$B$1001,customers!$G$1:$G$1001,,0)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18"/>
        <v>59.75</v>
      </c>
      <c r="N430" t="str">
        <f t="shared" si="19"/>
        <v>Robutsa</v>
      </c>
      <c r="O430" t="str">
        <f t="shared" si="20"/>
        <v>Large</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_xlfn.XLOOKUP(F431,customers!$B$1:$B$1001,customers!$G$1:$G$1001,,0)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Large</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_xlfn.XLOOKUP(F432,customers!$B$1:$B$1001,customers!$G$1:$G$1001,,0)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18"/>
        <v>5.3699999999999992</v>
      </c>
      <c r="N432" t="str">
        <f t="shared" si="19"/>
        <v>Robutsa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_xlfn.XLOOKUP(F433,customers!$B$1:$B$1001,customers!$G$1:$G$1001,,0)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_xlfn.XLOOKUP(F434,customers!$B$1:$B$1001,customers!$G$1:$G$1001,,0)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_xlfn.XLOOKUP(F435,customers!$B$1:$B$1001,customers!$G$1:$G$1001,,0)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_xlfn.XLOOKUP(F436,customers!$B$1:$B$1001,customers!$G$1:$G$1001,,0)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_xlfn.XLOOKUP(F437,customers!$B$1:$B$1001,customers!$G$1:$G$1001,,0)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_xlfn.XLOOKUP(F438,customers!$B$1:$B$1001,customers!$G$1:$G$1001,,0)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Large</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_xlfn.XLOOKUP(F439,customers!$B$1:$B$1001,customers!$G$1:$G$1001,,0)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_xlfn.XLOOKUP(F440,customers!$B$1:$B$1001,customers!$G$1:$G$1001,,0)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_xlfn.XLOOKUP(F441,customers!$B$1:$B$1001,customers!$G$1:$G$1001,,0)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18"/>
        <v>35.64</v>
      </c>
      <c r="N441" t="str">
        <f t="shared" si="19"/>
        <v>Excelsa</v>
      </c>
      <c r="O441" t="str">
        <f t="shared" si="20"/>
        <v>Large</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_xlfn.XLOOKUP(F442,customers!$B$1:$B$1001,customers!$G$1:$G$1001,,0)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_xlfn.XLOOKUP(F443,customers!$B$1:$B$1001,customers!$G$1:$G$1001,,0)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_xlfn.XLOOKUP(F444,customers!$B$1:$B$1001,customers!$G$1:$G$1001,,0)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18"/>
        <v>35.849999999999994</v>
      </c>
      <c r="N444" t="str">
        <f t="shared" si="19"/>
        <v>Robutsa</v>
      </c>
      <c r="O444" t="str">
        <f t="shared" si="20"/>
        <v>Large</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_xlfn.XLOOKUP(F445,customers!$B$1:$B$1001,customers!$G$1:$G$1001,,0)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Large</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_xlfn.XLOOKUP(F446,customers!$B$1:$B$1001,customers!$G$1:$G$1001,,0)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_xlfn.XLOOKUP(F447,customers!$B$1:$B$1001,customers!$G$1:$G$1001,,0)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_xlfn.XLOOKUP(F448,customers!$B$1:$B$1001,customers!$G$1:$G$1001,,0)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_xlfn.XLOOKUP(F449,customers!$B$1:$B$1001,customers!$G$1:$G$1001,,0)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18"/>
        <v>17.91</v>
      </c>
      <c r="N449" t="str">
        <f t="shared" si="19"/>
        <v>Robutsa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_xlfn.XLOOKUP(F450,customers!$B$1:$B$1001,customers!$G$1:$G$1001,,0)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18"/>
        <v>7.169999999999999</v>
      </c>
      <c r="N450" t="str">
        <f t="shared" si="19"/>
        <v>Robutsa</v>
      </c>
      <c r="O450" t="str">
        <f t="shared" si="20"/>
        <v>Large</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_xlfn.XLOOKUP(F451,customers!$B$1:$B$1001,customers!$G$1:$G$1001,,0)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IF(I451="Rob","Robutsa",IF(I451="Exc","Excelsa",IF(I451="Ara","Arabica",IF(I451="Lib","Liberica",""))))</f>
        <v>Robutsa</v>
      </c>
      <c r="O451" t="str">
        <f t="shared" ref="O451:O514" si="23">IF(J451="M","Medium",IF(J451="L","Large",IF(J451="D","Dark","")))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_xlfn.XLOOKUP(F452,customers!$B$1:$B$1001,customers!$G$1:$G$1001,,0)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Large</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_xlfn.XLOOKUP(F453,customers!$B$1:$B$1001,customers!$G$1:$G$1001,,0)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21"/>
        <v>41.169999999999995</v>
      </c>
      <c r="N453" t="str">
        <f t="shared" si="22"/>
        <v>Robutsa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_xlfn.XLOOKUP(F454,customers!$B$1:$B$1001,customers!$G$1:$G$1001,,0)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Large</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_xlfn.XLOOKUP(F455,customers!$B$1:$B$1001,customers!$G$1:$G$1001,,0)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21"/>
        <v>38.04</v>
      </c>
      <c r="N455" t="str">
        <f t="shared" si="22"/>
        <v>Liberica</v>
      </c>
      <c r="O455" t="str">
        <f t="shared" si="23"/>
        <v>Large</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_xlfn.XLOOKUP(F456,customers!$B$1:$B$1001,customers!$G$1:$G$1001,,0)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21"/>
        <v>82.339999999999989</v>
      </c>
      <c r="N456" t="str">
        <f t="shared" si="22"/>
        <v>Robutsa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_xlfn.XLOOKUP(F457,customers!$B$1:$B$1001,customers!$G$1:$G$1001,,0)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Large</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_xlfn.XLOOKUP(F458,customers!$B$1:$B$1001,customers!$G$1:$G$1001,,0)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21"/>
        <v>41.169999999999995</v>
      </c>
      <c r="N458" t="str">
        <f t="shared" si="22"/>
        <v>Robutsa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_xlfn.XLOOKUP(F459,customers!$B$1:$B$1001,customers!$G$1:$G$1001,,0)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21"/>
        <v>47.55</v>
      </c>
      <c r="N459" t="str">
        <f t="shared" si="22"/>
        <v>Liberica</v>
      </c>
      <c r="O459" t="str">
        <f t="shared" si="23"/>
        <v>Large</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_xlfn.XLOOKUP(F460,customers!$B$1:$B$1001,customers!$G$1:$G$1001,,0)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_xlfn.XLOOKUP(F461,customers!$B$1:$B$1001,customers!$G$1:$G$1001,,0)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Large</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_xlfn.XLOOKUP(F462,customers!$B$1:$B$1001,customers!$G$1:$G$1001,,0)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21"/>
        <v>16.11</v>
      </c>
      <c r="N462" t="str">
        <f t="shared" si="22"/>
        <v>Robutsa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_xlfn.XLOOKUP(F463,customers!$B$1:$B$1001,customers!$G$1:$G$1001,,0)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21"/>
        <v>10.739999999999998</v>
      </c>
      <c r="N463" t="str">
        <f t="shared" si="22"/>
        <v>Robutsa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_xlfn.XLOOKUP(F464,customers!$B$1:$B$1001,customers!$G$1:$G$1001,,0)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_xlfn.XLOOKUP(F465,customers!$B$1:$B$1001,customers!$G$1:$G$1001,,0)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_xlfn.XLOOKUP(F466,customers!$B$1:$B$1001,customers!$G$1:$G$1001,,0)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_xlfn.XLOOKUP(F467,customers!$B$1:$B$1001,customers!$G$1:$G$1001,,0)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21"/>
        <v>20.584999999999997</v>
      </c>
      <c r="N467" t="str">
        <f t="shared" si="22"/>
        <v>Robutsa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_xlfn.XLOOKUP(F468,customers!$B$1:$B$1001,customers!$G$1:$G$1001,,0)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_xlfn.XLOOKUP(F469,customers!$B$1:$B$1001,customers!$G$1:$G$1001,,0)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_xlfn.XLOOKUP(F470,customers!$B$1:$B$1001,customers!$G$1:$G$1001,,0)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_xlfn.XLOOKUP(F471,customers!$B$1:$B$1001,customers!$G$1:$G$1001,,0)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Large</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_xlfn.XLOOKUP(F472,customers!$B$1:$B$1001,customers!$G$1:$G$1001,,0)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_xlfn.XLOOKUP(F473,customers!$B$1:$B$1001,customers!$G$1:$G$1001,,0)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_xlfn.XLOOKUP(F474,customers!$B$1:$B$1001,customers!$G$1:$G$1001,,0)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_xlfn.XLOOKUP(F475,customers!$B$1:$B$1001,customers!$G$1:$G$1001,,0)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21"/>
        <v>25.9</v>
      </c>
      <c r="N475" t="str">
        <f t="shared" si="22"/>
        <v>Arabica</v>
      </c>
      <c r="O475" t="str">
        <f t="shared" si="23"/>
        <v>Large</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_xlfn.XLOOKUP(F476,customers!$B$1:$B$1001,customers!$G$1:$G$1001,,0)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_xlfn.XLOOKUP(F477,customers!$B$1:$B$1001,customers!$G$1:$G$1001,,0)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_xlfn.XLOOKUP(F478,customers!$B$1:$B$1001,customers!$G$1:$G$1001,,0)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Large</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_xlfn.XLOOKUP(F479,customers!$B$1:$B$1001,customers!$G$1:$G$1001,,0)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_xlfn.XLOOKUP(F480,customers!$B$1:$B$1001,customers!$G$1:$G$1001,,0)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21"/>
        <v>53.699999999999996</v>
      </c>
      <c r="N480" t="str">
        <f t="shared" si="22"/>
        <v>Robutsa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_xlfn.XLOOKUP(F481,customers!$B$1:$B$1001,customers!$G$1:$G$1001,,0)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_xlfn.XLOOKUP(F482,customers!$B$1:$B$1001,customers!$G$1:$G$1001,,0)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_xlfn.XLOOKUP(F483,customers!$B$1:$B$1001,customers!$G$1:$G$1001,,0)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21"/>
        <v>23.9</v>
      </c>
      <c r="N483" t="str">
        <f t="shared" si="22"/>
        <v>Robutsa</v>
      </c>
      <c r="O483" t="str">
        <f t="shared" si="23"/>
        <v>Large</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_xlfn.XLOOKUP(F484,customers!$B$1:$B$1001,customers!$G$1:$G$1001,,0)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_xlfn.XLOOKUP(F485,customers!$B$1:$B$1001,customers!$G$1:$G$1001,,0)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_xlfn.XLOOKUP(F486,customers!$B$1:$B$1001,customers!$G$1:$G$1001,,0)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21"/>
        <v>57.06</v>
      </c>
      <c r="N486" t="str">
        <f t="shared" si="22"/>
        <v>Liberica</v>
      </c>
      <c r="O486" t="str">
        <f t="shared" si="23"/>
        <v>Large</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_xlfn.XLOOKUP(F487,customers!$B$1:$B$1001,customers!$G$1:$G$1001,,0)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21"/>
        <v>21.509999999999998</v>
      </c>
      <c r="N487" t="str">
        <f t="shared" si="22"/>
        <v>Robutsa</v>
      </c>
      <c r="O487" t="str">
        <f t="shared" si="23"/>
        <v>Large</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_xlfn.XLOOKUP(F488,customers!$B$1:$B$1001,customers!$G$1:$G$1001,,0)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_xlfn.XLOOKUP(F489,customers!$B$1:$B$1001,customers!$G$1:$G$1001,,0)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_xlfn.XLOOKUP(F490,customers!$B$1:$B$1001,customers!$G$1:$G$1001,,0)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21"/>
        <v>14.924999999999999</v>
      </c>
      <c r="N490" t="str">
        <f t="shared" si="22"/>
        <v>Robutsa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_xlfn.XLOOKUP(F491,customers!$B$1:$B$1001,customers!$G$1:$G$1001,,0)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21"/>
        <v>95.1</v>
      </c>
      <c r="N491" t="str">
        <f t="shared" si="22"/>
        <v>Liberica</v>
      </c>
      <c r="O491" t="str">
        <f t="shared" si="23"/>
        <v>Large</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_xlfn.XLOOKUP(F492,customers!$B$1:$B$1001,customers!$G$1:$G$1001,,0)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_xlfn.XLOOKUP(F493,customers!$B$1:$B$1001,customers!$G$1:$G$1001,,0)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_xlfn.XLOOKUP(F494,customers!$B$1:$B$1001,customers!$G$1:$G$1001,,0)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_xlfn.XLOOKUP(F495,customers!$B$1:$B$1001,customers!$G$1:$G$1001,,0)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21"/>
        <v>35.82</v>
      </c>
      <c r="N495" t="str">
        <f t="shared" si="22"/>
        <v>Robutsa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_xlfn.XLOOKUP(F496,customers!$B$1:$B$1001,customers!$G$1:$G$1001,,0)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21"/>
        <v>31.7</v>
      </c>
      <c r="N496" t="str">
        <f t="shared" si="22"/>
        <v>Liberica</v>
      </c>
      <c r="O496" t="str">
        <f t="shared" si="23"/>
        <v>Large</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_xlfn.XLOOKUP(F497,customers!$B$1:$B$1001,customers!$G$1:$G$1001,,0)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21"/>
        <v>79.25</v>
      </c>
      <c r="N497" t="str">
        <f t="shared" si="22"/>
        <v>Liberica</v>
      </c>
      <c r="O497" t="str">
        <f t="shared" si="23"/>
        <v>Large</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_xlfn.XLOOKUP(F498,customers!$B$1:$B$1001,customers!$G$1:$G$1001,,0)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_xlfn.XLOOKUP(F499,customers!$B$1:$B$1001,customers!$G$1:$G$1001,,0)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_xlfn.XLOOKUP(F500,customers!$B$1:$B$1001,customers!$G$1:$G$1001,,0)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21"/>
        <v>49.75</v>
      </c>
      <c r="N500" t="str">
        <f t="shared" si="22"/>
        <v>Robutsa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_xlfn.XLOOKUP(F501,customers!$B$1:$B$1001,customers!$G$1:$G$1001,,0)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21"/>
        <v>8.0549999999999997</v>
      </c>
      <c r="N501" t="str">
        <f t="shared" si="22"/>
        <v>Robutsa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_xlfn.XLOOKUP(F502,customers!$B$1:$B$1001,customers!$G$1:$G$1001,,0)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21"/>
        <v>47.8</v>
      </c>
      <c r="N502" t="str">
        <f t="shared" si="22"/>
        <v>Robutsa</v>
      </c>
      <c r="O502" t="str">
        <f t="shared" si="23"/>
        <v>Large</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_xlfn.XLOOKUP(F503,customers!$B$1:$B$1001,customers!$G$1:$G$1001,,0)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21"/>
        <v>11.94</v>
      </c>
      <c r="N503" t="str">
        <f t="shared" si="22"/>
        <v>Robutsa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_xlfn.XLOOKUP(F504,customers!$B$1:$B$1001,customers!$G$1:$G$1001,,0)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_xlfn.XLOOKUP(F505,customers!$B$1:$B$1001,customers!$G$1:$G$1001,,0)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_xlfn.XLOOKUP(F506,customers!$B$1:$B$1001,customers!$G$1:$G$1001,,0)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Large</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_xlfn.XLOOKUP(F507,customers!$B$1:$B$1001,customers!$G$1:$G$1001,,0)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_xlfn.XLOOKUP(F508,customers!$B$1:$B$1001,customers!$G$1:$G$1001,,0)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21"/>
        <v>25.9</v>
      </c>
      <c r="N508" t="str">
        <f t="shared" si="22"/>
        <v>Arabica</v>
      </c>
      <c r="O508" t="str">
        <f t="shared" si="23"/>
        <v>Large</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_xlfn.XLOOKUP(F509,customers!$B$1:$B$1001,customers!$G$1:$G$1001,,0)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Large</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_xlfn.XLOOKUP(F510,customers!$B$1:$B$1001,customers!$G$1:$G$1001,,0)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_xlfn.XLOOKUP(F511,customers!$B$1:$B$1001,customers!$G$1:$G$1001,,0)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_xlfn.XLOOKUP(F512,customers!$B$1:$B$1001,customers!$G$1:$G$1001,,0)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21"/>
        <v>10.754999999999999</v>
      </c>
      <c r="N512" t="str">
        <f t="shared" si="22"/>
        <v>Robutsa</v>
      </c>
      <c r="O512" t="str">
        <f t="shared" si="23"/>
        <v>Large</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_xlfn.XLOOKUP(F513,customers!$B$1:$B$1001,customers!$G$1:$G$1001,,0)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_xlfn.XLOOKUP(F514,customers!$B$1:$B$1001,customers!$G$1:$G$1001,,0)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Large</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_xlfn.XLOOKUP(F515,customers!$B$1:$B$1001,customers!$G$1:$G$1001,,0)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IF(I515="Rob","Robutsa",IF(I515="Exc","Excelsa",IF(I515="Ara","Arabica",IF(I515="Lib","Liberica",""))))</f>
        <v>Liberica</v>
      </c>
      <c r="O515" t="str">
        <f t="shared" ref="O515:O578" si="26">IF(J515="M","Medium",IF(J515="L","Large",IF(J515="D","Dark","")))</f>
        <v>Large</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_xlfn.XLOOKUP(F516,customers!$B$1:$B$1001,customers!$G$1:$G$1001,,0)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_xlfn.XLOOKUP(F517,customers!$B$1:$B$1001,customers!$G$1:$G$1001,,0)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24"/>
        <v>21.509999999999998</v>
      </c>
      <c r="N517" t="str">
        <f t="shared" si="25"/>
        <v>Robutsa</v>
      </c>
      <c r="O517" t="str">
        <f t="shared" si="26"/>
        <v>Large</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_xlfn.XLOOKUP(F518,customers!$B$1:$B$1001,customers!$G$1:$G$1001,,0)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24"/>
        <v>102.92499999999998</v>
      </c>
      <c r="N518" t="str">
        <f t="shared" si="25"/>
        <v>Robutsa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_xlfn.XLOOKUP(F519,customers!$B$1:$B$1001,customers!$G$1:$G$1001,,0)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_xlfn.XLOOKUP(F520,customers!$B$1:$B$1001,customers!$G$1:$G$1001,,0)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_xlfn.XLOOKUP(F521,customers!$B$1:$B$1001,customers!$G$1:$G$1001,,0)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_xlfn.XLOOKUP(F522,customers!$B$1:$B$1001,customers!$G$1:$G$1001,,0)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_xlfn.XLOOKUP(F523,customers!$B$1:$B$1001,customers!$G$1:$G$1001,,0)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24"/>
        <v>39.799999999999997</v>
      </c>
      <c r="N523" t="str">
        <f t="shared" si="25"/>
        <v>Robutsa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_xlfn.XLOOKUP(F524,customers!$B$1:$B$1001,customers!$G$1:$G$1001,,0)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24"/>
        <v>29.849999999999998</v>
      </c>
      <c r="N524" t="str">
        <f t="shared" si="25"/>
        <v>Robutsa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_xlfn.XLOOKUP(F525,customers!$B$1:$B$1001,customers!$G$1:$G$1001,,0)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_xlfn.XLOOKUP(F526,customers!$B$1:$B$1001,customers!$G$1:$G$1001,,0)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Large</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_xlfn.XLOOKUP(F527,customers!$B$1:$B$1001,customers!$G$1:$G$1001,,0)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24"/>
        <v>13.424999999999997</v>
      </c>
      <c r="N527" t="str">
        <f t="shared" si="25"/>
        <v>Robutsa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_xlfn.XLOOKUP(F528,customers!$B$1:$B$1001,customers!$G$1:$G$1001,,0)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_xlfn.XLOOKUP(F529,customers!$B$1:$B$1001,customers!$G$1:$G$1001,,0)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_xlfn.XLOOKUP(F530,customers!$B$1:$B$1001,customers!$G$1:$G$1001,,0)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24"/>
        <v>53.46</v>
      </c>
      <c r="N530" t="str">
        <f t="shared" si="25"/>
        <v>Excelsa</v>
      </c>
      <c r="O530" t="str">
        <f t="shared" si="26"/>
        <v>Large</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_xlfn.XLOOKUP(F531,customers!$B$1:$B$1001,customers!$G$1:$G$1001,,0)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24"/>
        <v>59.699999999999996</v>
      </c>
      <c r="N531" t="str">
        <f t="shared" si="25"/>
        <v>Robutsa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_xlfn.XLOOKUP(F532,customers!$B$1:$B$1001,customers!$G$1:$G$1001,,0)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24"/>
        <v>59.699999999999996</v>
      </c>
      <c r="N532" t="str">
        <f t="shared" si="25"/>
        <v>Robutsa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_xlfn.XLOOKUP(F533,customers!$B$1:$B$1001,customers!$G$1:$G$1001,,0)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24"/>
        <v>44.75</v>
      </c>
      <c r="N533" t="str">
        <f t="shared" si="25"/>
        <v>Robutsa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_xlfn.XLOOKUP(F534,customers!$B$1:$B$1001,customers!$G$1:$G$1001,,0)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_xlfn.XLOOKUP(F535,customers!$B$1:$B$1001,customers!$G$1:$G$1001,,0)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24"/>
        <v>21.479999999999997</v>
      </c>
      <c r="N535" t="str">
        <f t="shared" si="25"/>
        <v>Robutsa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_xlfn.XLOOKUP(F536,customers!$B$1:$B$1001,customers!$G$1:$G$1001,,0)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24"/>
        <v>45.769999999999996</v>
      </c>
      <c r="N536" t="str">
        <f t="shared" si="25"/>
        <v>Robutsa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_xlfn.XLOOKUP(F537,customers!$B$1:$B$1001,customers!$G$1:$G$1001,,0)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Large</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_xlfn.XLOOKUP(F538,customers!$B$1:$B$1001,customers!$G$1:$G$1001,,0)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24"/>
        <v>8.0549999999999997</v>
      </c>
      <c r="N538" t="str">
        <f t="shared" si="25"/>
        <v>Robutsa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_xlfn.XLOOKUP(F539,customers!$B$1:$B$1001,customers!$G$1:$G$1001,,0)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_xlfn.XLOOKUP(F540,customers!$B$1:$B$1001,customers!$G$1:$G$1001,,0)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24"/>
        <v>10.739999999999998</v>
      </c>
      <c r="N540" t="str">
        <f t="shared" si="25"/>
        <v>Robutsa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_xlfn.XLOOKUP(F541,customers!$B$1:$B$1001,customers!$G$1:$G$1001,,0)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24"/>
        <v>26.849999999999994</v>
      </c>
      <c r="N541" t="str">
        <f t="shared" si="25"/>
        <v>Robutsa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_xlfn.XLOOKUP(F542,customers!$B$1:$B$1001,customers!$G$1:$G$1001,,0)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24"/>
        <v>63.4</v>
      </c>
      <c r="N542" t="str">
        <f t="shared" si="25"/>
        <v>Liberica</v>
      </c>
      <c r="O542" t="str">
        <f t="shared" si="26"/>
        <v>Large</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_xlfn.XLOOKUP(F543,customers!$B$1:$B$1001,customers!$G$1:$G$1001,,0)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_xlfn.XLOOKUP(F544,customers!$B$1:$B$1001,customers!$G$1:$G$1001,,0)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_xlfn.XLOOKUP(F545,customers!$B$1:$B$1001,customers!$G$1:$G$1001,,0)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24"/>
        <v>54.969999999999992</v>
      </c>
      <c r="N545" t="str">
        <f t="shared" si="25"/>
        <v>Robutsa</v>
      </c>
      <c r="O545" t="str">
        <f t="shared" si="26"/>
        <v>Large</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_xlfn.XLOOKUP(F546,customers!$B$1:$B$1001,customers!$G$1:$G$1001,,0)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24"/>
        <v>15.54</v>
      </c>
      <c r="N546" t="str">
        <f t="shared" si="25"/>
        <v>Arabica</v>
      </c>
      <c r="O546" t="str">
        <f t="shared" si="26"/>
        <v>Large</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_xlfn.XLOOKUP(F547,customers!$B$1:$B$1001,customers!$G$1:$G$1001,,0)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_xlfn.XLOOKUP(F548,customers!$B$1:$B$1001,customers!$G$1:$G$1001,,0)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_xlfn.XLOOKUP(F549,customers!$B$1:$B$1001,customers!$G$1:$G$1001,,0)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24"/>
        <v>10.754999999999999</v>
      </c>
      <c r="N549" t="str">
        <f t="shared" si="25"/>
        <v>Robutsa</v>
      </c>
      <c r="O549" t="str">
        <f t="shared" si="26"/>
        <v>Large</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_xlfn.XLOOKUP(F550,customers!$B$1:$B$1001,customers!$G$1:$G$1001,,0)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Large</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_xlfn.XLOOKUP(F551,customers!$B$1:$B$1001,customers!$G$1:$G$1001,,0)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Large</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_xlfn.XLOOKUP(F552,customers!$B$1:$B$1001,customers!$G$1:$G$1001,,0)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_xlfn.XLOOKUP(F553,customers!$B$1:$B$1001,customers!$G$1:$G$1001,,0)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_xlfn.XLOOKUP(F554,customers!$B$1:$B$1001,customers!$G$1:$G$1001,,0)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Large</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_xlfn.XLOOKUP(F555,customers!$B$1:$B$1001,customers!$G$1:$G$1001,,0)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_xlfn.XLOOKUP(F556,customers!$B$1:$B$1001,customers!$G$1:$G$1001,,0)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24"/>
        <v>54.969999999999992</v>
      </c>
      <c r="N556" t="str">
        <f t="shared" si="25"/>
        <v>Robutsa</v>
      </c>
      <c r="O556" t="str">
        <f t="shared" si="26"/>
        <v>Large</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_xlfn.XLOOKUP(F557,customers!$B$1:$B$1001,customers!$G$1:$G$1001,,0)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_xlfn.XLOOKUP(F558,customers!$B$1:$B$1001,customers!$G$1:$G$1001,,0)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_xlfn.XLOOKUP(F559,customers!$B$1:$B$1001,customers!$G$1:$G$1001,,0)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24"/>
        <v>59.4</v>
      </c>
      <c r="N559" t="str">
        <f t="shared" si="25"/>
        <v>Excelsa</v>
      </c>
      <c r="O559" t="str">
        <f t="shared" si="26"/>
        <v>Large</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_xlfn.XLOOKUP(F560,customers!$B$1:$B$1001,customers!$G$1:$G$1001,,0)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_xlfn.XLOOKUP(F561,customers!$B$1:$B$1001,customers!$G$1:$G$1001,,0)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Large</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_xlfn.XLOOKUP(F562,customers!$B$1:$B$1001,customers!$G$1:$G$1001,,0)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_xlfn.XLOOKUP(F563,customers!$B$1:$B$1001,customers!$G$1:$G$1001,,0)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_xlfn.XLOOKUP(F564,customers!$B$1:$B$1001,customers!$G$1:$G$1001,,0)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Large</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_xlfn.XLOOKUP(F565,customers!$B$1:$B$1001,customers!$G$1:$G$1001,,0)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_xlfn.XLOOKUP(F566,customers!$B$1:$B$1001,customers!$G$1:$G$1001,,0)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24"/>
        <v>14.339999999999998</v>
      </c>
      <c r="N566" t="str">
        <f t="shared" si="25"/>
        <v>Robutsa</v>
      </c>
      <c r="O566" t="str">
        <f t="shared" si="26"/>
        <v>Large</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_xlfn.XLOOKUP(F567,customers!$B$1:$B$1001,customers!$G$1:$G$1001,,0)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24"/>
        <v>82.339999999999989</v>
      </c>
      <c r="N567" t="str">
        <f t="shared" si="25"/>
        <v>Robutsa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_xlfn.XLOOKUP(F568,customers!$B$1:$B$1001,customers!$G$1:$G$1001,,0)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_xlfn.XLOOKUP(F569,customers!$B$1:$B$1001,customers!$G$1:$G$1001,,0)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24"/>
        <v>164.90999999999997</v>
      </c>
      <c r="N569" t="str">
        <f t="shared" si="25"/>
        <v>Robutsa</v>
      </c>
      <c r="O569" t="str">
        <f t="shared" si="26"/>
        <v>Large</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_xlfn.XLOOKUP(F570,customers!$B$1:$B$1001,customers!$G$1:$G$1001,,0)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Large</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_xlfn.XLOOKUP(F571,customers!$B$1:$B$1001,customers!$G$1:$G$1001,,0)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_xlfn.XLOOKUP(F572,customers!$B$1:$B$1001,customers!$G$1:$G$1001,,0)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_xlfn.XLOOKUP(F573,customers!$B$1:$B$1001,customers!$G$1:$G$1001,,0)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24"/>
        <v>35.64</v>
      </c>
      <c r="N573" t="str">
        <f t="shared" si="25"/>
        <v>Excelsa</v>
      </c>
      <c r="O573" t="str">
        <f t="shared" si="26"/>
        <v>Large</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_xlfn.XLOOKUP(F574,customers!$B$1:$B$1001,customers!$G$1:$G$1001,,0)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_xlfn.XLOOKUP(F575,customers!$B$1:$B$1001,customers!$G$1:$G$1001,,0)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_xlfn.XLOOKUP(F576,customers!$B$1:$B$1001,customers!$G$1:$G$1001,,0)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24"/>
        <v>21.509999999999998</v>
      </c>
      <c r="N576" t="str">
        <f t="shared" si="25"/>
        <v>Robutsa</v>
      </c>
      <c r="O576" t="str">
        <f t="shared" si="26"/>
        <v>Large</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_xlfn.XLOOKUP(F577,customers!$B$1:$B$1001,customers!$G$1:$G$1001,,0)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_xlfn.XLOOKUP(F578,customers!$B$1:$B$1001,customers!$G$1:$G$1001,,0)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_xlfn.XLOOKUP(F579,customers!$B$1:$B$1001,customers!$G$1:$G$1001,,0)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IF(I579="Rob","Robutsa",IF(I579="Exc","Excelsa",IF(I579="Ara","Arabica",IF(I579="Lib","Liberica",""))))</f>
        <v>Liberica</v>
      </c>
      <c r="O579" t="str">
        <f t="shared" ref="O579:O642" si="29">IF(J579="M","Medium",IF(J579="L","Large",IF(J579="D","Dark","")))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_xlfn.XLOOKUP(F580,customers!$B$1:$B$1001,customers!$G$1:$G$1001,,0)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Large</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_xlfn.XLOOKUP(F581,customers!$B$1:$B$1001,customers!$G$1:$G$1001,,0)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_xlfn.XLOOKUP(F582,customers!$B$1:$B$1001,customers!$G$1:$G$1001,,0)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27"/>
        <v>44.55</v>
      </c>
      <c r="N582" t="str">
        <f t="shared" si="28"/>
        <v>Excelsa</v>
      </c>
      <c r="O582" t="str">
        <f t="shared" si="29"/>
        <v>Large</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_xlfn.XLOOKUP(F583,customers!$B$1:$B$1001,customers!$G$1:$G$1001,,0)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27"/>
        <v>44.55</v>
      </c>
      <c r="N583" t="str">
        <f t="shared" si="28"/>
        <v>Excelsa</v>
      </c>
      <c r="O583" t="str">
        <f t="shared" si="29"/>
        <v>Large</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_xlfn.XLOOKUP(F584,customers!$B$1:$B$1001,customers!$G$1:$G$1001,,0)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_xlfn.XLOOKUP(F585,customers!$B$1:$B$1001,customers!$G$1:$G$1001,,0)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27"/>
        <v>3.5849999999999995</v>
      </c>
      <c r="N585" t="str">
        <f t="shared" si="28"/>
        <v>Robutsa</v>
      </c>
      <c r="O585" t="str">
        <f t="shared" si="29"/>
        <v>Large</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_xlfn.XLOOKUP(F586,customers!$B$1:$B$1001,customers!$G$1:$G$1001,,0)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27"/>
        <v>21.509999999999998</v>
      </c>
      <c r="N586" t="str">
        <f t="shared" si="28"/>
        <v>Robutsa</v>
      </c>
      <c r="O586" t="str">
        <f t="shared" si="29"/>
        <v>Large</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_xlfn.XLOOKUP(F587,customers!$B$1:$B$1001,customers!$G$1:$G$1001,,0)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_xlfn.XLOOKUP(F588,customers!$B$1:$B$1001,customers!$G$1:$G$1001,,0)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27"/>
        <v>82.454999999999984</v>
      </c>
      <c r="N588" t="str">
        <f t="shared" si="28"/>
        <v>Robutsa</v>
      </c>
      <c r="O588" t="str">
        <f t="shared" si="29"/>
        <v>Large</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_xlfn.XLOOKUP(F589,customers!$B$1:$B$1001,customers!$G$1:$G$1001,,0)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_xlfn.XLOOKUP(F590,customers!$B$1:$B$1001,customers!$G$1:$G$1001,,0)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27"/>
        <v>11.94</v>
      </c>
      <c r="N590" t="str">
        <f t="shared" si="28"/>
        <v>Robutsa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_xlfn.XLOOKUP(F591,customers!$B$1:$B$1001,customers!$G$1:$G$1001,,0)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Large</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_xlfn.XLOOKUP(F592,customers!$B$1:$B$1001,customers!$G$1:$G$1001,,0)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_xlfn.XLOOKUP(F593,customers!$B$1:$B$1001,customers!$G$1:$G$1001,,0)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27"/>
        <v>8.0549999999999997</v>
      </c>
      <c r="N593" t="str">
        <f t="shared" si="28"/>
        <v>Robutsa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_xlfn.XLOOKUP(F594,customers!$B$1:$B$1001,customers!$G$1:$G$1001,,0)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_xlfn.XLOOKUP(F595,customers!$B$1:$B$1001,customers!$G$1:$G$1001,,0)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_xlfn.XLOOKUP(F596,customers!$B$1:$B$1001,customers!$G$1:$G$1001,,0)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Large</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_xlfn.XLOOKUP(F597,customers!$B$1:$B$1001,customers!$G$1:$G$1001,,0)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27"/>
        <v>14.85</v>
      </c>
      <c r="N597" t="str">
        <f t="shared" si="28"/>
        <v>Excelsa</v>
      </c>
      <c r="O597" t="str">
        <f t="shared" si="29"/>
        <v>Large</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_xlfn.XLOOKUP(F598,customers!$B$1:$B$1001,customers!$G$1:$G$1001,,0)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_xlfn.XLOOKUP(F599,customers!$B$1:$B$1001,customers!$G$1:$G$1001,,0)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Large</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_xlfn.XLOOKUP(F600,customers!$B$1:$B$1001,customers!$G$1:$G$1001,,0)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27"/>
        <v>11.94</v>
      </c>
      <c r="N600" t="str">
        <f t="shared" si="28"/>
        <v>Robutsa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_xlfn.XLOOKUP(F601,customers!$B$1:$B$1001,customers!$G$1:$G$1001,,0)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_xlfn.XLOOKUP(F602,customers!$B$1:$B$1001,customers!$G$1:$G$1001,,0)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_xlfn.XLOOKUP(F603,customers!$B$1:$B$1001,customers!$G$1:$G$1001,,0)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27"/>
        <v>109.93999999999998</v>
      </c>
      <c r="N603" t="str">
        <f t="shared" si="28"/>
        <v>Robutsa</v>
      </c>
      <c r="O603" t="str">
        <f t="shared" si="29"/>
        <v>Large</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_xlfn.XLOOKUP(F604,customers!$B$1:$B$1001,customers!$G$1:$G$1001,,0)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Large</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_xlfn.XLOOKUP(F605,customers!$B$1:$B$1001,customers!$G$1:$G$1001,,0)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27"/>
        <v>8.9550000000000001</v>
      </c>
      <c r="N605" t="str">
        <f t="shared" si="28"/>
        <v>Robutsa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_xlfn.XLOOKUP(F606,customers!$B$1:$B$1001,customers!$G$1:$G$1001,,0)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_xlfn.XLOOKUP(F607,customers!$B$1:$B$1001,customers!$G$1:$G$1001,,0)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Large</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_xlfn.XLOOKUP(F608,customers!$B$1:$B$1001,customers!$G$1:$G$1001,,0)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Large</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_xlfn.XLOOKUP(F609,customers!$B$1:$B$1001,customers!$G$1:$G$1001,,0)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_xlfn.XLOOKUP(F610,customers!$B$1:$B$1001,customers!$G$1:$G$1001,,0)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_xlfn.XLOOKUP(F611,customers!$B$1:$B$1001,customers!$G$1:$G$1001,,0)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_xlfn.XLOOKUP(F612,customers!$B$1:$B$1001,customers!$G$1:$G$1001,,0)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27"/>
        <v>39.799999999999997</v>
      </c>
      <c r="N612" t="str">
        <f t="shared" si="28"/>
        <v>Robutsa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_xlfn.XLOOKUP(F613,customers!$B$1:$B$1001,customers!$G$1:$G$1001,,0)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Large</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_xlfn.XLOOKUP(F614,customers!$B$1:$B$1001,customers!$G$1:$G$1001,,0)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_xlfn.XLOOKUP(F615,customers!$B$1:$B$1001,customers!$G$1:$G$1001,,0)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27"/>
        <v>5.97</v>
      </c>
      <c r="N615" t="str">
        <f t="shared" si="28"/>
        <v>Robutsa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_xlfn.XLOOKUP(F616,customers!$B$1:$B$1001,customers!$G$1:$G$1001,,0)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27"/>
        <v>29.849999999999998</v>
      </c>
      <c r="N616" t="str">
        <f t="shared" si="28"/>
        <v>Robutsa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_xlfn.XLOOKUP(F617,customers!$B$1:$B$1001,customers!$G$1:$G$1001,,0)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Large</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_xlfn.XLOOKUP(F618,customers!$B$1:$B$1001,customers!$G$1:$G$1001,,0)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_xlfn.XLOOKUP(F619,customers!$B$1:$B$1001,customers!$G$1:$G$1001,,0)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_xlfn.XLOOKUP(F620,customers!$B$1:$B$1001,customers!$G$1:$G$1001,,0)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_xlfn.XLOOKUP(F621,customers!$B$1:$B$1001,customers!$G$1:$G$1001,,0)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_xlfn.XLOOKUP(F622,customers!$B$1:$B$1001,customers!$G$1:$G$1001,,0)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_xlfn.XLOOKUP(F623,customers!$B$1:$B$1001,customers!$G$1:$G$1001,,0)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Large</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_xlfn.XLOOKUP(F624,customers!$B$1:$B$1001,customers!$G$1:$G$1001,,0)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_xlfn.XLOOKUP(F625,customers!$B$1:$B$1001,customers!$G$1:$G$1001,,0)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_xlfn.XLOOKUP(F626,customers!$B$1:$B$1001,customers!$G$1:$G$1001,,0)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_xlfn.XLOOKUP(F627,customers!$B$1:$B$1001,customers!$G$1:$G$1001,,0)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27"/>
        <v>35.849999999999994</v>
      </c>
      <c r="N627" t="str">
        <f t="shared" si="28"/>
        <v>Robutsa</v>
      </c>
      <c r="O627" t="str">
        <f t="shared" si="29"/>
        <v>Large</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_xlfn.XLOOKUP(F628,customers!$B$1:$B$1001,customers!$G$1:$G$1001,,0)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_xlfn.XLOOKUP(F629,customers!$B$1:$B$1001,customers!$G$1:$G$1001,,0)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_xlfn.XLOOKUP(F630,customers!$B$1:$B$1001,customers!$G$1:$G$1001,,0)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Large</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_xlfn.XLOOKUP(F631,customers!$B$1:$B$1001,customers!$G$1:$G$1001,,0)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_xlfn.XLOOKUP(F632,customers!$B$1:$B$1001,customers!$G$1:$G$1001,,0)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_xlfn.XLOOKUP(F633,customers!$B$1:$B$1001,customers!$G$1:$G$1001,,0)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27"/>
        <v>102.92499999999998</v>
      </c>
      <c r="N633" t="str">
        <f t="shared" si="28"/>
        <v>Robutsa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_xlfn.XLOOKUP(F634,customers!$B$1:$B$1001,customers!$G$1:$G$1001,,0)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27"/>
        <v>35.64</v>
      </c>
      <c r="N634" t="str">
        <f t="shared" si="28"/>
        <v>Excelsa</v>
      </c>
      <c r="O634" t="str">
        <f t="shared" si="29"/>
        <v>Large</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_xlfn.XLOOKUP(F635,customers!$B$1:$B$1001,customers!$G$1:$G$1001,,0)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27"/>
        <v>47.8</v>
      </c>
      <c r="N635" t="str">
        <f t="shared" si="28"/>
        <v>Robutsa</v>
      </c>
      <c r="O635" t="str">
        <f t="shared" si="29"/>
        <v>Large</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_xlfn.XLOOKUP(F636,customers!$B$1:$B$1001,customers!$G$1:$G$1001,,0)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_xlfn.XLOOKUP(F637,customers!$B$1:$B$1001,customers!$G$1:$G$1001,,0)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27"/>
        <v>35.64</v>
      </c>
      <c r="N637" t="str">
        <f t="shared" si="28"/>
        <v>Excelsa</v>
      </c>
      <c r="O637" t="str">
        <f t="shared" si="29"/>
        <v>Large</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_xlfn.XLOOKUP(F638,customers!$B$1:$B$1001,customers!$G$1:$G$1001,,0)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27"/>
        <v>95.1</v>
      </c>
      <c r="N638" t="str">
        <f t="shared" si="28"/>
        <v>Liberica</v>
      </c>
      <c r="O638" t="str">
        <f t="shared" si="29"/>
        <v>Large</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_xlfn.XLOOKUP(F639,customers!$B$1:$B$1001,customers!$G$1:$G$1001,,0)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_xlfn.XLOOKUP(F640,customers!$B$1:$B$1001,customers!$G$1:$G$1001,,0)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_xlfn.XLOOKUP(F641,customers!$B$1:$B$1001,customers!$G$1:$G$1001,,0)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_xlfn.XLOOKUP(F642,customers!$B$1:$B$1001,customers!$G$1:$G$1001,,0)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27"/>
        <v>137.42499999999998</v>
      </c>
      <c r="N642" t="str">
        <f t="shared" si="28"/>
        <v>Robutsa</v>
      </c>
      <c r="O642" t="str">
        <f t="shared" si="29"/>
        <v>Large</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_xlfn.XLOOKUP(F643,customers!$B$1:$B$1001,customers!$G$1:$G$1001,,0)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IF(I643="Rob","Robutsa",IF(I643="Exc","Excelsa",IF(I643="Ara","Arabica",IF(I643="Lib","Liberica",""))))</f>
        <v>Robutsa</v>
      </c>
      <c r="O643" t="str">
        <f t="shared" ref="O643:O706" si="32">IF(J643="M","Medium",IF(J643="L","Large",IF(J643="D","Dark","")))</f>
        <v>Large</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_xlfn.XLOOKUP(F644,customers!$B$1:$B$1001,customers!$G$1:$G$1001,,0)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_xlfn.XLOOKUP(F645,customers!$B$1:$B$1001,customers!$G$1:$G$1001,,0)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Large</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_xlfn.XLOOKUP(F646,customers!$B$1:$B$1001,customers!$G$1:$G$1001,,0)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30"/>
        <v>41.169999999999995</v>
      </c>
      <c r="N646" t="str">
        <f t="shared" si="31"/>
        <v>Robutsa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_xlfn.XLOOKUP(F647,customers!$B$1:$B$1001,customers!$G$1:$G$1001,,0)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_xlfn.XLOOKUP(F648,customers!$B$1:$B$1001,customers!$G$1:$G$1001,,0)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_xlfn.XLOOKUP(F649,customers!$B$1:$B$1001,customers!$G$1:$G$1001,,0)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30"/>
        <v>28.53</v>
      </c>
      <c r="N649" t="str">
        <f t="shared" si="31"/>
        <v>Liberica</v>
      </c>
      <c r="O649" t="str">
        <f t="shared" si="32"/>
        <v>Large</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_xlfn.XLOOKUP(F650,customers!$B$1:$B$1001,customers!$G$1:$G$1001,,0)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30"/>
        <v>16.11</v>
      </c>
      <c r="N650" t="str">
        <f t="shared" si="31"/>
        <v>Robutsa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_xlfn.XLOOKUP(F651,customers!$B$1:$B$1001,customers!$G$1:$G$1001,,0)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30"/>
        <v>95.1</v>
      </c>
      <c r="N651" t="str">
        <f t="shared" si="31"/>
        <v>Liberica</v>
      </c>
      <c r="O651" t="str">
        <f t="shared" si="32"/>
        <v>Large</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_xlfn.XLOOKUP(F652,customers!$B$1:$B$1001,customers!$G$1:$G$1001,,0)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30"/>
        <v>5.3699999999999992</v>
      </c>
      <c r="N652" t="str">
        <f t="shared" si="31"/>
        <v>Robutsa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_xlfn.XLOOKUP(F653,customers!$B$1:$B$1001,customers!$G$1:$G$1001,,0)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30"/>
        <v>47.8</v>
      </c>
      <c r="N653" t="str">
        <f t="shared" si="31"/>
        <v>Robutsa</v>
      </c>
      <c r="O653" t="str">
        <f t="shared" si="32"/>
        <v>Large</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_xlfn.XLOOKUP(F654,customers!$B$1:$B$1001,customers!$G$1:$G$1001,,0)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30"/>
        <v>63.4</v>
      </c>
      <c r="N654" t="str">
        <f t="shared" si="31"/>
        <v>Liberica</v>
      </c>
      <c r="O654" t="str">
        <f t="shared" si="32"/>
        <v>Large</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_xlfn.XLOOKUP(F655,customers!$B$1:$B$1001,customers!$G$1:$G$1001,,0)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_xlfn.XLOOKUP(F656,customers!$B$1:$B$1001,customers!$G$1:$G$1001,,0)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_xlfn.XLOOKUP(F657,customers!$B$1:$B$1001,customers!$G$1:$G$1001,,0)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30"/>
        <v>45.769999999999996</v>
      </c>
      <c r="N657" t="str">
        <f t="shared" si="31"/>
        <v>Robutsa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_xlfn.XLOOKUP(F658,customers!$B$1:$B$1001,customers!$G$1:$G$1001,,0)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_xlfn.XLOOKUP(F659,customers!$B$1:$B$1001,customers!$G$1:$G$1001,,0)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_xlfn.XLOOKUP(F660,customers!$B$1:$B$1001,customers!$G$1:$G$1001,,0)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_xlfn.XLOOKUP(F661,customers!$B$1:$B$1001,customers!$G$1:$G$1001,,0)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_xlfn.XLOOKUP(F662,customers!$B$1:$B$1001,customers!$G$1:$G$1001,,0)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30"/>
        <v>53.46</v>
      </c>
      <c r="N662" t="str">
        <f t="shared" si="31"/>
        <v>Excelsa</v>
      </c>
      <c r="O662" t="str">
        <f t="shared" si="32"/>
        <v>Large</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_xlfn.XLOOKUP(F663,customers!$B$1:$B$1001,customers!$G$1:$G$1001,,0)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_xlfn.XLOOKUP(F664,customers!$B$1:$B$1001,customers!$G$1:$G$1001,,0)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_xlfn.XLOOKUP(F665,customers!$B$1:$B$1001,customers!$G$1:$G$1001,,0)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_xlfn.XLOOKUP(F666,customers!$B$1:$B$1001,customers!$G$1:$G$1001,,0)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_xlfn.XLOOKUP(F667,customers!$B$1:$B$1001,customers!$G$1:$G$1001,,0)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_xlfn.XLOOKUP(F668,customers!$B$1:$B$1001,customers!$G$1:$G$1001,,0)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_xlfn.XLOOKUP(F669,customers!$B$1:$B$1001,customers!$G$1:$G$1001,,0)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_xlfn.XLOOKUP(F670,customers!$B$1:$B$1001,customers!$G$1:$G$1001,,0)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30"/>
        <v>137.42499999999998</v>
      </c>
      <c r="N670" t="str">
        <f t="shared" si="31"/>
        <v>Robutsa</v>
      </c>
      <c r="O670" t="str">
        <f t="shared" si="32"/>
        <v>Large</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_xlfn.XLOOKUP(F671,customers!$B$1:$B$1001,customers!$G$1:$G$1001,,0)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_xlfn.XLOOKUP(F672,customers!$B$1:$B$1001,customers!$G$1:$G$1001,,0)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_xlfn.XLOOKUP(F673,customers!$B$1:$B$1001,customers!$G$1:$G$1001,,0)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30"/>
        <v>59.75</v>
      </c>
      <c r="N673" t="str">
        <f t="shared" si="31"/>
        <v>Robutsa</v>
      </c>
      <c r="O673" t="str">
        <f t="shared" si="32"/>
        <v>Large</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_xlfn.XLOOKUP(F674,customers!$B$1:$B$1001,customers!$G$1:$G$1001,,0)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_xlfn.XLOOKUP(F675,customers!$B$1:$B$1001,customers!$G$1:$G$1001,,0)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_xlfn.XLOOKUP(F676,customers!$B$1:$B$1001,customers!$G$1:$G$1001,,0)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Large</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_xlfn.XLOOKUP(F677,customers!$B$1:$B$1001,customers!$G$1:$G$1001,,0)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_xlfn.XLOOKUP(F678,customers!$B$1:$B$1001,customers!$G$1:$G$1001,,0)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30"/>
        <v>47.55</v>
      </c>
      <c r="N678" t="str">
        <f t="shared" si="31"/>
        <v>Liberica</v>
      </c>
      <c r="O678" t="str">
        <f t="shared" si="32"/>
        <v>Large</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_xlfn.XLOOKUP(F679,customers!$B$1:$B$1001,customers!$G$1:$G$1001,,0)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_xlfn.XLOOKUP(F680,customers!$B$1:$B$1001,customers!$G$1:$G$1001,,0)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Large</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_xlfn.XLOOKUP(F681,customers!$B$1:$B$1001,customers!$G$1:$G$1001,,0)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30"/>
        <v>27.484999999999996</v>
      </c>
      <c r="N681" t="str">
        <f t="shared" si="31"/>
        <v>Robutsa</v>
      </c>
      <c r="O681" t="str">
        <f t="shared" si="32"/>
        <v>Large</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_xlfn.XLOOKUP(F682,customers!$B$1:$B$1001,customers!$G$1:$G$1001,,0)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_xlfn.XLOOKUP(F683,customers!$B$1:$B$1001,customers!$G$1:$G$1001,,0)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Large</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_xlfn.XLOOKUP(F684,customers!$B$1:$B$1001,customers!$G$1:$G$1001,,0)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_xlfn.XLOOKUP(F685,customers!$B$1:$B$1001,customers!$G$1:$G$1001,,0)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_xlfn.XLOOKUP(F686,customers!$B$1:$B$1001,customers!$G$1:$G$1001,,0)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30"/>
        <v>71.699999999999989</v>
      </c>
      <c r="N686" t="str">
        <f t="shared" si="31"/>
        <v>Robutsa</v>
      </c>
      <c r="O686" t="str">
        <f t="shared" si="32"/>
        <v>Large</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_xlfn.XLOOKUP(F687,customers!$B$1:$B$1001,customers!$G$1:$G$1001,,0)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Large</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_xlfn.XLOOKUP(F688,customers!$B$1:$B$1001,customers!$G$1:$G$1001,,0)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30"/>
        <v>8.0549999999999997</v>
      </c>
      <c r="N688" t="str">
        <f t="shared" si="31"/>
        <v>Robutsa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_xlfn.XLOOKUP(F689,customers!$B$1:$B$1001,customers!$G$1:$G$1001,,0)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_xlfn.XLOOKUP(F690,customers!$B$1:$B$1001,customers!$G$1:$G$1001,,0)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30"/>
        <v>64.75</v>
      </c>
      <c r="N690" t="str">
        <f t="shared" si="31"/>
        <v>Arabica</v>
      </c>
      <c r="O690" t="str">
        <f t="shared" si="32"/>
        <v>Large</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_xlfn.XLOOKUP(F691,customers!$B$1:$B$1001,customers!$G$1:$G$1001,,0)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_xlfn.XLOOKUP(F692,customers!$B$1:$B$1001,customers!$G$1:$G$1001,,0)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_xlfn.XLOOKUP(F693,customers!$B$1:$B$1001,customers!$G$1:$G$1001,,0)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_xlfn.XLOOKUP(F694,customers!$B$1:$B$1001,customers!$G$1:$G$1001,,0)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_xlfn.XLOOKUP(F695,customers!$B$1:$B$1001,customers!$G$1:$G$1001,,0)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_xlfn.XLOOKUP(F696,customers!$B$1:$B$1001,customers!$G$1:$G$1001,,0)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_xlfn.XLOOKUP(F697,customers!$B$1:$B$1001,customers!$G$1:$G$1001,,0)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Large</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_xlfn.XLOOKUP(F698,customers!$B$1:$B$1001,customers!$G$1:$G$1001,,0)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_xlfn.XLOOKUP(F699,customers!$B$1:$B$1001,customers!$G$1:$G$1001,,0)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_xlfn.XLOOKUP(F700,customers!$B$1:$B$1001,customers!$G$1:$G$1001,,0)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_xlfn.XLOOKUP(F701,customers!$B$1:$B$1001,customers!$G$1:$G$1001,,0)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_xlfn.XLOOKUP(F702,customers!$B$1:$B$1001,customers!$G$1:$G$1001,,0)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30"/>
        <v>19.02</v>
      </c>
      <c r="N702" t="str">
        <f t="shared" si="31"/>
        <v>Liberica</v>
      </c>
      <c r="O702" t="str">
        <f t="shared" si="32"/>
        <v>Large</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_xlfn.XLOOKUP(F703,customers!$B$1:$B$1001,customers!$G$1:$G$1001,,0)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_xlfn.XLOOKUP(F704,customers!$B$1:$B$1001,customers!$G$1:$G$1001,,0)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30"/>
        <v>7.77</v>
      </c>
      <c r="N704" t="str">
        <f t="shared" si="31"/>
        <v>Arabica</v>
      </c>
      <c r="O704" t="str">
        <f t="shared" si="32"/>
        <v>Large</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_xlfn.XLOOKUP(F705,customers!$B$1:$B$1001,customers!$G$1:$G$1001,,0)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_xlfn.XLOOKUP(F706,customers!$B$1:$B$1001,customers!$G$1:$G$1001,,0)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_xlfn.XLOOKUP(F707,customers!$B$1:$B$1001,customers!$G$1:$G$1001,,0)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IF(I707="Rob","Robutsa",IF(I707="Exc","Excelsa",IF(I707="Ara","Arabica",IF(I707="Lib","Liberica",""))))</f>
        <v>Excelsa</v>
      </c>
      <c r="O707" t="str">
        <f t="shared" ref="O707:O770" si="35">IF(J707="M","Medium",IF(J707="L","Large",IF(J707="D","Dark","")))</f>
        <v>Large</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_xlfn.XLOOKUP(F708,customers!$B$1:$B$1001,customers!$G$1:$G$1001,,0)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_xlfn.XLOOKUP(F709,customers!$B$1:$B$1001,customers!$G$1:$G$1001,,0)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_xlfn.XLOOKUP(F710,customers!$B$1:$B$1001,customers!$G$1:$G$1001,,0)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_xlfn.XLOOKUP(F711,customers!$B$1:$B$1001,customers!$G$1:$G$1001,,0)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33"/>
        <v>17.82</v>
      </c>
      <c r="N711" t="str">
        <f t="shared" si="34"/>
        <v>Excelsa</v>
      </c>
      <c r="O711" t="str">
        <f t="shared" si="35"/>
        <v>Large</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_xlfn.XLOOKUP(F712,customers!$B$1:$B$1001,customers!$G$1:$G$1001,,0)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_xlfn.XLOOKUP(F713,customers!$B$1:$B$1001,customers!$G$1:$G$1001,,0)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33"/>
        <v>17.91</v>
      </c>
      <c r="N713" t="str">
        <f t="shared" si="34"/>
        <v>Robutsa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_xlfn.XLOOKUP(F714,customers!$B$1:$B$1001,customers!$G$1:$G$1001,,0)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_xlfn.XLOOKUP(F715,customers!$B$1:$B$1001,customers!$G$1:$G$1001,,0)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33"/>
        <v>2.9849999999999999</v>
      </c>
      <c r="N715" t="str">
        <f t="shared" si="34"/>
        <v>Robutsa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_xlfn.XLOOKUP(F716,customers!$B$1:$B$1001,customers!$G$1:$G$1001,,0)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_xlfn.XLOOKUP(F717,customers!$B$1:$B$1001,customers!$G$1:$G$1001,,0)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33"/>
        <v>89.1</v>
      </c>
      <c r="N717" t="str">
        <f t="shared" si="34"/>
        <v>Excelsa</v>
      </c>
      <c r="O717" t="str">
        <f t="shared" si="35"/>
        <v>Large</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_xlfn.XLOOKUP(F718,customers!$B$1:$B$1001,customers!$G$1:$G$1001,,0)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33"/>
        <v>35.849999999999994</v>
      </c>
      <c r="N718" t="str">
        <f t="shared" si="34"/>
        <v>Robutsa</v>
      </c>
      <c r="O718" t="str">
        <f t="shared" si="35"/>
        <v>Large</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_xlfn.XLOOKUP(F719,customers!$B$1:$B$1001,customers!$G$1:$G$1001,,0)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_xlfn.XLOOKUP(F720,customers!$B$1:$B$1001,customers!$G$1:$G$1001,,0)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_xlfn.XLOOKUP(F721,customers!$B$1:$B$1001,customers!$G$1:$G$1001,,0)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33"/>
        <v>79.25</v>
      </c>
      <c r="N721" t="str">
        <f t="shared" si="34"/>
        <v>Liberica</v>
      </c>
      <c r="O721" t="str">
        <f t="shared" si="35"/>
        <v>Large</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_xlfn.XLOOKUP(F722,customers!$B$1:$B$1001,customers!$G$1:$G$1001,,0)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_xlfn.XLOOKUP(F723,customers!$B$1:$B$1001,customers!$G$1:$G$1001,,0)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33"/>
        <v>8.9550000000000001</v>
      </c>
      <c r="N723" t="str">
        <f t="shared" si="34"/>
        <v>Robutsa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_xlfn.XLOOKUP(F724,customers!$B$1:$B$1001,customers!$G$1:$G$1001,,0)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_xlfn.XLOOKUP(F725,customers!$B$1:$B$1001,customers!$G$1:$G$1001,,0)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_xlfn.XLOOKUP(F726,customers!$B$1:$B$1001,customers!$G$1:$G$1001,,0)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_xlfn.XLOOKUP(F727,customers!$B$1:$B$1001,customers!$G$1:$G$1001,,0)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Large</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_xlfn.XLOOKUP(F728,customers!$B$1:$B$1001,customers!$G$1:$G$1001,,0)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Large</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_xlfn.XLOOKUP(F729,customers!$B$1:$B$1001,customers!$G$1:$G$1001,,0)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33"/>
        <v>29.849999999999998</v>
      </c>
      <c r="N729" t="str">
        <f t="shared" si="34"/>
        <v>Robutsa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_xlfn.XLOOKUP(F730,customers!$B$1:$B$1001,customers!$G$1:$G$1001,,0)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_xlfn.XLOOKUP(F731,customers!$B$1:$B$1001,customers!$G$1:$G$1001,,0)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_xlfn.XLOOKUP(F732,customers!$B$1:$B$1001,customers!$G$1:$G$1001,,0)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Large</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_xlfn.XLOOKUP(F733,customers!$B$1:$B$1001,customers!$G$1:$G$1001,,0)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_xlfn.XLOOKUP(F734,customers!$B$1:$B$1001,customers!$G$1:$G$1001,,0)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Large</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_xlfn.XLOOKUP(F735,customers!$B$1:$B$1001,customers!$G$1:$G$1001,,0)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_xlfn.XLOOKUP(F736,customers!$B$1:$B$1001,customers!$G$1:$G$1001,,0)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33"/>
        <v>13.424999999999997</v>
      </c>
      <c r="N736" t="str">
        <f t="shared" si="34"/>
        <v>Robutsa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_xlfn.XLOOKUP(F737,customers!$B$1:$B$1001,customers!$G$1:$G$1001,,0)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_xlfn.XLOOKUP(F738,customers!$B$1:$B$1001,customers!$G$1:$G$1001,,0)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_xlfn.XLOOKUP(F739,customers!$B$1:$B$1001,customers!$G$1:$G$1001,,0)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_xlfn.XLOOKUP(F740,customers!$B$1:$B$1001,customers!$G$1:$G$1001,,0)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33"/>
        <v>10.754999999999999</v>
      </c>
      <c r="N740" t="str">
        <f t="shared" si="34"/>
        <v>Robutsa</v>
      </c>
      <c r="O740" t="str">
        <f t="shared" si="35"/>
        <v>Large</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_xlfn.XLOOKUP(F741,customers!$B$1:$B$1001,customers!$G$1:$G$1001,,0)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_xlfn.XLOOKUP(F742,customers!$B$1:$B$1001,customers!$G$1:$G$1001,,0)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33"/>
        <v>28.679999999999996</v>
      </c>
      <c r="N742" t="str">
        <f t="shared" si="34"/>
        <v>Robutsa</v>
      </c>
      <c r="O742" t="str">
        <f t="shared" si="35"/>
        <v>Large</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_xlfn.XLOOKUP(F743,customers!$B$1:$B$1001,customers!$G$1:$G$1001,,0)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_xlfn.XLOOKUP(F744,customers!$B$1:$B$1001,customers!$G$1:$G$1001,,0)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_xlfn.XLOOKUP(F745,customers!$B$1:$B$1001,customers!$G$1:$G$1001,,0)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_xlfn.XLOOKUP(F746,customers!$B$1:$B$1001,customers!$G$1:$G$1001,,0)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33"/>
        <v>17.91</v>
      </c>
      <c r="N746" t="str">
        <f t="shared" si="34"/>
        <v>Robutsa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_xlfn.XLOOKUP(F747,customers!$B$1:$B$1001,customers!$G$1:$G$1001,,0)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_xlfn.XLOOKUP(F748,customers!$B$1:$B$1001,customers!$G$1:$G$1001,,0)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_xlfn.XLOOKUP(F749,customers!$B$1:$B$1001,customers!$G$1:$G$1001,,0)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_xlfn.XLOOKUP(F750,customers!$B$1:$B$1001,customers!$G$1:$G$1001,,0)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_xlfn.XLOOKUP(F751,customers!$B$1:$B$1001,customers!$G$1:$G$1001,,0)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33"/>
        <v>5.3699999999999992</v>
      </c>
      <c r="N751" t="str">
        <f t="shared" si="34"/>
        <v>Robutsa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_xlfn.XLOOKUP(F752,customers!$B$1:$B$1001,customers!$G$1:$G$1001,,0)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33"/>
        <v>5.97</v>
      </c>
      <c r="N752" t="str">
        <f t="shared" si="34"/>
        <v>Robutsa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_xlfn.XLOOKUP(F753,customers!$B$1:$B$1001,customers!$G$1:$G$1001,,0)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33"/>
        <v>19.02</v>
      </c>
      <c r="N753" t="str">
        <f t="shared" si="34"/>
        <v>Liberica</v>
      </c>
      <c r="O753" t="str">
        <f t="shared" si="35"/>
        <v>Large</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_xlfn.XLOOKUP(F754,customers!$B$1:$B$1001,customers!$G$1:$G$1001,,0)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_xlfn.XLOOKUP(F755,customers!$B$1:$B$1001,customers!$G$1:$G$1001,,0)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_xlfn.XLOOKUP(F756,customers!$B$1:$B$1001,customers!$G$1:$G$1001,,0)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_xlfn.XLOOKUP(F757,customers!$B$1:$B$1001,customers!$G$1:$G$1001,,0)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Large</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_xlfn.XLOOKUP(F758,customers!$B$1:$B$1001,customers!$G$1:$G$1001,,0)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33"/>
        <v>35.799999999999997</v>
      </c>
      <c r="N758" t="str">
        <f t="shared" si="34"/>
        <v>Robutsa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_xlfn.XLOOKUP(F759,customers!$B$1:$B$1001,customers!$G$1:$G$1001,,0)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_xlfn.XLOOKUP(F760,customers!$B$1:$B$1001,customers!$G$1:$G$1001,,0)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33"/>
        <v>8.9499999999999993</v>
      </c>
      <c r="N760" t="str">
        <f t="shared" si="34"/>
        <v>Robutsa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_xlfn.XLOOKUP(F761,customers!$B$1:$B$1001,customers!$G$1:$G$1001,,0)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_xlfn.XLOOKUP(F762,customers!$B$1:$B$1001,customers!$G$1:$G$1001,,0)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33"/>
        <v>44.55</v>
      </c>
      <c r="N762" t="str">
        <f t="shared" si="34"/>
        <v>Excelsa</v>
      </c>
      <c r="O762" t="str">
        <f t="shared" si="35"/>
        <v>Large</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_xlfn.XLOOKUP(F763,customers!$B$1:$B$1001,customers!$G$1:$G$1001,,0)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33"/>
        <v>89.1</v>
      </c>
      <c r="N763" t="str">
        <f t="shared" si="34"/>
        <v>Excelsa</v>
      </c>
      <c r="O763" t="str">
        <f t="shared" si="35"/>
        <v>Large</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_xlfn.XLOOKUP(F764,customers!$B$1:$B$1001,customers!$G$1:$G$1001,,0)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_xlfn.XLOOKUP(F765,customers!$B$1:$B$1001,customers!$G$1:$G$1001,,0)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33"/>
        <v>23.31</v>
      </c>
      <c r="N765" t="str">
        <f t="shared" si="34"/>
        <v>Arabica</v>
      </c>
      <c r="O765" t="str">
        <f t="shared" si="35"/>
        <v>Large</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_xlfn.XLOOKUP(F766,customers!$B$1:$B$1001,customers!$G$1:$G$1001,,0)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Large</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_xlfn.XLOOKUP(F767,customers!$B$1:$B$1001,customers!$G$1:$G$1001,,0)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33"/>
        <v>59.699999999999996</v>
      </c>
      <c r="N767" t="str">
        <f t="shared" si="34"/>
        <v>Robutsa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_xlfn.XLOOKUP(F768,customers!$B$1:$B$1001,customers!$G$1:$G$1001,,0)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33"/>
        <v>15.54</v>
      </c>
      <c r="N768" t="str">
        <f t="shared" si="34"/>
        <v>Arabica</v>
      </c>
      <c r="O768" t="str">
        <f t="shared" si="35"/>
        <v>Large</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_xlfn.XLOOKUP(F769,customers!$B$1:$B$1001,customers!$G$1:$G$1001,,0)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Large</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_xlfn.XLOOKUP(F770,customers!$B$1:$B$1001,customers!$G$1:$G$1001,,0)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33"/>
        <v>23.9</v>
      </c>
      <c r="N770" t="str">
        <f t="shared" si="34"/>
        <v>Robutsa</v>
      </c>
      <c r="O770" t="str">
        <f t="shared" si="35"/>
        <v>Large</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_xlfn.XLOOKUP(F771,customers!$B$1:$B$1001,customers!$G$1:$G$1001,,0)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IF(I771="Rob","Robutsa",IF(I771="Exc","Excelsa",IF(I771="Ara","Arabica",IF(I771="Lib","Liberica",""))))</f>
        <v>Robutsa</v>
      </c>
      <c r="O771" t="str">
        <f t="shared" ref="O771:O834" si="38">IF(J771="M","Medium",IF(J771="L","Large",IF(J771="D","Dark","")))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_xlfn.XLOOKUP(F772,customers!$B$1:$B$1001,customers!$G$1:$G$1001,,0)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_xlfn.XLOOKUP(F773,customers!$B$1:$B$1001,customers!$G$1:$G$1001,,0)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36"/>
        <v>21.509999999999998</v>
      </c>
      <c r="N773" t="str">
        <f t="shared" si="37"/>
        <v>Robutsa</v>
      </c>
      <c r="O773" t="str">
        <f t="shared" si="38"/>
        <v>Large</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_xlfn.XLOOKUP(F774,customers!$B$1:$B$1001,customers!$G$1:$G$1001,,0)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_xlfn.XLOOKUP(F775,customers!$B$1:$B$1001,customers!$G$1:$G$1001,,0)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_xlfn.XLOOKUP(F776,customers!$B$1:$B$1001,customers!$G$1:$G$1001,,0)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36"/>
        <v>19.899999999999999</v>
      </c>
      <c r="N776" t="str">
        <f t="shared" si="37"/>
        <v>Robutsa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_xlfn.XLOOKUP(F777,customers!$B$1:$B$1001,customers!$G$1:$G$1001,,0)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36"/>
        <v>17.82</v>
      </c>
      <c r="N777" t="str">
        <f t="shared" si="37"/>
        <v>Excelsa</v>
      </c>
      <c r="O777" t="str">
        <f t="shared" si="38"/>
        <v>Large</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_xlfn.XLOOKUP(F778,customers!$B$1:$B$1001,customers!$G$1:$G$1001,,0)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_xlfn.XLOOKUP(F779,customers!$B$1:$B$1001,customers!$G$1:$G$1001,,0)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Large</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_xlfn.XLOOKUP(F780,customers!$B$1:$B$1001,customers!$G$1:$G$1001,,0)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36"/>
        <v>19.02</v>
      </c>
      <c r="N780" t="str">
        <f t="shared" si="37"/>
        <v>Liberica</v>
      </c>
      <c r="O780" t="str">
        <f t="shared" si="38"/>
        <v>Large</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_xlfn.XLOOKUP(F781,customers!$B$1:$B$1001,customers!$G$1:$G$1001,,0)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_xlfn.XLOOKUP(F782,customers!$B$1:$B$1001,customers!$G$1:$G$1001,,0)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_xlfn.XLOOKUP(F783,customers!$B$1:$B$1001,customers!$G$1:$G$1001,,0)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Large</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_xlfn.XLOOKUP(F784,customers!$B$1:$B$1001,customers!$G$1:$G$1001,,0)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Large</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_xlfn.XLOOKUP(F785,customers!$B$1:$B$1001,customers!$G$1:$G$1001,,0)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_xlfn.XLOOKUP(F786,customers!$B$1:$B$1001,customers!$G$1:$G$1001,,0)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36"/>
        <v>31.7</v>
      </c>
      <c r="N786" t="str">
        <f t="shared" si="37"/>
        <v>Liberica</v>
      </c>
      <c r="O786" t="str">
        <f t="shared" si="38"/>
        <v>Large</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_xlfn.XLOOKUP(F787,customers!$B$1:$B$1001,customers!$G$1:$G$1001,,0)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_xlfn.XLOOKUP(F788,customers!$B$1:$B$1001,customers!$G$1:$G$1001,,0)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_xlfn.XLOOKUP(F789,customers!$B$1:$B$1001,customers!$G$1:$G$1001,,0)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_xlfn.XLOOKUP(F790,customers!$B$1:$B$1001,customers!$G$1:$G$1001,,0)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36"/>
        <v>45.769999999999996</v>
      </c>
      <c r="N790" t="str">
        <f t="shared" si="37"/>
        <v>Robutsa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_xlfn.XLOOKUP(F791,customers!$B$1:$B$1001,customers!$G$1:$G$1001,,0)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Large</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_xlfn.XLOOKUP(F792,customers!$B$1:$B$1001,customers!$G$1:$G$1001,,0)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36"/>
        <v>23.31</v>
      </c>
      <c r="N792" t="str">
        <f t="shared" si="37"/>
        <v>Arabica</v>
      </c>
      <c r="O792" t="str">
        <f t="shared" si="38"/>
        <v>Large</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_xlfn.XLOOKUP(F793,customers!$B$1:$B$1001,customers!$G$1:$G$1001,,0)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Large</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_xlfn.XLOOKUP(F794,customers!$B$1:$B$1001,customers!$G$1:$G$1001,,0)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_xlfn.XLOOKUP(F795,customers!$B$1:$B$1001,customers!$G$1:$G$1001,,0)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36"/>
        <v>17.924999999999997</v>
      </c>
      <c r="N795" t="str">
        <f t="shared" si="37"/>
        <v>Robutsa</v>
      </c>
      <c r="O795" t="str">
        <f t="shared" si="38"/>
        <v>Large</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_xlfn.XLOOKUP(F796,customers!$B$1:$B$1001,customers!$G$1:$G$1001,,0)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Large</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_xlfn.XLOOKUP(F797,customers!$B$1:$B$1001,customers!$G$1:$G$1001,,0)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36"/>
        <v>28.679999999999996</v>
      </c>
      <c r="N797" t="str">
        <f t="shared" si="37"/>
        <v>Robutsa</v>
      </c>
      <c r="O797" t="str">
        <f t="shared" si="38"/>
        <v>Large</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_xlfn.XLOOKUP(F798,customers!$B$1:$B$1001,customers!$G$1:$G$1001,,0)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36"/>
        <v>9.51</v>
      </c>
      <c r="N798" t="str">
        <f t="shared" si="37"/>
        <v>Liberica</v>
      </c>
      <c r="O798" t="str">
        <f t="shared" si="38"/>
        <v>Large</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_xlfn.XLOOKUP(F799,customers!$B$1:$B$1001,customers!$G$1:$G$1001,,0)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36"/>
        <v>31.08</v>
      </c>
      <c r="N799" t="str">
        <f t="shared" si="37"/>
        <v>Arabica</v>
      </c>
      <c r="O799" t="str">
        <f t="shared" si="38"/>
        <v>Large</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_xlfn.XLOOKUP(F800,customers!$B$1:$B$1001,customers!$G$1:$G$1001,,0)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36"/>
        <v>8.0549999999999997</v>
      </c>
      <c r="N800" t="str">
        <f t="shared" si="37"/>
        <v>Robutsa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_xlfn.XLOOKUP(F801,customers!$B$1:$B$1001,customers!$G$1:$G$1001,,0)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_xlfn.XLOOKUP(F802,customers!$B$1:$B$1001,customers!$G$1:$G$1001,,0)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36"/>
        <v>16.11</v>
      </c>
      <c r="N802" t="str">
        <f t="shared" si="37"/>
        <v>Robutsa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_xlfn.XLOOKUP(F803,customers!$B$1:$B$1001,customers!$G$1:$G$1001,,0)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36"/>
        <v>41.169999999999995</v>
      </c>
      <c r="N803" t="str">
        <f t="shared" si="37"/>
        <v>Robutsa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_xlfn.XLOOKUP(F804,customers!$B$1:$B$1001,customers!$G$1:$G$1001,,0)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36"/>
        <v>10.739999999999998</v>
      </c>
      <c r="N804" t="str">
        <f t="shared" si="37"/>
        <v>Robutsa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_xlfn.XLOOKUP(F805,customers!$B$1:$B$1001,customers!$G$1:$G$1001,,0)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_xlfn.XLOOKUP(F806,customers!$B$1:$B$1001,customers!$G$1:$G$1001,,0)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36"/>
        <v>23.9</v>
      </c>
      <c r="N806" t="str">
        <f t="shared" si="37"/>
        <v>Robutsa</v>
      </c>
      <c r="O806" t="str">
        <f t="shared" si="38"/>
        <v>Large</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_xlfn.XLOOKUP(F807,customers!$B$1:$B$1001,customers!$G$1:$G$1001,,0)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36"/>
        <v>5.97</v>
      </c>
      <c r="N807" t="str">
        <f t="shared" si="37"/>
        <v>Robutsa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_xlfn.XLOOKUP(F808,customers!$B$1:$B$1001,customers!$G$1:$G$1001,,0)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_xlfn.XLOOKUP(F809,customers!$B$1:$B$1001,customers!$G$1:$G$1001,,0)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_xlfn.XLOOKUP(F810,customers!$B$1:$B$1001,customers!$G$1:$G$1001,,0)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36"/>
        <v>137.42499999999998</v>
      </c>
      <c r="N810" t="str">
        <f t="shared" si="37"/>
        <v>Robutsa</v>
      </c>
      <c r="O810" t="str">
        <f t="shared" si="38"/>
        <v>Large</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_xlfn.XLOOKUP(F811,customers!$B$1:$B$1001,customers!$G$1:$G$1001,,0)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36"/>
        <v>8.0549999999999997</v>
      </c>
      <c r="N811" t="str">
        <f t="shared" si="37"/>
        <v>Robutsa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_xlfn.XLOOKUP(F812,customers!$B$1:$B$1001,customers!$G$1:$G$1001,,0)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36"/>
        <v>28.53</v>
      </c>
      <c r="N812" t="str">
        <f t="shared" si="37"/>
        <v>Liberica</v>
      </c>
      <c r="O812" t="str">
        <f t="shared" si="38"/>
        <v>Large</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_xlfn.XLOOKUP(F813,customers!$B$1:$B$1001,customers!$G$1:$G$1001,,0)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_xlfn.XLOOKUP(F814,customers!$B$1:$B$1001,customers!$G$1:$G$1001,,0)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_xlfn.XLOOKUP(F815,customers!$B$1:$B$1001,customers!$G$1:$G$1001,,0)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_xlfn.XLOOKUP(F816,customers!$B$1:$B$1001,customers!$G$1:$G$1001,,0)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Large</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_xlfn.XLOOKUP(F817,customers!$B$1:$B$1001,customers!$G$1:$G$1001,,0)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36"/>
        <v>35.82</v>
      </c>
      <c r="N817" t="str">
        <f t="shared" si="37"/>
        <v>Robutsa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_xlfn.XLOOKUP(F818,customers!$B$1:$B$1001,customers!$G$1:$G$1001,,0)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36"/>
        <v>38.04</v>
      </c>
      <c r="N818" t="str">
        <f t="shared" si="37"/>
        <v>Liberica</v>
      </c>
      <c r="O818" t="str">
        <f t="shared" si="38"/>
        <v>Large</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_xlfn.XLOOKUP(F819,customers!$B$1:$B$1001,customers!$G$1:$G$1001,,0)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_xlfn.XLOOKUP(F820,customers!$B$1:$B$1001,customers!$G$1:$G$1001,,0)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36"/>
        <v>79.25</v>
      </c>
      <c r="N820" t="str">
        <f t="shared" si="37"/>
        <v>Liberica</v>
      </c>
      <c r="O820" t="str">
        <f t="shared" si="38"/>
        <v>Large</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_xlfn.XLOOKUP(F821,customers!$B$1:$B$1001,customers!$G$1:$G$1001,,0)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Large</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_xlfn.XLOOKUP(F822,customers!$B$1:$B$1001,customers!$G$1:$G$1001,,0)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_xlfn.XLOOKUP(F823,customers!$B$1:$B$1001,customers!$G$1:$G$1001,,0)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36"/>
        <v>26.849999999999994</v>
      </c>
      <c r="N823" t="str">
        <f t="shared" si="37"/>
        <v>Robutsa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_xlfn.XLOOKUP(F824,customers!$B$1:$B$1001,customers!$G$1:$G$1001,,0)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Large</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_xlfn.XLOOKUP(F825,customers!$B$1:$B$1001,customers!$G$1:$G$1001,,0)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36"/>
        <v>47.55</v>
      </c>
      <c r="N825" t="str">
        <f t="shared" si="37"/>
        <v>Liberica</v>
      </c>
      <c r="O825" t="str">
        <f t="shared" si="38"/>
        <v>Large</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_xlfn.XLOOKUP(F826,customers!$B$1:$B$1001,customers!$G$1:$G$1001,,0)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_xlfn.XLOOKUP(F827,customers!$B$1:$B$1001,customers!$G$1:$G$1001,,0)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_xlfn.XLOOKUP(F828,customers!$B$1:$B$1001,customers!$G$1:$G$1001,,0)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_xlfn.XLOOKUP(F829,customers!$B$1:$B$1001,customers!$G$1:$G$1001,,0)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_xlfn.XLOOKUP(F830,customers!$B$1:$B$1001,customers!$G$1:$G$1001,,0)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_xlfn.XLOOKUP(F831,customers!$B$1:$B$1001,customers!$G$1:$G$1001,,0)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_xlfn.XLOOKUP(F832,customers!$B$1:$B$1001,customers!$G$1:$G$1001,,0)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_xlfn.XLOOKUP(F833,customers!$B$1:$B$1001,customers!$G$1:$G$1001,,0)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_xlfn.XLOOKUP(F834,customers!$B$1:$B$1001,customers!$G$1:$G$1001,,0)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36"/>
        <v>59.699999999999996</v>
      </c>
      <c r="N834" t="str">
        <f t="shared" si="37"/>
        <v>Robutsa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_xlfn.XLOOKUP(F835,customers!$B$1:$B$1001,customers!$G$1:$G$1001,,0)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IF(I835="Rob","Robutsa",IF(I835="Exc","Excelsa",IF(I835="Ara","Arabica",IF(I835="Lib","Liberica",""))))</f>
        <v>Robutsa</v>
      </c>
      <c r="O835" t="str">
        <f t="shared" ref="O835:O898" si="41">IF(J835="M","Medium",IF(J835="L","Large",IF(J835="D","Dark","")))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_xlfn.XLOOKUP(F836,customers!$B$1:$B$1001,customers!$G$1:$G$1001,,0)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_xlfn.XLOOKUP(F837,customers!$B$1:$B$1001,customers!$G$1:$G$1001,,0)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39"/>
        <v>8.91</v>
      </c>
      <c r="N837" t="str">
        <f t="shared" si="40"/>
        <v>Excelsa</v>
      </c>
      <c r="O837" t="str">
        <f t="shared" si="41"/>
        <v>Large</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_xlfn.XLOOKUP(F838,customers!$B$1:$B$1001,customers!$G$1:$G$1001,,0)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_xlfn.XLOOKUP(F839,customers!$B$1:$B$1001,customers!$G$1:$G$1001,,0)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_xlfn.XLOOKUP(F840,customers!$B$1:$B$1001,customers!$G$1:$G$1001,,0)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_xlfn.XLOOKUP(F841,customers!$B$1:$B$1001,customers!$G$1:$G$1001,,0)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_xlfn.XLOOKUP(F842,customers!$B$1:$B$1001,customers!$G$1:$G$1001,,0)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39"/>
        <v>28.679999999999996</v>
      </c>
      <c r="N842" t="str">
        <f t="shared" si="40"/>
        <v>Robutsa</v>
      </c>
      <c r="O842" t="str">
        <f t="shared" si="41"/>
        <v>Large</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_xlfn.XLOOKUP(F843,customers!$B$1:$B$1001,customers!$G$1:$G$1001,,0)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_xlfn.XLOOKUP(F844,customers!$B$1:$B$1001,customers!$G$1:$G$1001,,0)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_xlfn.XLOOKUP(F845,customers!$B$1:$B$1001,customers!$G$1:$G$1001,,0)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_xlfn.XLOOKUP(F846,customers!$B$1:$B$1001,customers!$G$1:$G$1001,,0)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_xlfn.XLOOKUP(F847,customers!$B$1:$B$1001,customers!$G$1:$G$1001,,0)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_xlfn.XLOOKUP(F848,customers!$B$1:$B$1001,customers!$G$1:$G$1001,,0)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_xlfn.XLOOKUP(F849,customers!$B$1:$B$1001,customers!$G$1:$G$1001,,0)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_xlfn.XLOOKUP(F850,customers!$B$1:$B$1001,customers!$G$1:$G$1001,,0)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39"/>
        <v>53.46</v>
      </c>
      <c r="N850" t="str">
        <f t="shared" si="40"/>
        <v>Excelsa</v>
      </c>
      <c r="O850" t="str">
        <f t="shared" si="41"/>
        <v>Large</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_xlfn.XLOOKUP(F851,customers!$B$1:$B$1001,customers!$G$1:$G$1001,,0)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Large</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_xlfn.XLOOKUP(F852,customers!$B$1:$B$1001,customers!$G$1:$G$1001,,0)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_xlfn.XLOOKUP(F853,customers!$B$1:$B$1001,customers!$G$1:$G$1001,,0)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_xlfn.XLOOKUP(F854,customers!$B$1:$B$1001,customers!$G$1:$G$1001,,0)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_xlfn.XLOOKUP(F855,customers!$B$1:$B$1001,customers!$G$1:$G$1001,,0)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_xlfn.XLOOKUP(F856,customers!$B$1:$B$1001,customers!$G$1:$G$1001,,0)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39"/>
        <v>35.849999999999994</v>
      </c>
      <c r="N856" t="str">
        <f t="shared" si="40"/>
        <v>Robutsa</v>
      </c>
      <c r="O856" t="str">
        <f t="shared" si="41"/>
        <v>Large</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_xlfn.XLOOKUP(F857,customers!$B$1:$B$1001,customers!$G$1:$G$1001,,0)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_xlfn.XLOOKUP(F858,customers!$B$1:$B$1001,customers!$G$1:$G$1001,,0)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_xlfn.XLOOKUP(F859,customers!$B$1:$B$1001,customers!$G$1:$G$1001,,0)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39"/>
        <v>137.42499999999998</v>
      </c>
      <c r="N859" t="str">
        <f t="shared" si="40"/>
        <v>Robutsa</v>
      </c>
      <c r="O859" t="str">
        <f t="shared" si="41"/>
        <v>Large</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_xlfn.XLOOKUP(F860,customers!$B$1:$B$1001,customers!$G$1:$G$1001,,0)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_xlfn.XLOOKUP(F861,customers!$B$1:$B$1001,customers!$G$1:$G$1001,,0)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Large</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_xlfn.XLOOKUP(F862,customers!$B$1:$B$1001,customers!$G$1:$G$1001,,0)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_xlfn.XLOOKUP(F863,customers!$B$1:$B$1001,customers!$G$1:$G$1001,,0)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_xlfn.XLOOKUP(F864,customers!$B$1:$B$1001,customers!$G$1:$G$1001,,0)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39"/>
        <v>9.9499999999999993</v>
      </c>
      <c r="N864" t="str">
        <f t="shared" si="40"/>
        <v>Robutsa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_xlfn.XLOOKUP(F865,customers!$B$1:$B$1001,customers!$G$1:$G$1001,,0)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_xlfn.XLOOKUP(F866,customers!$B$1:$B$1001,customers!$G$1:$G$1001,,0)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39"/>
        <v>21.509999999999998</v>
      </c>
      <c r="N866" t="str">
        <f t="shared" si="40"/>
        <v>Robutsa</v>
      </c>
      <c r="O866" t="str">
        <f t="shared" si="41"/>
        <v>Large</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_xlfn.XLOOKUP(F867,customers!$B$1:$B$1001,customers!$G$1:$G$1001,,0)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_xlfn.XLOOKUP(F868,customers!$B$1:$B$1001,customers!$G$1:$G$1001,,0)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_xlfn.XLOOKUP(F869,customers!$B$1:$B$1001,customers!$G$1:$G$1001,,0)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Large</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_xlfn.XLOOKUP(F870,customers!$B$1:$B$1001,customers!$G$1:$G$1001,,0)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_xlfn.XLOOKUP(F871,customers!$B$1:$B$1001,customers!$G$1:$G$1001,,0)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39"/>
        <v>17.91</v>
      </c>
      <c r="N871" t="str">
        <f t="shared" si="40"/>
        <v>Robutsa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_xlfn.XLOOKUP(F872,customers!$B$1:$B$1001,customers!$G$1:$G$1001,,0)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_xlfn.XLOOKUP(F873,customers!$B$1:$B$1001,customers!$G$1:$G$1001,,0)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39"/>
        <v>29.7</v>
      </c>
      <c r="N873" t="str">
        <f t="shared" si="40"/>
        <v>Excelsa</v>
      </c>
      <c r="O873" t="str">
        <f t="shared" si="41"/>
        <v>Large</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_xlfn.XLOOKUP(F874,customers!$B$1:$B$1001,customers!$G$1:$G$1001,,0)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_xlfn.XLOOKUP(F875,customers!$B$1:$B$1001,customers!$G$1:$G$1001,,0)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39"/>
        <v>11.94</v>
      </c>
      <c r="N875" t="str">
        <f t="shared" si="40"/>
        <v>Robutsa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_xlfn.XLOOKUP(F876,customers!$B$1:$B$1001,customers!$G$1:$G$1001,,0)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39"/>
        <v>25.9</v>
      </c>
      <c r="N876" t="str">
        <f t="shared" si="40"/>
        <v>Arabica</v>
      </c>
      <c r="O876" t="str">
        <f t="shared" si="41"/>
        <v>Large</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_xlfn.XLOOKUP(F877,customers!$B$1:$B$1001,customers!$G$1:$G$1001,,0)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_xlfn.XLOOKUP(F878,customers!$B$1:$B$1001,customers!$G$1:$G$1001,,0)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39"/>
        <v>46.62</v>
      </c>
      <c r="N878" t="str">
        <f t="shared" si="40"/>
        <v>Arabica</v>
      </c>
      <c r="O878" t="str">
        <f t="shared" si="41"/>
        <v>Large</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_xlfn.XLOOKUP(F879,customers!$B$1:$B$1001,customers!$G$1:$G$1001,,0)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39"/>
        <v>28.53</v>
      </c>
      <c r="N879" t="str">
        <f t="shared" si="40"/>
        <v>Liberica</v>
      </c>
      <c r="O879" t="str">
        <f t="shared" si="41"/>
        <v>Large</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_xlfn.XLOOKUP(F880,customers!$B$1:$B$1001,customers!$G$1:$G$1001,,0)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39"/>
        <v>27.484999999999996</v>
      </c>
      <c r="N880" t="str">
        <f t="shared" si="40"/>
        <v>Robutsa</v>
      </c>
      <c r="O880" t="str">
        <f t="shared" si="41"/>
        <v>Large</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_xlfn.XLOOKUP(F881,customers!$B$1:$B$1001,customers!$G$1:$G$1001,,0)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_xlfn.XLOOKUP(F882,customers!$B$1:$B$1001,customers!$G$1:$G$1001,,0)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39"/>
        <v>7.169999999999999</v>
      </c>
      <c r="N882" t="str">
        <f t="shared" si="40"/>
        <v>Robutsa</v>
      </c>
      <c r="O882" t="str">
        <f t="shared" si="41"/>
        <v>Large</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_xlfn.XLOOKUP(F883,customers!$B$1:$B$1001,customers!$G$1:$G$1001,,0)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Large</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_xlfn.XLOOKUP(F884,customers!$B$1:$B$1001,customers!$G$1:$G$1001,,0)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_xlfn.XLOOKUP(F885,customers!$B$1:$B$1001,customers!$G$1:$G$1001,,0)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_xlfn.XLOOKUP(F886,customers!$B$1:$B$1001,customers!$G$1:$G$1001,,0)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39"/>
        <v>5.3699999999999992</v>
      </c>
      <c r="N886" t="str">
        <f t="shared" si="40"/>
        <v>Robutsa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_xlfn.XLOOKUP(F887,customers!$B$1:$B$1001,customers!$G$1:$G$1001,,0)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39"/>
        <v>123.50999999999999</v>
      </c>
      <c r="N887" t="str">
        <f t="shared" si="40"/>
        <v>Robutsa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_xlfn.XLOOKUP(F888,customers!$B$1:$B$1001,customers!$G$1:$G$1001,,0)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_xlfn.XLOOKUP(F889,customers!$B$1:$B$1001,customers!$G$1:$G$1001,,0)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Large</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_xlfn.XLOOKUP(F890,customers!$B$1:$B$1001,customers!$G$1:$G$1001,,0)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Large</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_xlfn.XLOOKUP(F891,customers!$B$1:$B$1001,customers!$G$1:$G$1001,,0)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39"/>
        <v>2.6849999999999996</v>
      </c>
      <c r="N891" t="str">
        <f t="shared" si="40"/>
        <v>Robutsa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_xlfn.XLOOKUP(F892,customers!$B$1:$B$1001,customers!$G$1:$G$1001,,0)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39"/>
        <v>20.584999999999997</v>
      </c>
      <c r="N892" t="str">
        <f t="shared" si="40"/>
        <v>Robutsa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_xlfn.XLOOKUP(F893,customers!$B$1:$B$1001,customers!$G$1:$G$1001,,0)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_xlfn.XLOOKUP(F894,customers!$B$1:$B$1001,customers!$G$1:$G$1001,,0)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_xlfn.XLOOKUP(F895,customers!$B$1:$B$1001,customers!$G$1:$G$1001,,0)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39"/>
        <v>57.06</v>
      </c>
      <c r="N895" t="str">
        <f t="shared" si="40"/>
        <v>Liberica</v>
      </c>
      <c r="O895" t="str">
        <f t="shared" si="41"/>
        <v>Large</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_xlfn.XLOOKUP(F896,customers!$B$1:$B$1001,customers!$G$1:$G$1001,,0)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39"/>
        <v>82.339999999999989</v>
      </c>
      <c r="N896" t="str">
        <f t="shared" si="40"/>
        <v>Robutsa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_xlfn.XLOOKUP(F897,customers!$B$1:$B$1001,customers!$G$1:$G$1001,,0)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_xlfn.XLOOKUP(F898,customers!$B$1:$B$1001,customers!$G$1:$G$1001,,0)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39"/>
        <v>32.22</v>
      </c>
      <c r="N898" t="str">
        <f t="shared" si="40"/>
        <v>Robutsa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_xlfn.XLOOKUP(F899,customers!$B$1:$B$1001,customers!$G$1:$G$1001,,0)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IF(I899="Rob","Robutsa",IF(I899="Exc","Excelsa",IF(I899="Ara","Arabica",IF(I899="Lib","Liberica",""))))</f>
        <v>Excelsa</v>
      </c>
      <c r="O899" t="str">
        <f t="shared" ref="O899:O962" si="44">IF(J899="M","Medium",IF(J899="L","Large",IF(J899="D","Dark","")))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_xlfn.XLOOKUP(F900,customers!$B$1:$B$1001,customers!$G$1:$G$1001,,0)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42"/>
        <v>35.849999999999994</v>
      </c>
      <c r="N900" t="str">
        <f t="shared" si="43"/>
        <v>Robutsa</v>
      </c>
      <c r="O900" t="str">
        <f t="shared" si="44"/>
        <v>Large</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_xlfn.XLOOKUP(F901,customers!$B$1:$B$1001,customers!$G$1:$G$1001,,0)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_xlfn.XLOOKUP(F902,customers!$B$1:$B$1001,customers!$G$1:$G$1001,,0)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42"/>
        <v>47.55</v>
      </c>
      <c r="N902" t="str">
        <f t="shared" si="43"/>
        <v>Liberica</v>
      </c>
      <c r="O902" t="str">
        <f t="shared" si="44"/>
        <v>Large</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_xlfn.XLOOKUP(F903,customers!$B$1:$B$1001,customers!$G$1:$G$1001,,0)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42"/>
        <v>3.5849999999999995</v>
      </c>
      <c r="N903" t="str">
        <f t="shared" si="43"/>
        <v>Robutsa</v>
      </c>
      <c r="O903" t="str">
        <f t="shared" si="44"/>
        <v>Large</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_xlfn.XLOOKUP(F904,customers!$B$1:$B$1001,customers!$G$1:$G$1001,,0)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_xlfn.XLOOKUP(F905,customers!$B$1:$B$1001,customers!$G$1:$G$1001,,0)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_xlfn.XLOOKUP(F906,customers!$B$1:$B$1001,customers!$G$1:$G$1001,,0)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Large</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_xlfn.XLOOKUP(F907,customers!$B$1:$B$1001,customers!$G$1:$G$1001,,0)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_xlfn.XLOOKUP(F908,customers!$B$1:$B$1001,customers!$G$1:$G$1001,,0)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_xlfn.XLOOKUP(F909,customers!$B$1:$B$1001,customers!$G$1:$G$1001,,0)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_xlfn.XLOOKUP(F910,customers!$B$1:$B$1001,customers!$G$1:$G$1001,,0)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42"/>
        <v>59.75</v>
      </c>
      <c r="N910" t="str">
        <f t="shared" si="43"/>
        <v>Robutsa</v>
      </c>
      <c r="O910" t="str">
        <f t="shared" si="44"/>
        <v>Large</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_xlfn.XLOOKUP(F911,customers!$B$1:$B$1001,customers!$G$1:$G$1001,,0)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42"/>
        <v>10.754999999999999</v>
      </c>
      <c r="N911" t="str">
        <f t="shared" si="43"/>
        <v>Robutsa</v>
      </c>
      <c r="O911" t="str">
        <f t="shared" si="44"/>
        <v>Large</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_xlfn.XLOOKUP(F912,customers!$B$1:$B$1001,customers!$G$1:$G$1001,,0)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_xlfn.XLOOKUP(F913,customers!$B$1:$B$1001,customers!$G$1:$G$1001,,0)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_xlfn.XLOOKUP(F914,customers!$B$1:$B$1001,customers!$G$1:$G$1001,,0)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42"/>
        <v>137.31</v>
      </c>
      <c r="N914" t="str">
        <f t="shared" si="43"/>
        <v>Robutsa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_xlfn.XLOOKUP(F915,customers!$B$1:$B$1001,customers!$G$1:$G$1001,,0)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_xlfn.XLOOKUP(F916,customers!$B$1:$B$1001,customers!$G$1:$G$1001,,0)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_xlfn.XLOOKUP(F917,customers!$B$1:$B$1001,customers!$G$1:$G$1001,,0)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_xlfn.XLOOKUP(F918,customers!$B$1:$B$1001,customers!$G$1:$G$1001,,0)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_xlfn.XLOOKUP(F919,customers!$B$1:$B$1001,customers!$G$1:$G$1001,,0)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_xlfn.XLOOKUP(F920,customers!$B$1:$B$1001,customers!$G$1:$G$1001,,0)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_xlfn.XLOOKUP(F921,customers!$B$1:$B$1001,customers!$G$1:$G$1001,,0)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42"/>
        <v>13.424999999999997</v>
      </c>
      <c r="N921" t="str">
        <f t="shared" si="43"/>
        <v>Robutsa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_xlfn.XLOOKUP(F922,customers!$B$1:$B$1001,customers!$G$1:$G$1001,,0)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42"/>
        <v>123.50999999999999</v>
      </c>
      <c r="N922" t="str">
        <f t="shared" si="43"/>
        <v>Robutsa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_xlfn.XLOOKUP(F923,customers!$B$1:$B$1001,customers!$G$1:$G$1001,,0)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_xlfn.XLOOKUP(F924,customers!$B$1:$B$1001,customers!$G$1:$G$1001,,0)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_xlfn.XLOOKUP(F925,customers!$B$1:$B$1001,customers!$G$1:$G$1001,,0)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_xlfn.XLOOKUP(F926,customers!$B$1:$B$1001,customers!$G$1:$G$1001,,0)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Large</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_xlfn.XLOOKUP(F927,customers!$B$1:$B$1001,customers!$G$1:$G$1001,,0)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_xlfn.XLOOKUP(F928,customers!$B$1:$B$1001,customers!$G$1:$G$1001,,0)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_xlfn.XLOOKUP(F929,customers!$B$1:$B$1001,customers!$G$1:$G$1001,,0)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_xlfn.XLOOKUP(F930,customers!$B$1:$B$1001,customers!$G$1:$G$1001,,0)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_xlfn.XLOOKUP(F931,customers!$B$1:$B$1001,customers!$G$1:$G$1001,,0)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Large</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_xlfn.XLOOKUP(F932,customers!$B$1:$B$1001,customers!$G$1:$G$1001,,0)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_xlfn.XLOOKUP(F933,customers!$B$1:$B$1001,customers!$G$1:$G$1001,,0)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_xlfn.XLOOKUP(F934,customers!$B$1:$B$1001,customers!$G$1:$G$1001,,0)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_xlfn.XLOOKUP(F935,customers!$B$1:$B$1001,customers!$G$1:$G$1001,,0)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42"/>
        <v>26.849999999999998</v>
      </c>
      <c r="N935" t="str">
        <f t="shared" si="43"/>
        <v>Robutsa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_xlfn.XLOOKUP(F936,customers!$B$1:$B$1001,customers!$G$1:$G$1001,,0)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42"/>
        <v>114.42499999999998</v>
      </c>
      <c r="N936" t="str">
        <f t="shared" si="43"/>
        <v>Robutsa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_xlfn.XLOOKUP(F937,customers!$B$1:$B$1001,customers!$G$1:$G$1001,,0)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_xlfn.XLOOKUP(F938,customers!$B$1:$B$1001,customers!$G$1:$G$1001,,0)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_xlfn.XLOOKUP(F939,customers!$B$1:$B$1001,customers!$G$1:$G$1001,,0)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42"/>
        <v>91.539999999999992</v>
      </c>
      <c r="N939" t="str">
        <f t="shared" si="43"/>
        <v>Robutsa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_xlfn.XLOOKUP(F940,customers!$B$1:$B$1001,customers!$G$1:$G$1001,,0)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42"/>
        <v>74.25</v>
      </c>
      <c r="N940" t="str">
        <f t="shared" si="43"/>
        <v>Excelsa</v>
      </c>
      <c r="O940" t="str">
        <f t="shared" si="44"/>
        <v>Large</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_xlfn.XLOOKUP(F941,customers!$B$1:$B$1001,customers!$G$1:$G$1001,,0)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Large</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_xlfn.XLOOKUP(F942,customers!$B$1:$B$1001,customers!$G$1:$G$1001,,0)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42"/>
        <v>14.339999999999998</v>
      </c>
      <c r="N942" t="str">
        <f t="shared" si="43"/>
        <v>Robutsa</v>
      </c>
      <c r="O942" t="str">
        <f t="shared" si="44"/>
        <v>Large</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_xlfn.XLOOKUP(F943,customers!$B$1:$B$1001,customers!$G$1:$G$1001,,0)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42"/>
        <v>15.54</v>
      </c>
      <c r="N943" t="str">
        <f t="shared" si="43"/>
        <v>Arabica</v>
      </c>
      <c r="O943" t="str">
        <f t="shared" si="44"/>
        <v>Large</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_xlfn.XLOOKUP(F944,customers!$B$1:$B$1001,customers!$G$1:$G$1001,,0)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42"/>
        <v>35.849999999999994</v>
      </c>
      <c r="N944" t="str">
        <f t="shared" si="43"/>
        <v>Robutsa</v>
      </c>
      <c r="O944" t="str">
        <f t="shared" si="44"/>
        <v>Large</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_xlfn.XLOOKUP(F945,customers!$B$1:$B$1001,customers!$G$1:$G$1001,,0)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42"/>
        <v>46.62</v>
      </c>
      <c r="N945" t="str">
        <f t="shared" si="43"/>
        <v>Arabica</v>
      </c>
      <c r="O945" t="str">
        <f t="shared" si="44"/>
        <v>Large</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_xlfn.XLOOKUP(F946,customers!$B$1:$B$1001,customers!$G$1:$G$1001,,0)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42"/>
        <v>35.849999999999994</v>
      </c>
      <c r="N946" t="str">
        <f t="shared" si="43"/>
        <v>Robutsa</v>
      </c>
      <c r="O946" t="str">
        <f t="shared" si="44"/>
        <v>Large</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_xlfn.XLOOKUP(F947,customers!$B$1:$B$1001,customers!$G$1:$G$1001,,0)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_xlfn.XLOOKUP(F948,customers!$B$1:$B$1001,customers!$G$1:$G$1001,,0)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_xlfn.XLOOKUP(F949,customers!$B$1:$B$1001,customers!$G$1:$G$1001,,0)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_xlfn.XLOOKUP(F950,customers!$B$1:$B$1001,customers!$G$1:$G$1001,,0)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_xlfn.XLOOKUP(F951,customers!$B$1:$B$1001,customers!$G$1:$G$1001,,0)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42"/>
        <v>109.93999999999998</v>
      </c>
      <c r="N951" t="str">
        <f t="shared" si="43"/>
        <v>Robutsa</v>
      </c>
      <c r="O951" t="str">
        <f t="shared" si="44"/>
        <v>Large</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_xlfn.XLOOKUP(F952,customers!$B$1:$B$1001,customers!$G$1:$G$1001,,0)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42"/>
        <v>14.339999999999998</v>
      </c>
      <c r="N952" t="str">
        <f t="shared" si="43"/>
        <v>Robutsa</v>
      </c>
      <c r="O952" t="str">
        <f t="shared" si="44"/>
        <v>Large</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_xlfn.XLOOKUP(F953,customers!$B$1:$B$1001,customers!$G$1:$G$1001,,0)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42"/>
        <v>21.509999999999998</v>
      </c>
      <c r="N953" t="str">
        <f t="shared" si="43"/>
        <v>Robutsa</v>
      </c>
      <c r="O953" t="str">
        <f t="shared" si="44"/>
        <v>Large</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_xlfn.XLOOKUP(F954,customers!$B$1:$B$1001,customers!$G$1:$G$1001,,0)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_xlfn.XLOOKUP(F955,customers!$B$1:$B$1001,customers!$G$1:$G$1001,,0)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Large</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_xlfn.XLOOKUP(F956,customers!$B$1:$B$1001,customers!$G$1:$G$1001,,0)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_xlfn.XLOOKUP(F957,customers!$B$1:$B$1001,customers!$G$1:$G$1001,,0)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Large</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_xlfn.XLOOKUP(F958,customers!$B$1:$B$1001,customers!$G$1:$G$1001,,0)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42"/>
        <v>54.969999999999992</v>
      </c>
      <c r="N958" t="str">
        <f t="shared" si="43"/>
        <v>Robutsa</v>
      </c>
      <c r="O958" t="str">
        <f t="shared" si="44"/>
        <v>Large</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_xlfn.XLOOKUP(F959,customers!$B$1:$B$1001,customers!$G$1:$G$1001,,0)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42"/>
        <v>14.85</v>
      </c>
      <c r="N959" t="str">
        <f t="shared" si="43"/>
        <v>Excelsa</v>
      </c>
      <c r="O959" t="str">
        <f t="shared" si="44"/>
        <v>Large</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_xlfn.XLOOKUP(F960,customers!$B$1:$B$1001,customers!$G$1:$G$1001,,0)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Large</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_xlfn.XLOOKUP(F961,customers!$B$1:$B$1001,customers!$G$1:$G$1001,,0)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Large</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_xlfn.XLOOKUP(F962,customers!$B$1:$B$1001,customers!$G$1:$G$1001,,0)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42"/>
        <v>79.25</v>
      </c>
      <c r="N962" t="str">
        <f t="shared" si="43"/>
        <v>Liberica</v>
      </c>
      <c r="O962" t="str">
        <f t="shared" si="44"/>
        <v>Large</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_xlfn.XLOOKUP(F963,customers!$B$1:$B$1001,customers!$G$1:$G$1001,,0)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IF(I963="Rob","Robutsa",IF(I963="Exc","Excelsa",IF(I963="Ara","Arabica",IF(I963="Lib","Liberica",""))))</f>
        <v>Arabica</v>
      </c>
      <c r="O963" t="str">
        <f t="shared" ref="O963:O1001" si="47">IF(J963="M","Medium",IF(J963="L","Large",IF(J963="D","Dark","")))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_xlfn.XLOOKUP(F964,customers!$B$1:$B$1001,customers!$G$1:$G$1001,,0)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45"/>
        <v>8.9499999999999993</v>
      </c>
      <c r="N964" t="str">
        <f t="shared" si="46"/>
        <v>Robutsa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_xlfn.XLOOKUP(F965,customers!$B$1:$B$1001,customers!$G$1:$G$1001,,0)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45"/>
        <v>23.88</v>
      </c>
      <c r="N965" t="str">
        <f t="shared" si="46"/>
        <v>Robutsa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_xlfn.XLOOKUP(F966,customers!$B$1:$B$1001,customers!$G$1:$G$1001,,0)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Large</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_xlfn.XLOOKUP(F967,customers!$B$1:$B$1001,customers!$G$1:$G$1001,,0)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45"/>
        <v>29.849999999999998</v>
      </c>
      <c r="N967" t="str">
        <f t="shared" si="46"/>
        <v>Robutsa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_xlfn.XLOOKUP(F968,customers!$B$1:$B$1001,customers!$G$1:$G$1001,,0)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45"/>
        <v>53.46</v>
      </c>
      <c r="N968" t="str">
        <f t="shared" si="46"/>
        <v>Excelsa</v>
      </c>
      <c r="O968" t="str">
        <f t="shared" si="47"/>
        <v>Large</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_xlfn.XLOOKUP(F969,customers!$B$1:$B$1001,customers!$G$1:$G$1001,,0)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45"/>
        <v>2.6849999999999996</v>
      </c>
      <c r="N969" t="str">
        <f t="shared" si="46"/>
        <v>Robutsa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_xlfn.XLOOKUP(F970,customers!$B$1:$B$1001,customers!$G$1:$G$1001,,0)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45"/>
        <v>5.97</v>
      </c>
      <c r="N970" t="str">
        <f t="shared" si="46"/>
        <v>Robutsa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_xlfn.XLOOKUP(F971,customers!$B$1:$B$1001,customers!$G$1:$G$1001,,0)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_xlfn.XLOOKUP(F972,customers!$B$1:$B$1001,customers!$G$1:$G$1001,,0)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_xlfn.XLOOKUP(F973,customers!$B$1:$B$1001,customers!$G$1:$G$1001,,0)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Large</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_xlfn.XLOOKUP(F974,customers!$B$1:$B$1001,customers!$G$1:$G$1001,,0)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Large</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_xlfn.XLOOKUP(F975,customers!$B$1:$B$1001,customers!$G$1:$G$1001,,0)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_xlfn.XLOOKUP(F976,customers!$B$1:$B$1001,customers!$G$1:$G$1001,,0)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45"/>
        <v>5.3699999999999992</v>
      </c>
      <c r="N976" t="str">
        <f t="shared" si="46"/>
        <v>Robutsa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_xlfn.XLOOKUP(F977,customers!$B$1:$B$1001,customers!$G$1:$G$1001,,0)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_xlfn.XLOOKUP(F978,customers!$B$1:$B$1001,customers!$G$1:$G$1001,,0)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45"/>
        <v>137.42499999999998</v>
      </c>
      <c r="N978" t="str">
        <f t="shared" si="46"/>
        <v>Robutsa</v>
      </c>
      <c r="O978" t="str">
        <f t="shared" si="47"/>
        <v>Large</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_xlfn.XLOOKUP(F979,customers!$B$1:$B$1001,customers!$G$1:$G$1001,,0)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45"/>
        <v>59.75</v>
      </c>
      <c r="N979" t="str">
        <f t="shared" si="46"/>
        <v>Robutsa</v>
      </c>
      <c r="O979" t="str">
        <f t="shared" si="47"/>
        <v>Large</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_xlfn.XLOOKUP(F980,customers!$B$1:$B$1001,customers!$G$1:$G$1001,,0)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45"/>
        <v>23.31</v>
      </c>
      <c r="N980" t="str">
        <f t="shared" si="46"/>
        <v>Arabica</v>
      </c>
      <c r="O980" t="str">
        <f t="shared" si="47"/>
        <v>Large</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_xlfn.XLOOKUP(F981,customers!$B$1:$B$1001,customers!$G$1:$G$1001,,0)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45"/>
        <v>10.739999999999998</v>
      </c>
      <c r="N981" t="str">
        <f t="shared" si="46"/>
        <v>Robutsa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_xlfn.XLOOKUP(F982,customers!$B$1:$B$1001,customers!$G$1:$G$1001,,0)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_xlfn.XLOOKUP(F983,customers!$B$1:$B$1001,customers!$G$1:$G$1001,,0)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_xlfn.XLOOKUP(F984,customers!$B$1:$B$1001,customers!$G$1:$G$1001,,0)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45"/>
        <v>23.9</v>
      </c>
      <c r="N984" t="str">
        <f t="shared" si="46"/>
        <v>Robutsa</v>
      </c>
      <c r="O984" t="str">
        <f t="shared" si="47"/>
        <v>Large</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_xlfn.XLOOKUP(F985,customers!$B$1:$B$1001,customers!$G$1:$G$1001,,0)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_xlfn.XLOOKUP(F986,customers!$B$1:$B$1001,customers!$G$1:$G$1001,,0)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_xlfn.XLOOKUP(F987,customers!$B$1:$B$1001,customers!$G$1:$G$1001,,0)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45"/>
        <v>47.8</v>
      </c>
      <c r="N987" t="str">
        <f t="shared" si="46"/>
        <v>Robutsa</v>
      </c>
      <c r="O987" t="str">
        <f t="shared" si="47"/>
        <v>Large</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_xlfn.XLOOKUP(F988,customers!$B$1:$B$1001,customers!$G$1:$G$1001,,0)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_xlfn.XLOOKUP(F989,customers!$B$1:$B$1001,customers!$G$1:$G$1001,,0)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_xlfn.XLOOKUP(F990,customers!$B$1:$B$1001,customers!$G$1:$G$1001,,0)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45"/>
        <v>29.849999999999998</v>
      </c>
      <c r="N990" t="str">
        <f t="shared" si="46"/>
        <v>Robutsa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_xlfn.XLOOKUP(F991,customers!$B$1:$B$1001,customers!$G$1:$G$1001,,0)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_xlfn.XLOOKUP(F992,customers!$B$1:$B$1001,customers!$G$1:$G$1001,,0)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_xlfn.XLOOKUP(F993,customers!$B$1:$B$1001,customers!$G$1:$G$1001,,0)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_xlfn.XLOOKUP(F994,customers!$B$1:$B$1001,customers!$G$1:$G$1001,,0)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Large</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_xlfn.XLOOKUP(F995,customers!$B$1:$B$1001,customers!$G$1:$G$1001,,0)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Large</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_xlfn.XLOOKUP(F996,customers!$B$1:$B$1001,customers!$G$1:$G$1001,,0)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_xlfn.XLOOKUP(F997,customers!$B$1:$B$1001,customers!$G$1:$G$1001,,0)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45"/>
        <v>27.484999999999996</v>
      </c>
      <c r="N997" t="str">
        <f t="shared" si="46"/>
        <v>Robutsa</v>
      </c>
      <c r="O997" t="str">
        <f t="shared" si="47"/>
        <v>Large</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_xlfn.XLOOKUP(F998,customers!$B$1:$B$1001,customers!$G$1:$G$1001,,0)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45"/>
        <v>29.849999999999998</v>
      </c>
      <c r="N998" t="str">
        <f t="shared" si="46"/>
        <v>Robutsa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_xlfn.XLOOKUP(F999,customers!$B$1:$B$1001,customers!$G$1:$G$1001,,0)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_xlfn.XLOOKUP(F1000,customers!$B$1:$B$1001,customers!$G$1:$G$1001,,0)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_xlfn.XLOOKUP(F1001,customers!$B$1:$B$1001,customers!$G$1:$G$1001,,0)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28" sqref="F2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Dashboards</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Ryhan Hossain</cp:lastModifiedBy>
  <cp:revision/>
  <dcterms:created xsi:type="dcterms:W3CDTF">2022-11-26T09:51:45Z</dcterms:created>
  <dcterms:modified xsi:type="dcterms:W3CDTF">2024-09-30T12:55:31Z</dcterms:modified>
  <cp:category/>
  <cp:contentStatus/>
</cp:coreProperties>
</file>