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4" i="1" l="1"/>
  <c r="M5" i="1"/>
  <c r="M6" i="1"/>
  <c r="M3" i="1"/>
  <c r="L4" i="1"/>
  <c r="L5" i="1"/>
  <c r="L6" i="1"/>
  <c r="L3" i="1"/>
  <c r="J4" i="1"/>
  <c r="J5" i="1"/>
  <c r="J6" i="1"/>
  <c r="J3" i="1"/>
  <c r="I6" i="1"/>
  <c r="I4" i="1"/>
  <c r="I5" i="1"/>
  <c r="I3" i="1"/>
  <c r="H4" i="1"/>
  <c r="H5" i="1"/>
  <c r="H6" i="1"/>
  <c r="H3" i="1"/>
  <c r="G4" i="1"/>
  <c r="G5" i="1"/>
  <c r="G6" i="1"/>
  <c r="G3" i="1"/>
  <c r="F4" i="1"/>
  <c r="F5" i="1"/>
  <c r="F6" i="1"/>
  <c r="F3" i="1"/>
  <c r="E4" i="1"/>
  <c r="E5" i="1"/>
  <c r="E6" i="1"/>
  <c r="E3" i="1"/>
  <c r="D4" i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<sst xmlns="http://schemas.openxmlformats.org/spreadsheetml/2006/main" count="17" uniqueCount="17">
  <si>
    <t>emp_name</t>
  </si>
  <si>
    <t>basic_salary</t>
  </si>
  <si>
    <t>DA 200%</t>
  </si>
  <si>
    <t>TA 180%</t>
  </si>
  <si>
    <t>HRA 160%</t>
  </si>
  <si>
    <t>MED140%</t>
  </si>
  <si>
    <t>NA110%</t>
  </si>
  <si>
    <t>NH 100%</t>
  </si>
  <si>
    <t>TOTAL SALARY</t>
  </si>
  <si>
    <t>GPF 4%</t>
  </si>
  <si>
    <t>LIC</t>
  </si>
  <si>
    <t>DEDUCTED SALARY</t>
  </si>
  <si>
    <t>NET SALRY</t>
  </si>
  <si>
    <t>RAHUL KR</t>
  </si>
  <si>
    <t>AJAY KR</t>
  </si>
  <si>
    <t>DEEP KR</t>
  </si>
  <si>
    <t>ITTY KRI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</si>
</sst>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tabSelected="1" workbookViewId="0">
      <selection activeCell="M11" sqref="M11"/>
    </sheetView>
  </sheetViews>
  <sheetFormatPr defaultRowHeight="15" x14ac:dyDescent="0.25"/>
  <cols>
    <col min="1" max="1" width="11" bestFit="1" customWidth="1"/>
    <col min="2" max="2" width="11.5703125" bestFit="1" customWidth="1"/>
    <col min="3" max="3" width="8.5703125" bestFit="1" customWidth="1"/>
    <col min="4" max="4" width="8.28515625" bestFit="1" customWidth="1"/>
    <col min="5" max="5" width="9.7109375" bestFit="1" customWidth="1"/>
    <col min="6" max="6" width="9.5703125" bestFit="1" customWidth="1"/>
    <col min="7" max="7" width="8.28515625" bestFit="1" customWidth="1"/>
    <col min="8" max="8" width="8.7109375" bestFit="1" customWidth="1"/>
    <col min="9" max="9" width="13.7109375" bestFit="1" customWidth="1"/>
    <col min="10" max="10" width="7.42578125" bestFit="1" customWidth="1"/>
    <col min="11" max="11" width="4" bestFit="1" customWidth="1"/>
    <col min="12" max="12" width="17.5703125" bestFit="1" customWidth="1"/>
    <col min="13" max="13" width="10.140625" bestFit="1" customWidth="1"/>
  </cols>
  <sheetData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 s="2" t="s">
        <v>13</v>
      </c>
      <c r="B3" s="2">
        <v>5200</v>
      </c>
      <c r="C3" s="2">
        <f>SUM(B3*200%)</f>
        <v>10400</v>
      </c>
      <c r="D3" s="2">
        <f>SUM(B3*180%)</f>
        <v>9360</v>
      </c>
      <c r="E3" s="2">
        <f>SUM(B3*160%)</f>
        <v>8320</v>
      </c>
      <c r="F3" s="2">
        <f>SUM(B3*140%)</f>
        <v>7279.9999999999991</v>
      </c>
      <c r="G3" s="2">
        <f>SUM(B3*110%)</f>
        <v>5720.0000000000009</v>
      </c>
      <c r="H3" s="2">
        <f>SUM(B3*100%)</f>
        <v>5200</v>
      </c>
      <c r="I3" s="2">
        <f>SUM(B3:H3)</f>
        <v>51480</v>
      </c>
      <c r="J3" s="2">
        <f>SUM(I3*4%)</f>
        <v>2059.1999999999998</v>
      </c>
      <c r="K3" s="2">
        <v>800</v>
      </c>
      <c r="L3" s="2">
        <f>SUM(J3+K3)</f>
        <v>2859.2</v>
      </c>
      <c r="M3" s="2">
        <f>SUM(I3-L3)</f>
        <v>48620.800000000003</v>
      </c>
    </row>
    <row r="4" spans="1:13" x14ac:dyDescent="0.25">
      <c r="A4" s="2" t="s">
        <v>14</v>
      </c>
      <c r="B4" s="2">
        <v>6800</v>
      </c>
      <c r="C4" s="2">
        <f t="shared" ref="C4:C6" si="0">SUM(B4*200%)</f>
        <v>13600</v>
      </c>
      <c r="D4" s="2">
        <f t="shared" ref="D4:D6" si="1">SUM(B4*180%)</f>
        <v>12240</v>
      </c>
      <c r="E4" s="2">
        <f t="shared" ref="E4:E6" si="2">SUM(B4*160%)</f>
        <v>10880</v>
      </c>
      <c r="F4" s="2">
        <f t="shared" ref="F4:F6" si="3">SUM(B4*140%)</f>
        <v>9520</v>
      </c>
      <c r="G4" s="2">
        <f t="shared" ref="G4:G6" si="4">SUM(B4*110%)</f>
        <v>7480.0000000000009</v>
      </c>
      <c r="H4" s="2">
        <f t="shared" ref="H4:H6" si="5">SUM(B4*100%)</f>
        <v>6800</v>
      </c>
      <c r="I4" s="2">
        <f t="shared" ref="I4:I5" si="6">SUM(B4:H4)</f>
        <v>67320</v>
      </c>
      <c r="J4" s="2">
        <f t="shared" ref="J4:J6" si="7">SUM(I4*4%)</f>
        <v>2692.8</v>
      </c>
      <c r="K4" s="2">
        <v>600</v>
      </c>
      <c r="L4" s="2">
        <f t="shared" ref="L4:L6" si="8">SUM(J4+K4)</f>
        <v>3292.8</v>
      </c>
      <c r="M4" s="2">
        <f t="shared" ref="M4:M6" si="9">SUM(I4-L4)</f>
        <v>64027.199999999997</v>
      </c>
    </row>
    <row r="5" spans="1:13" x14ac:dyDescent="0.25">
      <c r="A5" s="2" t="s">
        <v>15</v>
      </c>
      <c r="B5" s="2">
        <v>6400</v>
      </c>
      <c r="C5" s="2">
        <f t="shared" si="0"/>
        <v>12800</v>
      </c>
      <c r="D5" s="2">
        <f t="shared" si="1"/>
        <v>11520</v>
      </c>
      <c r="E5" s="2">
        <f t="shared" si="2"/>
        <v>10240</v>
      </c>
      <c r="F5" s="2">
        <f t="shared" si="3"/>
        <v>8960</v>
      </c>
      <c r="G5" s="2">
        <f t="shared" si="4"/>
        <v>7040.0000000000009</v>
      </c>
      <c r="H5" s="2">
        <f t="shared" si="5"/>
        <v>6400</v>
      </c>
      <c r="I5" s="2">
        <f t="shared" si="6"/>
        <v>63360</v>
      </c>
      <c r="J5" s="2">
        <f t="shared" si="7"/>
        <v>2534.4</v>
      </c>
      <c r="K5" s="2">
        <v>500</v>
      </c>
      <c r="L5" s="2">
        <f t="shared" si="8"/>
        <v>3034.4</v>
      </c>
      <c r="M5" s="2">
        <f t="shared" si="9"/>
        <v>60325.599999999999</v>
      </c>
    </row>
    <row r="6" spans="1:13" x14ac:dyDescent="0.25">
      <c r="A6" s="2" t="s">
        <v>16</v>
      </c>
      <c r="B6" s="2">
        <v>10000</v>
      </c>
      <c r="C6" s="2">
        <f t="shared" si="0"/>
        <v>20000</v>
      </c>
      <c r="D6" s="2">
        <f t="shared" si="1"/>
        <v>18000</v>
      </c>
      <c r="E6" s="2">
        <f t="shared" si="2"/>
        <v>16000</v>
      </c>
      <c r="F6" s="2">
        <f t="shared" si="3"/>
        <v>14000</v>
      </c>
      <c r="G6" s="2">
        <f t="shared" si="4"/>
        <v>11000</v>
      </c>
      <c r="H6" s="2">
        <f t="shared" si="5"/>
        <v>10000</v>
      </c>
      <c r="I6" s="2">
        <f>SUM(B6:H6)</f>
        <v>99000</v>
      </c>
      <c r="J6" s="2">
        <f t="shared" si="7"/>
        <v>3960</v>
      </c>
      <c r="K6" s="2">
        <v>400</v>
      </c>
      <c r="L6" s="2">
        <f t="shared" si="8"/>
        <v>4360</v>
      </c>
      <c r="M6" s="2">
        <f t="shared" si="9"/>
        <v>94640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2025-08-01T06:20:15Z</dcterms:modified>
</cp:coreProperties>
</file>