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1280" windowHeight="7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4" i="1" l="1"/>
  <c r="E20" i="1"/>
  <c r="G20" i="1" s="1"/>
  <c r="F20" i="1"/>
  <c r="E21" i="1"/>
  <c r="F21" i="1"/>
  <c r="G21" i="1" s="1"/>
  <c r="E22" i="1"/>
  <c r="F22" i="1"/>
  <c r="G22" i="1"/>
  <c r="E23" i="1"/>
  <c r="G23" i="1" s="1"/>
  <c r="F23" i="1"/>
  <c r="E24" i="1"/>
  <c r="G24" i="1" s="1"/>
  <c r="F24" i="1"/>
  <c r="E25" i="1"/>
  <c r="F25" i="1"/>
  <c r="G25" i="1" s="1"/>
  <c r="E26" i="1"/>
  <c r="F26" i="1"/>
  <c r="G26" i="1"/>
  <c r="E27" i="1"/>
  <c r="G27" i="1" s="1"/>
  <c r="F27" i="1"/>
  <c r="E28" i="1"/>
  <c r="G28" i="1" s="1"/>
  <c r="F28" i="1"/>
  <c r="E29" i="1"/>
  <c r="F29" i="1"/>
  <c r="G29" i="1" s="1"/>
  <c r="E30" i="1"/>
  <c r="F30" i="1"/>
  <c r="G30" i="1"/>
  <c r="E31" i="1"/>
  <c r="G31" i="1" s="1"/>
  <c r="F31" i="1"/>
  <c r="E32" i="1"/>
  <c r="G32" i="1" s="1"/>
  <c r="F32" i="1"/>
  <c r="E33" i="1"/>
  <c r="F33" i="1"/>
  <c r="G33" i="1" s="1"/>
  <c r="E34" i="1"/>
  <c r="F34" i="1"/>
  <c r="G34" i="1"/>
  <c r="E35" i="1"/>
  <c r="G35" i="1" s="1"/>
  <c r="F35" i="1"/>
  <c r="E36" i="1"/>
  <c r="G36" i="1" s="1"/>
  <c r="F36" i="1"/>
  <c r="E37" i="1"/>
  <c r="F37" i="1"/>
  <c r="G37" i="1" s="1"/>
  <c r="E38" i="1"/>
  <c r="F38" i="1"/>
  <c r="G38" i="1"/>
  <c r="E39" i="1"/>
  <c r="G39" i="1" s="1"/>
  <c r="F39" i="1"/>
  <c r="E40" i="1"/>
  <c r="G40" i="1" s="1"/>
  <c r="F40" i="1"/>
  <c r="E41" i="1"/>
  <c r="F41" i="1"/>
  <c r="G41" i="1" s="1"/>
  <c r="E42" i="1"/>
  <c r="F42" i="1"/>
  <c r="G42" i="1"/>
  <c r="G19" i="1"/>
  <c r="F19" i="1"/>
  <c r="E19" i="1"/>
  <c r="E12" i="1"/>
  <c r="E11" i="1"/>
  <c r="E9" i="1"/>
  <c r="E6" i="1"/>
</calcChain>
</file>

<file path=xl/sharedStrings.xml><?xml version="1.0" encoding="utf-8"?>
<sst xmlns="http://schemas.openxmlformats.org/spreadsheetml/2006/main" count="14" uniqueCount="13">
  <si>
    <t>EMI CALCULATOR WITH VERY DETAILS AND ACCURACY</t>
  </si>
  <si>
    <t>RATE OF BIKE</t>
  </si>
  <si>
    <t>DOWN PAYMENT</t>
  </si>
  <si>
    <t>LAON AMOUNT</t>
  </si>
  <si>
    <t>RATE OF INTEREST</t>
  </si>
  <si>
    <t>DURATION</t>
  </si>
  <si>
    <t>INSTALLMENT</t>
  </si>
  <si>
    <t>TOTAL AMOUNT TOBE PAID</t>
  </si>
  <si>
    <t>TOTAL INTEREST PAID</t>
  </si>
  <si>
    <t>SL.NOS</t>
  </si>
  <si>
    <t>PPMT</t>
  </si>
  <si>
    <t>IPMT</t>
  </si>
  <si>
    <t>PPMT= HELP TO ANALYZE THE LOAN AMORTIZATION SCHEDULOE BY BEARKING DOWN EACH PAYMENT INTO ITS PRINCIPLE AND INTEREST AND INTEREST COMPOUND.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</si>
</sst>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₹&quot;\ #,##0.00;[Red]&quot;₹&quot;\ #,##0.00"/>
    <numFmt numFmtId="165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3" fillId="0" borderId="0" xfId="1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44"/>
  <sheetViews>
    <sheetView tabSelected="1" topLeftCell="A17" workbookViewId="0">
      <selection activeCell="F50" sqref="F50"/>
    </sheetView>
  </sheetViews>
  <sheetFormatPr defaultRowHeight="15" x14ac:dyDescent="0.25"/>
  <cols>
    <col min="3" max="3" width="21.7109375" customWidth="1"/>
    <col min="4" max="4" width="29.7109375" customWidth="1"/>
    <col min="5" max="5" width="31.5703125" customWidth="1"/>
    <col min="6" max="6" width="31.85546875" customWidth="1"/>
    <col min="7" max="7" width="33" customWidth="1"/>
    <col min="8" max="8" width="40.85546875" customWidth="1"/>
  </cols>
  <sheetData>
    <row r="2" spans="2:8" ht="36" x14ac:dyDescent="0.55000000000000004">
      <c r="B2" s="2" t="s">
        <v>0</v>
      </c>
      <c r="C2" s="1"/>
      <c r="D2" s="1"/>
      <c r="E2" s="1"/>
      <c r="F2" s="1"/>
      <c r="G2" s="1"/>
      <c r="H2" s="1"/>
    </row>
    <row r="4" spans="2:8" x14ac:dyDescent="0.25">
      <c r="D4" t="s">
        <v>1</v>
      </c>
      <c r="E4">
        <v>62500</v>
      </c>
    </row>
    <row r="5" spans="2:8" x14ac:dyDescent="0.25">
      <c r="D5" t="s">
        <v>2</v>
      </c>
      <c r="E5">
        <v>24000</v>
      </c>
    </row>
    <row r="6" spans="2:8" x14ac:dyDescent="0.25">
      <c r="D6" t="s">
        <v>3</v>
      </c>
      <c r="E6">
        <f>SUM(E4-E5)</f>
        <v>38500</v>
      </c>
    </row>
    <row r="7" spans="2:8" x14ac:dyDescent="0.25">
      <c r="D7" t="s">
        <v>4</v>
      </c>
      <c r="E7" s="3">
        <v>9.2499999999999999E-2</v>
      </c>
    </row>
    <row r="8" spans="2:8" x14ac:dyDescent="0.25">
      <c r="D8" t="s">
        <v>5</v>
      </c>
      <c r="E8">
        <v>24</v>
      </c>
    </row>
    <row r="9" spans="2:8" x14ac:dyDescent="0.25">
      <c r="D9" t="s">
        <v>6</v>
      </c>
      <c r="E9" s="4">
        <f>PMT(E7/12,E8,E6)</f>
        <v>-1763.281992080513</v>
      </c>
    </row>
    <row r="11" spans="2:8" x14ac:dyDescent="0.25">
      <c r="D11" t="s">
        <v>7</v>
      </c>
      <c r="E11" s="4">
        <f>SUM(E9*24)</f>
        <v>-42318.767809932309</v>
      </c>
    </row>
    <row r="12" spans="2:8" x14ac:dyDescent="0.25">
      <c r="D12" t="s">
        <v>8</v>
      </c>
      <c r="E12" s="4">
        <f>SUM(E11,E6)</f>
        <v>-3818.7678099323093</v>
      </c>
    </row>
    <row r="16" spans="2:8" x14ac:dyDescent="0.25">
      <c r="C16" t="s">
        <v>12</v>
      </c>
    </row>
    <row r="18" spans="4:7" x14ac:dyDescent="0.25">
      <c r="D18" t="s">
        <v>9</v>
      </c>
      <c r="E18" t="s">
        <v>10</v>
      </c>
      <c r="F18" t="s">
        <v>11</v>
      </c>
      <c r="G18" t="s">
        <v>6</v>
      </c>
    </row>
    <row r="19" spans="4:7" x14ac:dyDescent="0.25">
      <c r="D19">
        <v>1</v>
      </c>
      <c r="E19" s="5">
        <f>PPMT($E$7/12,D19,$E$8,$E$6)</f>
        <v>-1466.5111587471795</v>
      </c>
      <c r="F19" s="5">
        <f>IPMT($E$7/12,D19,$E$8,$E$6)</f>
        <v>-296.77083333333331</v>
      </c>
      <c r="G19" s="5">
        <f>SUM(E19:F19)</f>
        <v>-1763.2819920805127</v>
      </c>
    </row>
    <row r="20" spans="4:7" x14ac:dyDescent="0.25">
      <c r="D20">
        <v>2</v>
      </c>
      <c r="E20" s="5">
        <f t="shared" ref="E20:E42" si="0">PPMT($E$7/12,D20,$E$8,$E$6)</f>
        <v>-1477.8155155958559</v>
      </c>
      <c r="F20" s="5">
        <f t="shared" ref="F20:F42" si="1">IPMT($E$7/12,D20,$E$8,$E$6)</f>
        <v>-285.46647648465716</v>
      </c>
      <c r="G20" s="5">
        <f t="shared" ref="G20:G42" si="2">SUM(E20:F20)</f>
        <v>-1763.2819920805132</v>
      </c>
    </row>
    <row r="21" spans="4:7" x14ac:dyDescent="0.25">
      <c r="D21">
        <v>3</v>
      </c>
      <c r="E21" s="5">
        <f t="shared" si="0"/>
        <v>-1489.2070101952406</v>
      </c>
      <c r="F21" s="5">
        <f t="shared" si="1"/>
        <v>-274.07498188527245</v>
      </c>
      <c r="G21" s="5">
        <f t="shared" si="2"/>
        <v>-1763.2819920805132</v>
      </c>
    </row>
    <row r="22" spans="4:7" x14ac:dyDescent="0.25">
      <c r="D22">
        <v>4</v>
      </c>
      <c r="E22" s="5">
        <f t="shared" si="0"/>
        <v>-1500.686314232162</v>
      </c>
      <c r="F22" s="5">
        <f t="shared" si="1"/>
        <v>-262.59567784835082</v>
      </c>
      <c r="G22" s="5">
        <f t="shared" si="2"/>
        <v>-1763.2819920805127</v>
      </c>
    </row>
    <row r="23" spans="4:7" x14ac:dyDescent="0.25">
      <c r="D23">
        <v>5</v>
      </c>
      <c r="E23" s="5">
        <f t="shared" si="0"/>
        <v>-1512.254104571035</v>
      </c>
      <c r="F23" s="5">
        <f t="shared" si="1"/>
        <v>-251.02788750947786</v>
      </c>
      <c r="G23" s="5">
        <f t="shared" si="2"/>
        <v>-1763.2819920805127</v>
      </c>
    </row>
    <row r="24" spans="4:7" x14ac:dyDescent="0.25">
      <c r="D24">
        <v>6</v>
      </c>
      <c r="E24" s="5">
        <f t="shared" si="0"/>
        <v>-1523.91106329377</v>
      </c>
      <c r="F24" s="5">
        <f t="shared" si="1"/>
        <v>-239.37092878674284</v>
      </c>
      <c r="G24" s="5">
        <f t="shared" si="2"/>
        <v>-1763.2819920805127</v>
      </c>
    </row>
    <row r="25" spans="4:7" x14ac:dyDescent="0.25">
      <c r="D25">
        <v>7</v>
      </c>
      <c r="E25" s="5">
        <f t="shared" si="0"/>
        <v>-1535.657877739993</v>
      </c>
      <c r="F25" s="5">
        <f t="shared" si="1"/>
        <v>-227.62411434051995</v>
      </c>
      <c r="G25" s="5">
        <f t="shared" si="2"/>
        <v>-1763.281992080513</v>
      </c>
    </row>
    <row r="26" spans="4:7" x14ac:dyDescent="0.25">
      <c r="D26">
        <v>8</v>
      </c>
      <c r="E26" s="5">
        <f t="shared" si="0"/>
        <v>-1547.4952405475719</v>
      </c>
      <c r="F26" s="5">
        <f t="shared" si="1"/>
        <v>-215.78675153294085</v>
      </c>
      <c r="G26" s="5">
        <f t="shared" si="2"/>
        <v>-1763.2819920805127</v>
      </c>
    </row>
    <row r="27" spans="4:7" x14ac:dyDescent="0.25">
      <c r="D27">
        <v>9</v>
      </c>
      <c r="E27" s="5">
        <f t="shared" si="0"/>
        <v>-1559.4238496934595</v>
      </c>
      <c r="F27" s="5">
        <f t="shared" si="1"/>
        <v>-203.85814238705336</v>
      </c>
      <c r="G27" s="5">
        <f t="shared" si="2"/>
        <v>-1763.2819920805127</v>
      </c>
    </row>
    <row r="28" spans="4:7" x14ac:dyDescent="0.25">
      <c r="D28">
        <v>10</v>
      </c>
      <c r="E28" s="5">
        <f t="shared" si="0"/>
        <v>-1571.4444085348466</v>
      </c>
      <c r="F28" s="5">
        <f t="shared" si="1"/>
        <v>-191.83758354566626</v>
      </c>
      <c r="G28" s="5">
        <f t="shared" si="2"/>
        <v>-1763.281992080513</v>
      </c>
    </row>
    <row r="29" spans="4:7" x14ac:dyDescent="0.25">
      <c r="D29">
        <v>11</v>
      </c>
      <c r="E29" s="5">
        <f t="shared" si="0"/>
        <v>-1583.557625850636</v>
      </c>
      <c r="F29" s="5">
        <f t="shared" si="1"/>
        <v>-179.72436622987684</v>
      </c>
      <c r="G29" s="5">
        <f t="shared" si="2"/>
        <v>-1763.2819920805127</v>
      </c>
    </row>
    <row r="30" spans="4:7" x14ac:dyDescent="0.25">
      <c r="D30">
        <v>12</v>
      </c>
      <c r="E30" s="5">
        <f t="shared" si="0"/>
        <v>-1595.7642158832346</v>
      </c>
      <c r="F30" s="5">
        <f t="shared" si="1"/>
        <v>-167.51777619727815</v>
      </c>
      <c r="G30" s="5">
        <f t="shared" si="2"/>
        <v>-1763.2819920805127</v>
      </c>
    </row>
    <row r="31" spans="4:7" x14ac:dyDescent="0.25">
      <c r="D31">
        <v>13</v>
      </c>
      <c r="E31" s="5">
        <f t="shared" si="0"/>
        <v>-1608.064898380668</v>
      </c>
      <c r="F31" s="5">
        <f t="shared" si="1"/>
        <v>-155.2170936998449</v>
      </c>
      <c r="G31" s="5">
        <f t="shared" si="2"/>
        <v>-1763.2819920805127</v>
      </c>
    </row>
    <row r="32" spans="4:7" x14ac:dyDescent="0.25">
      <c r="D32">
        <v>14</v>
      </c>
      <c r="E32" s="5">
        <f t="shared" si="0"/>
        <v>-1620.4603986390191</v>
      </c>
      <c r="F32" s="5">
        <f t="shared" si="1"/>
        <v>-142.82159344149392</v>
      </c>
      <c r="G32" s="5">
        <f t="shared" si="2"/>
        <v>-1763.281992080513</v>
      </c>
    </row>
    <row r="33" spans="4:7" x14ac:dyDescent="0.25">
      <c r="D33">
        <v>15</v>
      </c>
      <c r="E33" s="5">
        <f t="shared" si="0"/>
        <v>-1632.9514475451947</v>
      </c>
      <c r="F33" s="5">
        <f t="shared" si="1"/>
        <v>-130.33054453531813</v>
      </c>
      <c r="G33" s="5">
        <f t="shared" si="2"/>
        <v>-1763.2819920805127</v>
      </c>
    </row>
    <row r="34" spans="4:7" x14ac:dyDescent="0.25">
      <c r="D34">
        <v>16</v>
      </c>
      <c r="E34" s="5">
        <f t="shared" si="0"/>
        <v>-1645.5387816200223</v>
      </c>
      <c r="F34" s="5">
        <f t="shared" si="1"/>
        <v>-117.74321046049059</v>
      </c>
      <c r="G34" s="5">
        <f t="shared" si="2"/>
        <v>-1763.281992080513</v>
      </c>
    </row>
    <row r="35" spans="4:7" x14ac:dyDescent="0.25">
      <c r="D35">
        <v>17</v>
      </c>
      <c r="E35" s="5">
        <f t="shared" si="0"/>
        <v>-1658.2231430616766</v>
      </c>
      <c r="F35" s="5">
        <f t="shared" si="1"/>
        <v>-105.05884901883627</v>
      </c>
      <c r="G35" s="5">
        <f t="shared" si="2"/>
        <v>-1763.281992080513</v>
      </c>
    </row>
    <row r="36" spans="4:7" x14ac:dyDescent="0.25">
      <c r="D36">
        <v>18</v>
      </c>
      <c r="E36" s="5">
        <f t="shared" si="0"/>
        <v>-1671.0052797894436</v>
      </c>
      <c r="F36" s="5">
        <f t="shared" si="1"/>
        <v>-92.276712291069174</v>
      </c>
      <c r="G36" s="5">
        <f t="shared" si="2"/>
        <v>-1763.2819920805127</v>
      </c>
    </row>
    <row r="37" spans="4:7" x14ac:dyDescent="0.25">
      <c r="D37">
        <v>19</v>
      </c>
      <c r="E37" s="5">
        <f t="shared" si="0"/>
        <v>-1683.8859454878209</v>
      </c>
      <c r="F37" s="5">
        <f t="shared" si="1"/>
        <v>-79.396046592692215</v>
      </c>
      <c r="G37" s="5">
        <f t="shared" si="2"/>
        <v>-1763.2819920805132</v>
      </c>
    </row>
    <row r="38" spans="4:7" x14ac:dyDescent="0.25">
      <c r="D38">
        <v>20</v>
      </c>
      <c r="E38" s="5">
        <f t="shared" si="0"/>
        <v>-1696.865899650956</v>
      </c>
      <c r="F38" s="5">
        <f t="shared" si="1"/>
        <v>-66.416092429556926</v>
      </c>
      <c r="G38" s="5">
        <f t="shared" si="2"/>
        <v>-1763.281992080513</v>
      </c>
    </row>
    <row r="39" spans="4:7" x14ac:dyDescent="0.25">
      <c r="D39">
        <v>21</v>
      </c>
      <c r="E39" s="5">
        <f t="shared" si="0"/>
        <v>-1709.945907627432</v>
      </c>
      <c r="F39" s="5">
        <f t="shared" si="1"/>
        <v>-53.336084453080808</v>
      </c>
      <c r="G39" s="5">
        <f t="shared" si="2"/>
        <v>-1763.2819920805127</v>
      </c>
    </row>
    <row r="40" spans="4:7" x14ac:dyDescent="0.25">
      <c r="D40">
        <v>22</v>
      </c>
      <c r="E40" s="5">
        <f t="shared" si="0"/>
        <v>-1723.1267406653935</v>
      </c>
      <c r="F40" s="5">
        <f t="shared" si="1"/>
        <v>-40.155251415119366</v>
      </c>
      <c r="G40" s="5">
        <f t="shared" si="2"/>
        <v>-1763.281992080513</v>
      </c>
    </row>
    <row r="41" spans="4:7" x14ac:dyDescent="0.25">
      <c r="D41">
        <v>23</v>
      </c>
      <c r="E41" s="5">
        <f t="shared" si="0"/>
        <v>-1736.4091759580226</v>
      </c>
      <c r="F41" s="5">
        <f t="shared" si="1"/>
        <v>-26.872816122490285</v>
      </c>
      <c r="G41" s="5">
        <f t="shared" si="2"/>
        <v>-1763.281992080513</v>
      </c>
    </row>
    <row r="42" spans="4:7" x14ac:dyDescent="0.25">
      <c r="D42">
        <v>24</v>
      </c>
      <c r="E42" s="5">
        <f t="shared" si="0"/>
        <v>-1749.7939966893657</v>
      </c>
      <c r="F42" s="5">
        <f t="shared" si="1"/>
        <v>-13.487995391147194</v>
      </c>
      <c r="G42" s="5">
        <f t="shared" si="2"/>
        <v>-1763.281992080513</v>
      </c>
    </row>
    <row r="43" spans="4:7" x14ac:dyDescent="0.25">
      <c r="E43" s="6"/>
      <c r="F43" s="6"/>
      <c r="G43" s="6"/>
    </row>
    <row r="44" spans="4:7" x14ac:dyDescent="0.25">
      <c r="E44" s="6">
        <f>SUM(E19:E42)</f>
        <v>-38500</v>
      </c>
      <c r="F44" s="6"/>
      <c r="G44" s="6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2025-07-23T06:12:35Z</dcterms:modified>
</cp:coreProperties>
</file>