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5" i="1"/>
  <c r="N5"/>
  <c r="L5"/>
  <c r="B19"/>
  <c r="R9"/>
  <c r="P5"/>
  <c r="P6"/>
  <c r="P7"/>
  <c r="P8"/>
  <c r="P9"/>
  <c r="P10"/>
  <c r="P11"/>
  <c r="P12"/>
  <c r="P13"/>
  <c r="P14"/>
  <c r="O9"/>
  <c r="G22" i="2"/>
  <c r="G23"/>
  <c r="G24"/>
  <c r="G25"/>
  <c r="G26"/>
  <c r="G27"/>
  <c r="G28"/>
  <c r="G29"/>
  <c r="G30"/>
  <c r="G31"/>
  <c r="G32"/>
  <c r="G33"/>
  <c r="G21"/>
  <c r="D15"/>
  <c r="E15"/>
  <c r="F15"/>
  <c r="G15"/>
  <c r="H15"/>
  <c r="I15"/>
  <c r="J15"/>
  <c r="K15"/>
  <c r="L15"/>
  <c r="M15"/>
  <c r="D16"/>
  <c r="E16"/>
  <c r="F16"/>
  <c r="G16"/>
  <c r="H16"/>
  <c r="I16"/>
  <c r="J16"/>
  <c r="K16"/>
  <c r="L16"/>
  <c r="M16"/>
  <c r="D17"/>
  <c r="E17"/>
  <c r="F17"/>
  <c r="G17"/>
  <c r="H17"/>
  <c r="I17"/>
  <c r="J17"/>
  <c r="K17"/>
  <c r="L17"/>
  <c r="M17"/>
  <c r="C17"/>
  <c r="C16"/>
  <c r="C15"/>
  <c r="D14"/>
  <c r="E14"/>
  <c r="F14"/>
  <c r="G14"/>
  <c r="H14"/>
  <c r="I14"/>
  <c r="J14"/>
  <c r="K14"/>
  <c r="L14"/>
  <c r="M14"/>
  <c r="C14"/>
  <c r="D13"/>
  <c r="E13"/>
  <c r="F13"/>
  <c r="G13"/>
  <c r="H13"/>
  <c r="I13"/>
  <c r="J13"/>
  <c r="K13"/>
  <c r="L13"/>
  <c r="M13"/>
  <c r="C13"/>
  <c r="J6" i="1"/>
  <c r="K6" s="1"/>
  <c r="L6"/>
  <c r="M6"/>
  <c r="N6"/>
  <c r="R6" s="1"/>
  <c r="J7"/>
  <c r="K7" s="1"/>
  <c r="L7"/>
  <c r="M7"/>
  <c r="N7"/>
  <c r="R7" s="1"/>
  <c r="J8"/>
  <c r="K8" s="1"/>
  <c r="L8"/>
  <c r="M8"/>
  <c r="N8"/>
  <c r="R8" s="1"/>
  <c r="K9"/>
  <c r="L9"/>
  <c r="M9"/>
  <c r="J10"/>
  <c r="K10" s="1"/>
  <c r="L10"/>
  <c r="M10"/>
  <c r="J11"/>
  <c r="K11"/>
  <c r="L11"/>
  <c r="M11"/>
  <c r="N11"/>
  <c r="R11" s="1"/>
  <c r="J12"/>
  <c r="K12" s="1"/>
  <c r="L12"/>
  <c r="M12"/>
  <c r="J13"/>
  <c r="L13"/>
  <c r="M13"/>
  <c r="N13"/>
  <c r="R13" s="1"/>
  <c r="J14"/>
  <c r="K14" s="1"/>
  <c r="L14"/>
  <c r="M14"/>
  <c r="N14"/>
  <c r="R14" s="1"/>
  <c r="M5"/>
  <c r="J5"/>
  <c r="K5" s="1"/>
  <c r="Q13" l="1"/>
  <c r="Q11"/>
  <c r="O5"/>
  <c r="O13"/>
  <c r="O11"/>
  <c r="O7"/>
  <c r="Q14"/>
  <c r="Q12"/>
  <c r="Q10"/>
  <c r="Q7"/>
  <c r="Q8"/>
  <c r="K13"/>
  <c r="N12"/>
  <c r="R12" s="1"/>
  <c r="O14"/>
  <c r="O12"/>
  <c r="O10"/>
  <c r="O8"/>
  <c r="O6"/>
  <c r="Q9"/>
  <c r="Q6"/>
  <c r="N10"/>
  <c r="R10" s="1"/>
</calcChain>
</file>

<file path=xl/sharedStrings.xml><?xml version="1.0" encoding="utf-8"?>
<sst xmlns="http://schemas.openxmlformats.org/spreadsheetml/2006/main" count="105" uniqueCount="42">
  <si>
    <t>Name</t>
  </si>
  <si>
    <t>Sl.No</t>
  </si>
  <si>
    <t>Class</t>
  </si>
  <si>
    <t>Roll</t>
  </si>
  <si>
    <t>Phy</t>
  </si>
  <si>
    <t>Che</t>
  </si>
  <si>
    <t>Math</t>
  </si>
  <si>
    <t>Eng</t>
  </si>
  <si>
    <t>Bio</t>
  </si>
  <si>
    <t>Total</t>
  </si>
  <si>
    <t>Average</t>
  </si>
  <si>
    <t>Max</t>
  </si>
  <si>
    <t>min</t>
  </si>
  <si>
    <t>Percentage</t>
  </si>
  <si>
    <t>Raj</t>
  </si>
  <si>
    <t>Raju</t>
  </si>
  <si>
    <t>sita</t>
  </si>
  <si>
    <t>gita</t>
  </si>
  <si>
    <t>mohan</t>
  </si>
  <si>
    <t>sohan</t>
  </si>
  <si>
    <t>sonu</t>
  </si>
  <si>
    <t>soni</t>
  </si>
  <si>
    <t>Shilpi</t>
  </si>
  <si>
    <t>Simran</t>
  </si>
  <si>
    <t>Xii</t>
  </si>
  <si>
    <t>Maximum</t>
  </si>
  <si>
    <t>Minimum</t>
  </si>
  <si>
    <t>Mohan</t>
  </si>
  <si>
    <t>Manoj</t>
  </si>
  <si>
    <t>Salma</t>
  </si>
  <si>
    <t>Babita</t>
  </si>
  <si>
    <t>Gita</t>
  </si>
  <si>
    <t>Sita</t>
  </si>
  <si>
    <t>Nitu</t>
  </si>
  <si>
    <t>Soni</t>
  </si>
  <si>
    <t>Riya</t>
  </si>
  <si>
    <t>X</t>
  </si>
  <si>
    <t>Division</t>
  </si>
  <si>
    <t>PASS OR FAIL</t>
  </si>
  <si>
    <t>Rank</t>
  </si>
  <si>
    <t>Garde</t>
  </si>
  <si>
    <t xml:space="preserve"> 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</si>
</sst>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R21"/>
  <sheetViews>
    <sheetView tabSelected="1" workbookViewId="0">
      <selection activeCell="R5" sqref="R5"/>
    </sheetView>
  </sheetViews>
  <sheetFormatPr defaultRowHeight="15"/>
  <cols>
    <col min="14" max="14" width="11.7109375" customWidth="1"/>
    <col min="16" max="16" width="13.7109375" customWidth="1"/>
  </cols>
  <sheetData>
    <row r="4" spans="2:18">
      <c r="B4" s="2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37</v>
      </c>
      <c r="P4" s="2" t="s">
        <v>38</v>
      </c>
      <c r="Q4" s="2" t="s">
        <v>39</v>
      </c>
      <c r="R4" s="2" t="s">
        <v>40</v>
      </c>
    </row>
    <row r="5" spans="2:18">
      <c r="B5" s="2" t="s">
        <v>14</v>
      </c>
      <c r="C5" s="2" t="s">
        <v>24</v>
      </c>
      <c r="D5" s="2">
        <v>1</v>
      </c>
      <c r="E5" s="2">
        <v>85</v>
      </c>
      <c r="F5" s="2">
        <v>74</v>
      </c>
      <c r="G5" s="2">
        <v>40</v>
      </c>
      <c r="H5" s="2">
        <v>86</v>
      </c>
      <c r="I5" s="2">
        <v>57</v>
      </c>
      <c r="J5" s="2">
        <f>SUM(E5:I5)</f>
        <v>342</v>
      </c>
      <c r="K5" s="2">
        <f>SUM(J5/5)</f>
        <v>68.400000000000006</v>
      </c>
      <c r="L5" s="2">
        <f>MAX(E5:I5)</f>
        <v>86</v>
      </c>
      <c r="M5" s="2">
        <f>MIN(E5:I5)</f>
        <v>40</v>
      </c>
      <c r="N5" s="2">
        <f>SUM(J5*100/500)</f>
        <v>68.400000000000006</v>
      </c>
      <c r="O5" t="str">
        <f>IF(J5&gt;299,"1st div",IF(J5&gt;224,"2nd div",IF(J5&gt;164,"3rd div",IF(J5&lt;165,"MARGINAL"))))</f>
        <v>1st div</v>
      </c>
      <c r="P5" t="str">
        <f>IF(E5&lt;33,"fail",IF(F5&lt;33,"fail",IF(G5&lt;33,"fail",IF(H5&lt;33,"fail",IF(I5&lt;33,"fail","pass")))))</f>
        <v>pass</v>
      </c>
      <c r="Q5">
        <v>2</v>
      </c>
      <c r="R5" t="str">
        <f>IF(N5&gt;74,"a+",IF(N5&gt;59,"a",IF(N5&gt;44,"b",IF(N5&gt;32,"c",IF(N5&lt;33,"marginal")))))</f>
        <v>a</v>
      </c>
    </row>
    <row r="6" spans="2:18">
      <c r="B6" s="2" t="s">
        <v>15</v>
      </c>
      <c r="C6" s="2" t="s">
        <v>24</v>
      </c>
      <c r="D6" s="2">
        <v>2</v>
      </c>
      <c r="E6" s="2">
        <v>85</v>
      </c>
      <c r="F6" s="2">
        <v>58</v>
      </c>
      <c r="G6" s="2">
        <v>45</v>
      </c>
      <c r="H6" s="2">
        <v>74</v>
      </c>
      <c r="I6" s="2">
        <v>85</v>
      </c>
      <c r="J6" s="2">
        <f t="shared" ref="J6:J14" si="0">SUM(E6:I6)</f>
        <v>347</v>
      </c>
      <c r="K6" s="2">
        <f t="shared" ref="K6:K14" si="1">SUM(J6/5)</f>
        <v>69.400000000000006</v>
      </c>
      <c r="L6" s="2">
        <f t="shared" ref="L6:L14" si="2">MAX(E6:I6)</f>
        <v>85</v>
      </c>
      <c r="M6" s="2">
        <f t="shared" ref="M6:M14" si="3">MIN(E6:I6)</f>
        <v>45</v>
      </c>
      <c r="N6" s="2">
        <f t="shared" ref="N6:N14" si="4">SUM(J6*100/500)</f>
        <v>69.400000000000006</v>
      </c>
      <c r="O6" t="str">
        <f t="shared" ref="O6:O14" si="5">IF(J6&gt;299,"1st div",IF(J6&gt;224,"2nd div",IF(J6&gt;164,"3rd div",IF(J6&lt;165,"MARGINAL"))))</f>
        <v>1st div</v>
      </c>
      <c r="P6" t="str">
        <f t="shared" ref="P6:P14" si="6">IF(E6&lt;33,"FAIL",IF(F6&lt;33,"FAIL",IF(G6&lt;33,"FAIL",IF(H6&lt;33,"FAIL",IF(I6&lt;33,"FAIL","PASS")))))</f>
        <v>PASS</v>
      </c>
      <c r="Q6">
        <f t="shared" ref="Q6:Q14" si="7">RANK(J6,$J$5:$J$14)</f>
        <v>4</v>
      </c>
      <c r="R6" t="str">
        <f t="shared" ref="R6:R14" si="8">IF(N6&gt;74,"a+",IF(N6&gt;59,"a",IF(N6&gt;44,"b",IF(N6&gt;32,"c",IF(N6&lt;33,"marginal")))))</f>
        <v>a</v>
      </c>
    </row>
    <row r="7" spans="2:18">
      <c r="B7" s="2" t="s">
        <v>16</v>
      </c>
      <c r="C7" s="2" t="s">
        <v>24</v>
      </c>
      <c r="D7" s="2">
        <v>3</v>
      </c>
      <c r="E7" s="2">
        <v>66</v>
      </c>
      <c r="F7" s="2">
        <v>68</v>
      </c>
      <c r="G7" s="2">
        <v>95</v>
      </c>
      <c r="H7" s="2">
        <v>86</v>
      </c>
      <c r="I7" s="2">
        <v>57</v>
      </c>
      <c r="J7" s="2">
        <f t="shared" si="0"/>
        <v>372</v>
      </c>
      <c r="K7" s="2">
        <f t="shared" si="1"/>
        <v>74.400000000000006</v>
      </c>
      <c r="L7" s="2">
        <f t="shared" si="2"/>
        <v>95</v>
      </c>
      <c r="M7" s="2">
        <f t="shared" si="3"/>
        <v>57</v>
      </c>
      <c r="N7" s="2">
        <f t="shared" si="4"/>
        <v>74.400000000000006</v>
      </c>
      <c r="O7" t="str">
        <f t="shared" si="5"/>
        <v>1st div</v>
      </c>
      <c r="P7" t="str">
        <f t="shared" si="6"/>
        <v>PASS</v>
      </c>
      <c r="Q7">
        <f t="shared" si="7"/>
        <v>1</v>
      </c>
      <c r="R7" t="str">
        <f t="shared" si="8"/>
        <v>a+</v>
      </c>
    </row>
    <row r="8" spans="2:18">
      <c r="B8" s="2" t="s">
        <v>17</v>
      </c>
      <c r="C8" s="2" t="s">
        <v>24</v>
      </c>
      <c r="D8" s="2">
        <v>4</v>
      </c>
      <c r="E8" s="2">
        <v>50</v>
      </c>
      <c r="F8" s="2">
        <v>60</v>
      </c>
      <c r="G8" s="2">
        <v>35</v>
      </c>
      <c r="H8" s="2">
        <v>45</v>
      </c>
      <c r="I8" s="2">
        <v>55</v>
      </c>
      <c r="J8" s="2">
        <f t="shared" si="0"/>
        <v>245</v>
      </c>
      <c r="K8" s="2">
        <f t="shared" si="1"/>
        <v>49</v>
      </c>
      <c r="L8" s="2">
        <f t="shared" si="2"/>
        <v>60</v>
      </c>
      <c r="M8" s="2">
        <f t="shared" si="3"/>
        <v>35</v>
      </c>
      <c r="N8" s="2">
        <f t="shared" si="4"/>
        <v>49</v>
      </c>
      <c r="O8" t="str">
        <f t="shared" si="5"/>
        <v>2nd div</v>
      </c>
      <c r="P8" t="str">
        <f t="shared" si="6"/>
        <v>PASS</v>
      </c>
      <c r="Q8">
        <f>RANK(J8,$J$5:$J$14)</f>
        <v>10</v>
      </c>
      <c r="R8" t="str">
        <f t="shared" si="8"/>
        <v>b</v>
      </c>
    </row>
    <row r="9" spans="2:18">
      <c r="B9" s="2" t="s">
        <v>18</v>
      </c>
      <c r="C9" s="2" t="s">
        <v>24</v>
      </c>
      <c r="D9" s="2">
        <v>5</v>
      </c>
      <c r="E9" s="2">
        <v>74</v>
      </c>
      <c r="F9" s="2">
        <v>85</v>
      </c>
      <c r="G9" s="2">
        <v>58</v>
      </c>
      <c r="H9" s="2">
        <v>68</v>
      </c>
      <c r="I9" s="2">
        <v>62</v>
      </c>
      <c r="J9" s="2">
        <v>299</v>
      </c>
      <c r="K9" s="2">
        <f t="shared" si="1"/>
        <v>59.8</v>
      </c>
      <c r="L9" s="2">
        <f t="shared" si="2"/>
        <v>85</v>
      </c>
      <c r="M9" s="2">
        <f t="shared" si="3"/>
        <v>58</v>
      </c>
      <c r="N9" s="2">
        <v>32</v>
      </c>
      <c r="O9" t="str">
        <f t="shared" si="5"/>
        <v>2nd div</v>
      </c>
      <c r="P9" t="str">
        <f t="shared" si="6"/>
        <v>PASS</v>
      </c>
      <c r="Q9">
        <f t="shared" si="7"/>
        <v>7</v>
      </c>
      <c r="R9" t="str">
        <f t="shared" si="8"/>
        <v>marginal</v>
      </c>
    </row>
    <row r="10" spans="2:18">
      <c r="B10" s="2" t="s">
        <v>19</v>
      </c>
      <c r="C10" s="2" t="s">
        <v>24</v>
      </c>
      <c r="D10" s="2">
        <v>6</v>
      </c>
      <c r="E10" s="2">
        <v>20</v>
      </c>
      <c r="F10" s="2">
        <v>62</v>
      </c>
      <c r="G10" s="2">
        <v>53</v>
      </c>
      <c r="H10" s="2">
        <v>47</v>
      </c>
      <c r="I10" s="2">
        <v>84</v>
      </c>
      <c r="J10" s="2">
        <f t="shared" si="0"/>
        <v>266</v>
      </c>
      <c r="K10" s="2">
        <f t="shared" si="1"/>
        <v>53.2</v>
      </c>
      <c r="L10" s="2">
        <f t="shared" si="2"/>
        <v>84</v>
      </c>
      <c r="M10" s="2">
        <f t="shared" si="3"/>
        <v>20</v>
      </c>
      <c r="N10" s="2">
        <f t="shared" si="4"/>
        <v>53.2</v>
      </c>
      <c r="O10" t="str">
        <f t="shared" si="5"/>
        <v>2nd div</v>
      </c>
      <c r="P10" t="str">
        <f t="shared" si="6"/>
        <v>FAIL</v>
      </c>
      <c r="Q10">
        <f t="shared" si="7"/>
        <v>9</v>
      </c>
      <c r="R10" t="str">
        <f t="shared" si="8"/>
        <v>b</v>
      </c>
    </row>
    <row r="11" spans="2:18">
      <c r="B11" s="2" t="s">
        <v>20</v>
      </c>
      <c r="C11" s="2" t="s">
        <v>24</v>
      </c>
      <c r="D11" s="2">
        <v>7</v>
      </c>
      <c r="E11" s="2">
        <v>57</v>
      </c>
      <c r="F11" s="2">
        <v>59</v>
      </c>
      <c r="G11" s="2">
        <v>68</v>
      </c>
      <c r="H11" s="2">
        <v>86</v>
      </c>
      <c r="I11" s="2">
        <v>80</v>
      </c>
      <c r="J11" s="2">
        <f t="shared" si="0"/>
        <v>350</v>
      </c>
      <c r="K11" s="2">
        <f t="shared" si="1"/>
        <v>70</v>
      </c>
      <c r="L11" s="2">
        <f t="shared" si="2"/>
        <v>86</v>
      </c>
      <c r="M11" s="2">
        <f t="shared" si="3"/>
        <v>57</v>
      </c>
      <c r="N11" s="2">
        <f t="shared" si="4"/>
        <v>70</v>
      </c>
      <c r="O11" t="str">
        <f t="shared" si="5"/>
        <v>1st div</v>
      </c>
      <c r="P11" t="str">
        <f t="shared" si="6"/>
        <v>PASS</v>
      </c>
      <c r="Q11">
        <f t="shared" si="7"/>
        <v>2</v>
      </c>
      <c r="R11" t="str">
        <f t="shared" si="8"/>
        <v>a</v>
      </c>
    </row>
    <row r="12" spans="2:18">
      <c r="B12" s="2" t="s">
        <v>21</v>
      </c>
      <c r="C12" s="2" t="s">
        <v>24</v>
      </c>
      <c r="D12" s="2">
        <v>8</v>
      </c>
      <c r="E12" s="2">
        <v>60</v>
      </c>
      <c r="F12" s="2">
        <v>65</v>
      </c>
      <c r="G12" s="2">
        <v>67</v>
      </c>
      <c r="H12" s="2">
        <v>48</v>
      </c>
      <c r="I12" s="2">
        <v>85</v>
      </c>
      <c r="J12" s="2">
        <f t="shared" si="0"/>
        <v>325</v>
      </c>
      <c r="K12" s="2">
        <f t="shared" si="1"/>
        <v>65</v>
      </c>
      <c r="L12" s="2">
        <f t="shared" si="2"/>
        <v>85</v>
      </c>
      <c r="M12" s="2">
        <f t="shared" si="3"/>
        <v>48</v>
      </c>
      <c r="N12" s="2">
        <f t="shared" si="4"/>
        <v>65</v>
      </c>
      <c r="O12" t="str">
        <f t="shared" si="5"/>
        <v>1st div</v>
      </c>
      <c r="P12" t="str">
        <f t="shared" si="6"/>
        <v>PASS</v>
      </c>
      <c r="Q12">
        <f t="shared" si="7"/>
        <v>6</v>
      </c>
      <c r="R12" t="str">
        <f t="shared" si="8"/>
        <v>a</v>
      </c>
    </row>
    <row r="13" spans="2:18">
      <c r="B13" s="2" t="s">
        <v>22</v>
      </c>
      <c r="C13" s="2" t="s">
        <v>24</v>
      </c>
      <c r="D13" s="2">
        <v>9</v>
      </c>
      <c r="E13" s="2">
        <v>55</v>
      </c>
      <c r="F13" s="2">
        <v>53</v>
      </c>
      <c r="G13" s="2">
        <v>62</v>
      </c>
      <c r="H13" s="2">
        <v>67</v>
      </c>
      <c r="I13" s="2">
        <v>48</v>
      </c>
      <c r="J13" s="2">
        <f t="shared" si="0"/>
        <v>285</v>
      </c>
      <c r="K13" s="2">
        <f t="shared" si="1"/>
        <v>57</v>
      </c>
      <c r="L13" s="2">
        <f t="shared" si="2"/>
        <v>67</v>
      </c>
      <c r="M13" s="2">
        <f t="shared" si="3"/>
        <v>48</v>
      </c>
      <c r="N13" s="2">
        <f t="shared" si="4"/>
        <v>57</v>
      </c>
      <c r="O13" t="str">
        <f t="shared" si="5"/>
        <v>2nd div</v>
      </c>
      <c r="P13" t="str">
        <f t="shared" si="6"/>
        <v>PASS</v>
      </c>
      <c r="Q13">
        <f t="shared" si="7"/>
        <v>8</v>
      </c>
      <c r="R13" t="str">
        <f t="shared" si="8"/>
        <v>b</v>
      </c>
    </row>
    <row r="14" spans="2:18">
      <c r="B14" s="2" t="s">
        <v>23</v>
      </c>
      <c r="C14" s="2" t="s">
        <v>24</v>
      </c>
      <c r="D14" s="2">
        <v>10</v>
      </c>
      <c r="E14" s="2">
        <v>62</v>
      </c>
      <c r="F14" s="2">
        <v>60</v>
      </c>
      <c r="G14" s="2">
        <v>67</v>
      </c>
      <c r="H14" s="2">
        <v>84</v>
      </c>
      <c r="I14" s="2">
        <v>75</v>
      </c>
      <c r="J14" s="2">
        <f t="shared" si="0"/>
        <v>348</v>
      </c>
      <c r="K14" s="2">
        <f t="shared" si="1"/>
        <v>69.599999999999994</v>
      </c>
      <c r="L14" s="2">
        <f t="shared" si="2"/>
        <v>84</v>
      </c>
      <c r="M14" s="2">
        <f t="shared" si="3"/>
        <v>60</v>
      </c>
      <c r="N14" s="2">
        <f t="shared" si="4"/>
        <v>69.599999999999994</v>
      </c>
      <c r="O14" t="str">
        <f t="shared" si="5"/>
        <v>1st div</v>
      </c>
      <c r="P14" t="str">
        <f t="shared" si="6"/>
        <v>PASS</v>
      </c>
      <c r="Q14">
        <f t="shared" si="7"/>
        <v>3</v>
      </c>
      <c r="R14" t="str">
        <f t="shared" si="8"/>
        <v>a</v>
      </c>
    </row>
    <row r="15" spans="2:18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8" spans="2:18">
      <c r="B18" s="2" t="s">
        <v>0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  <c r="M18" s="2" t="s">
        <v>12</v>
      </c>
      <c r="N18" s="2" t="s">
        <v>13</v>
      </c>
      <c r="O18" s="2" t="s">
        <v>37</v>
      </c>
      <c r="P18" s="2" t="s">
        <v>38</v>
      </c>
      <c r="Q18" s="2" t="s">
        <v>39</v>
      </c>
      <c r="R18" s="2" t="s">
        <v>40</v>
      </c>
    </row>
    <row r="19" spans="2:18">
      <c r="B19" t="str">
        <f>"s*"</f>
        <v>s*</v>
      </c>
    </row>
    <row r="21" spans="2:18">
      <c r="Q21" t="s">
        <v>41</v>
      </c>
    </row>
  </sheetData>
  <conditionalFormatting sqref="E5:I14">
    <cfRule type="cellIs" dxfId="0" priority="1" operator="lessThan">
      <formula>33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P33"/>
  <sheetViews>
    <sheetView zoomScale="160" zoomScaleNormal="160" workbookViewId="0">
      <selection activeCell="G21" sqref="G21"/>
    </sheetView>
  </sheetViews>
  <sheetFormatPr defaultRowHeight="15"/>
  <cols>
    <col min="2" max="2" width="14.140625" customWidth="1"/>
    <col min="4" max="4" width="11.140625" customWidth="1"/>
    <col min="6" max="6" width="11.7109375" customWidth="1"/>
  </cols>
  <sheetData>
    <row r="4" spans="2:16">
      <c r="B4" s="1" t="s">
        <v>1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</row>
    <row r="5" spans="2:16">
      <c r="B5" s="2" t="s">
        <v>0</v>
      </c>
      <c r="C5" s="2" t="s">
        <v>14</v>
      </c>
      <c r="D5" s="2" t="s">
        <v>15</v>
      </c>
      <c r="E5" s="2" t="s">
        <v>27</v>
      </c>
      <c r="F5" s="2" t="s">
        <v>28</v>
      </c>
      <c r="G5" s="2" t="s">
        <v>29</v>
      </c>
      <c r="H5" s="2" t="s">
        <v>30</v>
      </c>
      <c r="I5" s="2" t="s">
        <v>31</v>
      </c>
      <c r="J5" s="2" t="s">
        <v>32</v>
      </c>
      <c r="K5" s="2" t="s">
        <v>33</v>
      </c>
      <c r="L5" s="2" t="s">
        <v>34</v>
      </c>
      <c r="M5" s="2" t="s">
        <v>35</v>
      </c>
    </row>
    <row r="6" spans="2:16">
      <c r="B6" s="2" t="s">
        <v>2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</row>
    <row r="7" spans="2:16">
      <c r="B7" s="2" t="s">
        <v>3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</row>
    <row r="8" spans="2:16">
      <c r="B8" s="2" t="s">
        <v>4</v>
      </c>
      <c r="C8" s="2">
        <v>45</v>
      </c>
      <c r="D8" s="2">
        <v>66</v>
      </c>
      <c r="E8" s="2">
        <v>52</v>
      </c>
      <c r="F8" s="2">
        <v>53</v>
      </c>
      <c r="G8" s="2">
        <v>57</v>
      </c>
      <c r="H8" s="2">
        <v>85</v>
      </c>
      <c r="I8" s="2">
        <v>58</v>
      </c>
      <c r="J8" s="2">
        <v>45</v>
      </c>
      <c r="K8" s="2">
        <v>74</v>
      </c>
      <c r="L8" s="2">
        <v>85</v>
      </c>
      <c r="M8" s="2">
        <v>54</v>
      </c>
      <c r="N8" s="2"/>
      <c r="O8" s="2"/>
      <c r="P8" s="2"/>
    </row>
    <row r="9" spans="2:16">
      <c r="B9" s="2" t="s">
        <v>5</v>
      </c>
      <c r="C9" s="2">
        <v>66</v>
      </c>
      <c r="D9" s="2">
        <v>68</v>
      </c>
      <c r="E9" s="2">
        <v>95</v>
      </c>
      <c r="F9" s="2">
        <v>86</v>
      </c>
      <c r="G9" s="2">
        <v>57</v>
      </c>
      <c r="H9" s="2">
        <v>57</v>
      </c>
      <c r="I9" s="2">
        <v>59</v>
      </c>
      <c r="J9" s="2">
        <v>68</v>
      </c>
      <c r="K9" s="2">
        <v>86</v>
      </c>
      <c r="L9" s="2">
        <v>80</v>
      </c>
      <c r="M9" s="2">
        <v>74</v>
      </c>
    </row>
    <row r="10" spans="2:16">
      <c r="B10" s="2" t="s">
        <v>6</v>
      </c>
      <c r="C10" s="2">
        <v>50</v>
      </c>
      <c r="D10" s="2">
        <v>60</v>
      </c>
      <c r="E10" s="2">
        <v>35</v>
      </c>
      <c r="F10" s="2">
        <v>45</v>
      </c>
      <c r="G10" s="2">
        <v>55</v>
      </c>
      <c r="H10" s="2">
        <v>60</v>
      </c>
      <c r="I10" s="2">
        <v>65</v>
      </c>
      <c r="J10" s="2">
        <v>67</v>
      </c>
      <c r="K10" s="2">
        <v>48</v>
      </c>
      <c r="L10" s="2">
        <v>85</v>
      </c>
      <c r="M10" s="2">
        <v>65</v>
      </c>
    </row>
    <row r="11" spans="2:16">
      <c r="B11" s="2" t="s">
        <v>7</v>
      </c>
      <c r="C11" s="2">
        <v>74</v>
      </c>
      <c r="D11" s="2">
        <v>85</v>
      </c>
      <c r="E11" s="2">
        <v>58</v>
      </c>
      <c r="F11" s="2">
        <v>68</v>
      </c>
      <c r="G11" s="2">
        <v>62</v>
      </c>
      <c r="H11" s="2">
        <v>55</v>
      </c>
      <c r="I11" s="2">
        <v>53</v>
      </c>
      <c r="J11" s="2">
        <v>62</v>
      </c>
      <c r="K11" s="2">
        <v>67</v>
      </c>
      <c r="L11" s="2">
        <v>48</v>
      </c>
      <c r="M11" s="2">
        <v>53</v>
      </c>
    </row>
    <row r="12" spans="2:16">
      <c r="B12" s="2" t="s">
        <v>8</v>
      </c>
      <c r="C12" s="2">
        <v>45</v>
      </c>
      <c r="D12" s="2">
        <v>62</v>
      </c>
      <c r="E12" s="2">
        <v>53</v>
      </c>
      <c r="F12" s="2">
        <v>47</v>
      </c>
      <c r="G12" s="2">
        <v>84</v>
      </c>
      <c r="H12" s="2">
        <v>62</v>
      </c>
      <c r="I12" s="2">
        <v>60</v>
      </c>
      <c r="J12" s="2">
        <v>67</v>
      </c>
      <c r="K12" s="2">
        <v>84</v>
      </c>
      <c r="L12" s="2">
        <v>75</v>
      </c>
      <c r="M12" s="2">
        <v>77</v>
      </c>
    </row>
    <row r="13" spans="2:16">
      <c r="B13" s="2" t="s">
        <v>9</v>
      </c>
      <c r="C13" s="2">
        <f>SUM(C8:C12)</f>
        <v>280</v>
      </c>
      <c r="D13" s="2">
        <f t="shared" ref="D13:M13" si="0">SUM(D8:D12)</f>
        <v>341</v>
      </c>
      <c r="E13" s="2">
        <f t="shared" si="0"/>
        <v>293</v>
      </c>
      <c r="F13" s="2">
        <f t="shared" si="0"/>
        <v>299</v>
      </c>
      <c r="G13" s="2">
        <f t="shared" si="0"/>
        <v>315</v>
      </c>
      <c r="H13" s="2">
        <f t="shared" si="0"/>
        <v>319</v>
      </c>
      <c r="I13" s="2">
        <f t="shared" si="0"/>
        <v>295</v>
      </c>
      <c r="J13" s="2">
        <f t="shared" si="0"/>
        <v>309</v>
      </c>
      <c r="K13" s="2">
        <f t="shared" si="0"/>
        <v>359</v>
      </c>
      <c r="L13" s="2">
        <f t="shared" si="0"/>
        <v>373</v>
      </c>
      <c r="M13" s="2">
        <f t="shared" si="0"/>
        <v>323</v>
      </c>
    </row>
    <row r="14" spans="2:16">
      <c r="B14" s="2" t="s">
        <v>10</v>
      </c>
      <c r="C14" s="2">
        <f>SUM(C13/5)</f>
        <v>56</v>
      </c>
      <c r="D14" s="2">
        <f t="shared" ref="D14:M14" si="1">SUM(D13/5)</f>
        <v>68.2</v>
      </c>
      <c r="E14" s="2">
        <f t="shared" si="1"/>
        <v>58.6</v>
      </c>
      <c r="F14" s="2">
        <f t="shared" si="1"/>
        <v>59.8</v>
      </c>
      <c r="G14" s="2">
        <f t="shared" si="1"/>
        <v>63</v>
      </c>
      <c r="H14" s="2">
        <f t="shared" si="1"/>
        <v>63.8</v>
      </c>
      <c r="I14" s="2">
        <f t="shared" si="1"/>
        <v>59</v>
      </c>
      <c r="J14" s="2">
        <f t="shared" si="1"/>
        <v>61.8</v>
      </c>
      <c r="K14" s="2">
        <f t="shared" si="1"/>
        <v>71.8</v>
      </c>
      <c r="L14" s="2">
        <f t="shared" si="1"/>
        <v>74.599999999999994</v>
      </c>
      <c r="M14" s="2">
        <f t="shared" si="1"/>
        <v>64.599999999999994</v>
      </c>
    </row>
    <row r="15" spans="2:16">
      <c r="B15" s="2" t="s">
        <v>25</v>
      </c>
      <c r="C15" s="2">
        <f>MAX(C8:C12)</f>
        <v>74</v>
      </c>
      <c r="D15" s="2">
        <f t="shared" ref="D15:M15" si="2">MAX(D8:D12)</f>
        <v>85</v>
      </c>
      <c r="E15" s="2">
        <f t="shared" si="2"/>
        <v>95</v>
      </c>
      <c r="F15" s="2">
        <f t="shared" si="2"/>
        <v>86</v>
      </c>
      <c r="G15" s="2">
        <f t="shared" si="2"/>
        <v>84</v>
      </c>
      <c r="H15" s="2">
        <f t="shared" si="2"/>
        <v>85</v>
      </c>
      <c r="I15" s="2">
        <f t="shared" si="2"/>
        <v>65</v>
      </c>
      <c r="J15" s="2">
        <f t="shared" si="2"/>
        <v>68</v>
      </c>
      <c r="K15" s="2">
        <f t="shared" si="2"/>
        <v>86</v>
      </c>
      <c r="L15" s="2">
        <f t="shared" si="2"/>
        <v>85</v>
      </c>
      <c r="M15" s="2">
        <f t="shared" si="2"/>
        <v>77</v>
      </c>
    </row>
    <row r="16" spans="2:16">
      <c r="B16" s="2" t="s">
        <v>26</v>
      </c>
      <c r="C16" s="2">
        <f>MIN(C8:C12)</f>
        <v>45</v>
      </c>
      <c r="D16" s="2">
        <f t="shared" ref="D16:M16" si="3">MIN(D8:D12)</f>
        <v>60</v>
      </c>
      <c r="E16" s="2">
        <f t="shared" si="3"/>
        <v>35</v>
      </c>
      <c r="F16" s="2">
        <f t="shared" si="3"/>
        <v>45</v>
      </c>
      <c r="G16" s="2">
        <f t="shared" si="3"/>
        <v>55</v>
      </c>
      <c r="H16" s="2">
        <f t="shared" si="3"/>
        <v>55</v>
      </c>
      <c r="I16" s="2">
        <f t="shared" si="3"/>
        <v>53</v>
      </c>
      <c r="J16" s="2">
        <f t="shared" si="3"/>
        <v>45</v>
      </c>
      <c r="K16" s="2">
        <f t="shared" si="3"/>
        <v>48</v>
      </c>
      <c r="L16" s="2">
        <f t="shared" si="3"/>
        <v>48</v>
      </c>
      <c r="M16" s="2">
        <f t="shared" si="3"/>
        <v>53</v>
      </c>
    </row>
    <row r="17" spans="2:13">
      <c r="B17" s="2" t="s">
        <v>13</v>
      </c>
      <c r="C17" s="2">
        <f>SUM(C13*100/500)</f>
        <v>56</v>
      </c>
      <c r="D17" s="2">
        <f t="shared" ref="D17:M17" si="4">SUM(D13*100/500)</f>
        <v>68.2</v>
      </c>
      <c r="E17" s="2">
        <f t="shared" si="4"/>
        <v>58.6</v>
      </c>
      <c r="F17" s="2">
        <f t="shared" si="4"/>
        <v>59.8</v>
      </c>
      <c r="G17" s="2">
        <f t="shared" si="4"/>
        <v>63</v>
      </c>
      <c r="H17" s="2">
        <f t="shared" si="4"/>
        <v>63.8</v>
      </c>
      <c r="I17" s="2">
        <f t="shared" si="4"/>
        <v>59</v>
      </c>
      <c r="J17" s="2">
        <f t="shared" si="4"/>
        <v>61.8</v>
      </c>
      <c r="K17" s="2">
        <f t="shared" si="4"/>
        <v>71.8</v>
      </c>
      <c r="L17" s="2">
        <f t="shared" si="4"/>
        <v>74.599999999999994</v>
      </c>
      <c r="M17" s="2">
        <f t="shared" si="4"/>
        <v>64.599999999999994</v>
      </c>
    </row>
    <row r="20" spans="2:13">
      <c r="C20" s="1"/>
      <c r="D20" s="1"/>
      <c r="E20" s="1">
        <v>1</v>
      </c>
      <c r="F20" s="1" t="s">
        <v>1</v>
      </c>
      <c r="G20">
        <v>4</v>
      </c>
    </row>
    <row r="21" spans="2:13">
      <c r="C21" s="1"/>
      <c r="D21" s="2"/>
      <c r="E21" s="1">
        <v>2</v>
      </c>
      <c r="F21" s="2" t="s">
        <v>0</v>
      </c>
      <c r="G21" t="str">
        <f>HLOOKUP($G$20,$B$4:$M$17,E21,0)</f>
        <v>Manoj</v>
      </c>
    </row>
    <row r="22" spans="2:13">
      <c r="C22" s="1"/>
      <c r="D22" s="2"/>
      <c r="E22" s="1">
        <v>3</v>
      </c>
      <c r="F22" s="2" t="s">
        <v>2</v>
      </c>
      <c r="G22" t="str">
        <f t="shared" ref="G22:G33" si="5">HLOOKUP($G$20,$B$4:$M$17,E22,0)</f>
        <v>X</v>
      </c>
    </row>
    <row r="23" spans="2:13">
      <c r="C23" s="1"/>
      <c r="D23" s="2"/>
      <c r="E23" s="1">
        <v>4</v>
      </c>
      <c r="F23" s="2" t="s">
        <v>3</v>
      </c>
      <c r="G23">
        <f t="shared" si="5"/>
        <v>4</v>
      </c>
    </row>
    <row r="24" spans="2:13">
      <c r="C24" s="1"/>
      <c r="D24" s="2"/>
      <c r="E24" s="1">
        <v>5</v>
      </c>
      <c r="F24" s="2" t="s">
        <v>4</v>
      </c>
      <c r="G24">
        <f t="shared" si="5"/>
        <v>53</v>
      </c>
    </row>
    <row r="25" spans="2:13">
      <c r="C25" s="1"/>
      <c r="D25" s="2"/>
      <c r="E25" s="1">
        <v>6</v>
      </c>
      <c r="F25" s="2" t="s">
        <v>5</v>
      </c>
      <c r="G25">
        <f t="shared" si="5"/>
        <v>86</v>
      </c>
    </row>
    <row r="26" spans="2:13">
      <c r="C26" s="1"/>
      <c r="D26" s="2"/>
      <c r="E26" s="1">
        <v>7</v>
      </c>
      <c r="F26" s="2" t="s">
        <v>6</v>
      </c>
      <c r="G26">
        <f t="shared" si="5"/>
        <v>45</v>
      </c>
    </row>
    <row r="27" spans="2:13">
      <c r="C27" s="1"/>
      <c r="D27" s="2"/>
      <c r="E27" s="1">
        <v>8</v>
      </c>
      <c r="F27" s="2" t="s">
        <v>7</v>
      </c>
      <c r="G27">
        <f t="shared" si="5"/>
        <v>68</v>
      </c>
    </row>
    <row r="28" spans="2:13">
      <c r="C28" s="1"/>
      <c r="D28" s="2"/>
      <c r="E28" s="1">
        <v>9</v>
      </c>
      <c r="F28" s="2" t="s">
        <v>8</v>
      </c>
      <c r="G28">
        <f t="shared" si="5"/>
        <v>47</v>
      </c>
    </row>
    <row r="29" spans="2:13">
      <c r="C29" s="1"/>
      <c r="D29" s="2"/>
      <c r="E29" s="1">
        <v>10</v>
      </c>
      <c r="F29" s="2" t="s">
        <v>9</v>
      </c>
      <c r="G29">
        <f t="shared" si="5"/>
        <v>299</v>
      </c>
    </row>
    <row r="30" spans="2:13">
      <c r="C30" s="1"/>
      <c r="D30" s="2"/>
      <c r="E30" s="1">
        <v>11</v>
      </c>
      <c r="F30" s="2" t="s">
        <v>10</v>
      </c>
      <c r="G30">
        <f t="shared" si="5"/>
        <v>59.8</v>
      </c>
    </row>
    <row r="31" spans="2:13">
      <c r="C31" s="1"/>
      <c r="D31" s="2"/>
      <c r="E31" s="1">
        <v>12</v>
      </c>
      <c r="F31" s="2" t="s">
        <v>25</v>
      </c>
      <c r="G31">
        <f t="shared" si="5"/>
        <v>86</v>
      </c>
    </row>
    <row r="32" spans="2:13">
      <c r="C32" s="1"/>
      <c r="D32" s="2"/>
      <c r="E32" s="1">
        <v>13</v>
      </c>
      <c r="F32" s="2" t="s">
        <v>26</v>
      </c>
      <c r="G32">
        <f t="shared" si="5"/>
        <v>45</v>
      </c>
    </row>
    <row r="33" spans="3:7">
      <c r="C33" s="1"/>
      <c r="D33" s="2"/>
      <c r="E33" s="1">
        <v>14</v>
      </c>
      <c r="F33" s="2" t="s">
        <v>13</v>
      </c>
      <c r="G33">
        <f t="shared" si="5"/>
        <v>59.8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2018-02-08T03:42:49Z</dcterms:created>
  <dcterms:modified xsi:type="dcterms:W3CDTF">2023-06-02T03:19:50Z</dcterms:modified>
</cp:coreProperties>
</file>