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Sheet1!$A$1:$R$19</definedName>
    <definedName name="_xlnm.Criteria" localSheetId="0">Sheet1!$A$22:$R$23</definedName>
    <definedName name="_xlnm.Extract" localSheetId="0">Sheet1!$A$25:$R$25</definedName>
  </definedNames>
  <calcPr calcId="124519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P3"/>
  <c r="P4"/>
  <c r="P5"/>
  <c r="P6"/>
  <c r="P7"/>
  <c r="P8"/>
  <c r="P9"/>
  <c r="P10"/>
  <c r="P11"/>
  <c r="P12"/>
  <c r="P13"/>
  <c r="P14"/>
  <c r="P15"/>
  <c r="P16"/>
  <c r="P17"/>
  <c r="P18"/>
  <c r="P19"/>
  <c r="P2"/>
  <c r="M19"/>
  <c r="L19"/>
  <c r="J19"/>
  <c r="M18"/>
  <c r="L18"/>
  <c r="J18"/>
  <c r="N18" s="1"/>
  <c r="M17"/>
  <c r="L17"/>
  <c r="J17"/>
  <c r="M16"/>
  <c r="L16"/>
  <c r="J16"/>
  <c r="N16" s="1"/>
  <c r="M15"/>
  <c r="L15"/>
  <c r="J15"/>
  <c r="M14"/>
  <c r="L14"/>
  <c r="J14"/>
  <c r="N14" s="1"/>
  <c r="M13"/>
  <c r="L13"/>
  <c r="J13"/>
  <c r="M12"/>
  <c r="L12"/>
  <c r="J12"/>
  <c r="N12" s="1"/>
  <c r="M11"/>
  <c r="L11"/>
  <c r="J11"/>
  <c r="M10"/>
  <c r="L10"/>
  <c r="J10"/>
  <c r="N10" s="1"/>
  <c r="M9"/>
  <c r="L9"/>
  <c r="J9"/>
  <c r="M8"/>
  <c r="L8"/>
  <c r="J8"/>
  <c r="N8" s="1"/>
  <c r="M7"/>
  <c r="L7"/>
  <c r="J7"/>
  <c r="M6"/>
  <c r="L6"/>
  <c r="J6"/>
  <c r="K6" s="1"/>
  <c r="M5"/>
  <c r="L5"/>
  <c r="J5"/>
  <c r="N5" s="1"/>
  <c r="M4"/>
  <c r="L4"/>
  <c r="J4"/>
  <c r="M3"/>
  <c r="L3"/>
  <c r="J3"/>
  <c r="N3" s="1"/>
  <c r="M2"/>
  <c r="L2"/>
  <c r="J2"/>
  <c r="O2" s="1"/>
  <c r="Q19" l="1"/>
  <c r="Q17"/>
  <c r="Q15"/>
  <c r="Q13"/>
  <c r="Q11"/>
  <c r="Q9"/>
  <c r="Q7"/>
  <c r="Q5"/>
  <c r="Q3"/>
  <c r="Q2"/>
  <c r="Q18"/>
  <c r="Q16"/>
  <c r="Q14"/>
  <c r="Q12"/>
  <c r="Q10"/>
  <c r="Q8"/>
  <c r="Q6"/>
  <c r="Q4"/>
  <c r="K3"/>
  <c r="K10"/>
  <c r="K16"/>
  <c r="K8"/>
  <c r="K14"/>
  <c r="K18"/>
  <c r="K12"/>
  <c r="K5"/>
  <c r="O3"/>
  <c r="O5"/>
  <c r="O8"/>
  <c r="O10"/>
  <c r="O12"/>
  <c r="O14"/>
  <c r="O16"/>
  <c r="O18"/>
  <c r="N2"/>
  <c r="R2" s="1"/>
  <c r="O6"/>
  <c r="N7"/>
  <c r="N9"/>
  <c r="N11"/>
  <c r="N13"/>
  <c r="N15"/>
  <c r="N17"/>
  <c r="N19"/>
  <c r="N4"/>
  <c r="K2"/>
  <c r="K4"/>
  <c r="O4"/>
  <c r="K7"/>
  <c r="O7"/>
  <c r="K9"/>
  <c r="O9"/>
  <c r="K11"/>
  <c r="O11"/>
  <c r="K13"/>
  <c r="O13"/>
  <c r="K15"/>
  <c r="O15"/>
  <c r="K17"/>
  <c r="O17"/>
  <c r="K19"/>
  <c r="O19"/>
</calcChain>
</file>

<file path=xl/sharedStrings.xml><?xml version="1.0" encoding="utf-8"?>
<sst xmlns="http://schemas.openxmlformats.org/spreadsheetml/2006/main" count="54" uniqueCount="37">
  <si>
    <t>Name</t>
  </si>
  <si>
    <t>Class</t>
  </si>
  <si>
    <t>Roll</t>
  </si>
  <si>
    <t>Phy</t>
  </si>
  <si>
    <t>Che</t>
  </si>
  <si>
    <t>Math</t>
  </si>
  <si>
    <t>Eng</t>
  </si>
  <si>
    <t>Bio</t>
  </si>
  <si>
    <t>snk</t>
  </si>
  <si>
    <t>Total</t>
  </si>
  <si>
    <t>Average</t>
  </si>
  <si>
    <t>Max</t>
  </si>
  <si>
    <t>min</t>
  </si>
  <si>
    <t>Percentage</t>
  </si>
  <si>
    <t>Division</t>
  </si>
  <si>
    <t>Pass or Fail</t>
  </si>
  <si>
    <t>Rank</t>
  </si>
  <si>
    <t>Grade</t>
  </si>
  <si>
    <t>sita</t>
  </si>
  <si>
    <t>Xii</t>
  </si>
  <si>
    <t>sonu</t>
  </si>
  <si>
    <t>Simran</t>
  </si>
  <si>
    <t>Raju</t>
  </si>
  <si>
    <t>mohan</t>
  </si>
  <si>
    <t>Sweta</t>
  </si>
  <si>
    <t>soni</t>
  </si>
  <si>
    <t>Manoj</t>
  </si>
  <si>
    <t>Aslam</t>
  </si>
  <si>
    <t>Gita</t>
  </si>
  <si>
    <t>Raj</t>
  </si>
  <si>
    <t>Rahul</t>
  </si>
  <si>
    <t>Afsar</t>
  </si>
  <si>
    <t>Sabbir</t>
  </si>
  <si>
    <t>sohan</t>
  </si>
  <si>
    <t>Ratan</t>
  </si>
  <si>
    <t>Shilpi</t>
  </si>
  <si>
    <t>gita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</si>
</sst>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42"/>
  <sheetViews>
    <sheetView tabSelected="1" workbookViewId="0">
      <selection activeCell="T5" sqref="T5"/>
    </sheetView>
  </sheetViews>
  <sheetFormatPr defaultRowHeight="15"/>
  <cols>
    <col min="14" max="14" width="11" bestFit="1" customWidth="1"/>
    <col min="16" max="16" width="10.7109375" bestFit="1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15.75" customHeight="1">
      <c r="A2" s="1" t="s">
        <v>18</v>
      </c>
      <c r="B2" s="1" t="s">
        <v>19</v>
      </c>
      <c r="C2" s="1">
        <v>3</v>
      </c>
      <c r="D2" s="1">
        <v>66</v>
      </c>
      <c r="E2" s="1">
        <v>68</v>
      </c>
      <c r="F2" s="1">
        <v>95</v>
      </c>
      <c r="G2" s="1">
        <v>78</v>
      </c>
      <c r="H2" s="1">
        <v>57</v>
      </c>
      <c r="I2" s="1">
        <v>62</v>
      </c>
      <c r="J2" s="1">
        <f t="shared" ref="J2:J19" si="0">SUM(D2:H2)</f>
        <v>364</v>
      </c>
      <c r="K2" s="1">
        <f t="shared" ref="K2:K19" si="1">SUM(J2/5)</f>
        <v>72.8</v>
      </c>
      <c r="L2" s="1">
        <f t="shared" ref="L2:L19" si="2">MAX(D2:H2)</f>
        <v>95</v>
      </c>
      <c r="M2" s="1">
        <f t="shared" ref="M2:M19" si="3">MIN(D2:H2)</f>
        <v>57</v>
      </c>
      <c r="N2" s="1">
        <f>SUM(J2*100/500)</f>
        <v>72.8</v>
      </c>
      <c r="O2" s="2" t="str">
        <f t="shared" ref="O2:O19" si="4">IF(J2&gt;299,"1st div",IF(J2&gt;224,"2nd div",IF(J2&gt;164,"3rd div",IF(J2&lt;165,"Fail"))))</f>
        <v>1st div</v>
      </c>
      <c r="P2" s="2" t="str">
        <f>IF(D2&lt;3,"FAIL",IF(E2&lt;33,"FAIL",IF(F2&lt;33,"FAIL",IF(G2&lt;33,"FAIL",IF(H2&lt;33,"FAIL","PASS")))))</f>
        <v>PASS</v>
      </c>
      <c r="Q2" s="2">
        <f>RANK(J2,$J$2:$J$19)</f>
        <v>1</v>
      </c>
      <c r="R2" s="2" t="str">
        <f>IF(N2&gt;84,"A+",IF(N2&gt;74,"A",IF(N2&gt;59,"B+",IF(N2&gt;44,"B",IF(N2&gt;32,"C",IF(N2&lt;33,"MARGINAL"))))))</f>
        <v>B+</v>
      </c>
    </row>
    <row r="3" spans="1:19" ht="15" customHeight="1">
      <c r="A3" s="1" t="s">
        <v>20</v>
      </c>
      <c r="B3" s="1" t="s">
        <v>19</v>
      </c>
      <c r="C3" s="1">
        <v>7</v>
      </c>
      <c r="D3" s="1">
        <v>57</v>
      </c>
      <c r="E3" s="1">
        <v>59</v>
      </c>
      <c r="F3" s="1">
        <v>71</v>
      </c>
      <c r="G3" s="1">
        <v>86</v>
      </c>
      <c r="H3" s="1">
        <v>80</v>
      </c>
      <c r="I3" s="1">
        <v>62</v>
      </c>
      <c r="J3" s="1">
        <f t="shared" si="0"/>
        <v>353</v>
      </c>
      <c r="K3" s="1">
        <f t="shared" si="1"/>
        <v>70.599999999999994</v>
      </c>
      <c r="L3" s="1">
        <f t="shared" si="2"/>
        <v>86</v>
      </c>
      <c r="M3" s="1">
        <f t="shared" si="3"/>
        <v>57</v>
      </c>
      <c r="N3" s="1">
        <f>SUM(J3*100/500)</f>
        <v>70.599999999999994</v>
      </c>
      <c r="O3" s="2" t="str">
        <f t="shared" si="4"/>
        <v>1st div</v>
      </c>
      <c r="P3" s="2" t="str">
        <f t="shared" ref="P3:P19" si="5">IF(D3&lt;3,"FAIL",IF(E3&lt;33,"FAIL",IF(F3&lt;33,"FAIL",IF(G3&lt;33,"FAIL",IF(H3&lt;33,"FAIL","PASS")))))</f>
        <v>PASS</v>
      </c>
      <c r="Q3" s="2">
        <f t="shared" ref="Q3:Q19" si="6">RANK(J3,$J$2:$J$19)</f>
        <v>2</v>
      </c>
      <c r="R3" s="2" t="str">
        <f t="shared" ref="R3:R19" si="7">IF(N3&gt;84,"A+",IF(N3&gt;74,"A",IF(N3&gt;59,"B+",IF(N3&gt;44,"B",IF(N3&gt;32,"C",IF(N3&lt;33,"MARGINAL"))))))</f>
        <v>B+</v>
      </c>
    </row>
    <row r="4" spans="1:19" ht="15" customHeight="1">
      <c r="A4" s="1" t="s">
        <v>21</v>
      </c>
      <c r="B4" s="1" t="s">
        <v>19</v>
      </c>
      <c r="C4" s="1">
        <v>10</v>
      </c>
      <c r="D4" s="1">
        <v>62</v>
      </c>
      <c r="E4" s="1">
        <v>60</v>
      </c>
      <c r="F4" s="1">
        <v>67</v>
      </c>
      <c r="G4" s="1">
        <v>84</v>
      </c>
      <c r="H4" s="1">
        <v>75</v>
      </c>
      <c r="I4" s="1">
        <v>43</v>
      </c>
      <c r="J4" s="1">
        <f t="shared" si="0"/>
        <v>348</v>
      </c>
      <c r="K4" s="1">
        <f t="shared" si="1"/>
        <v>69.599999999999994</v>
      </c>
      <c r="L4" s="1">
        <f t="shared" si="2"/>
        <v>84</v>
      </c>
      <c r="M4" s="1">
        <f t="shared" si="3"/>
        <v>60</v>
      </c>
      <c r="N4" s="1">
        <f>SUM(J4*100/500)</f>
        <v>69.599999999999994</v>
      </c>
      <c r="O4" s="2" t="str">
        <f t="shared" si="4"/>
        <v>1st div</v>
      </c>
      <c r="P4" s="2" t="str">
        <f t="shared" si="5"/>
        <v>PASS</v>
      </c>
      <c r="Q4" s="2">
        <f t="shared" si="6"/>
        <v>3</v>
      </c>
      <c r="R4" s="2" t="str">
        <f t="shared" si="7"/>
        <v>B+</v>
      </c>
    </row>
    <row r="5" spans="1:19" ht="15.75" customHeight="1">
      <c r="A5" s="1" t="s">
        <v>22</v>
      </c>
      <c r="B5" s="1" t="s">
        <v>19</v>
      </c>
      <c r="C5" s="1">
        <v>2</v>
      </c>
      <c r="D5" s="1">
        <v>85</v>
      </c>
      <c r="E5" s="1">
        <v>58</v>
      </c>
      <c r="F5" s="1">
        <v>45</v>
      </c>
      <c r="G5" s="1">
        <v>74</v>
      </c>
      <c r="H5" s="1">
        <v>85</v>
      </c>
      <c r="I5" s="1">
        <v>55</v>
      </c>
      <c r="J5" s="1">
        <f t="shared" si="0"/>
        <v>347</v>
      </c>
      <c r="K5" s="1">
        <f t="shared" si="1"/>
        <v>69.400000000000006</v>
      </c>
      <c r="L5" s="1">
        <f t="shared" si="2"/>
        <v>85</v>
      </c>
      <c r="M5" s="1">
        <f t="shared" si="3"/>
        <v>45</v>
      </c>
      <c r="N5" s="1">
        <f>SUM(J5*100/500)</f>
        <v>69.400000000000006</v>
      </c>
      <c r="O5" s="2" t="str">
        <f t="shared" si="4"/>
        <v>1st div</v>
      </c>
      <c r="P5" s="2" t="str">
        <f t="shared" si="5"/>
        <v>PASS</v>
      </c>
      <c r="Q5" s="2">
        <f t="shared" si="6"/>
        <v>4</v>
      </c>
      <c r="R5" s="2" t="str">
        <f t="shared" si="7"/>
        <v>B+</v>
      </c>
    </row>
    <row r="6" spans="1:19" ht="15" customHeight="1">
      <c r="A6" s="1" t="s">
        <v>23</v>
      </c>
      <c r="B6" s="1" t="s">
        <v>19</v>
      </c>
      <c r="C6" s="1">
        <v>5</v>
      </c>
      <c r="D6" s="1">
        <v>74</v>
      </c>
      <c r="E6" s="1">
        <v>85</v>
      </c>
      <c r="F6" s="1">
        <v>58</v>
      </c>
      <c r="G6" s="1">
        <v>55</v>
      </c>
      <c r="H6" s="1">
        <v>62</v>
      </c>
      <c r="I6" s="1">
        <v>45</v>
      </c>
      <c r="J6" s="1">
        <f t="shared" si="0"/>
        <v>334</v>
      </c>
      <c r="K6" s="1">
        <f t="shared" si="1"/>
        <v>66.8</v>
      </c>
      <c r="L6" s="1">
        <f t="shared" si="2"/>
        <v>85</v>
      </c>
      <c r="M6" s="1">
        <f t="shared" si="3"/>
        <v>55</v>
      </c>
      <c r="N6" s="1">
        <v>82</v>
      </c>
      <c r="O6" s="2" t="str">
        <f t="shared" si="4"/>
        <v>1st div</v>
      </c>
      <c r="P6" s="2" t="str">
        <f t="shared" si="5"/>
        <v>PASS</v>
      </c>
      <c r="Q6" s="2">
        <f t="shared" si="6"/>
        <v>5</v>
      </c>
      <c r="R6" s="2" t="str">
        <f t="shared" si="7"/>
        <v>A</v>
      </c>
    </row>
    <row r="7" spans="1:19" ht="15" customHeight="1">
      <c r="A7" s="1" t="s">
        <v>24</v>
      </c>
      <c r="B7" s="1" t="s">
        <v>19</v>
      </c>
      <c r="C7" s="1">
        <v>13</v>
      </c>
      <c r="D7" s="1">
        <v>63</v>
      </c>
      <c r="E7" s="1">
        <v>58</v>
      </c>
      <c r="F7" s="1">
        <v>65</v>
      </c>
      <c r="G7" s="1">
        <v>64</v>
      </c>
      <c r="H7" s="1">
        <v>77</v>
      </c>
      <c r="I7" s="1">
        <v>51</v>
      </c>
      <c r="J7" s="1">
        <f t="shared" si="0"/>
        <v>327</v>
      </c>
      <c r="K7" s="1">
        <f t="shared" si="1"/>
        <v>65.400000000000006</v>
      </c>
      <c r="L7" s="1">
        <f t="shared" si="2"/>
        <v>77</v>
      </c>
      <c r="M7" s="3">
        <f t="shared" si="3"/>
        <v>58</v>
      </c>
      <c r="N7" s="1">
        <f t="shared" ref="N7:N19" si="8">SUM(J7*100/500)</f>
        <v>65.400000000000006</v>
      </c>
      <c r="O7" s="2" t="str">
        <f t="shared" si="4"/>
        <v>1st div</v>
      </c>
      <c r="P7" s="2" t="str">
        <f t="shared" si="5"/>
        <v>PASS</v>
      </c>
      <c r="Q7" s="2">
        <f t="shared" si="6"/>
        <v>6</v>
      </c>
      <c r="R7" s="2" t="str">
        <f t="shared" si="7"/>
        <v>B+</v>
      </c>
    </row>
    <row r="8" spans="1:19" ht="15" customHeight="1">
      <c r="A8" s="1" t="s">
        <v>25</v>
      </c>
      <c r="B8" s="1" t="s">
        <v>19</v>
      </c>
      <c r="C8" s="1">
        <v>8</v>
      </c>
      <c r="D8" s="1">
        <v>60</v>
      </c>
      <c r="E8" s="1">
        <v>65</v>
      </c>
      <c r="F8" s="1">
        <v>67</v>
      </c>
      <c r="G8" s="1">
        <v>48</v>
      </c>
      <c r="H8" s="1">
        <v>85</v>
      </c>
      <c r="I8" s="1">
        <v>75</v>
      </c>
      <c r="J8" s="1">
        <f t="shared" si="0"/>
        <v>325</v>
      </c>
      <c r="K8" s="1">
        <f t="shared" si="1"/>
        <v>65</v>
      </c>
      <c r="L8" s="1">
        <f t="shared" si="2"/>
        <v>85</v>
      </c>
      <c r="M8" s="1">
        <f t="shared" si="3"/>
        <v>48</v>
      </c>
      <c r="N8" s="1">
        <f t="shared" si="8"/>
        <v>65</v>
      </c>
      <c r="O8" s="2" t="str">
        <f t="shared" si="4"/>
        <v>1st div</v>
      </c>
      <c r="P8" s="2" t="str">
        <f t="shared" si="5"/>
        <v>PASS</v>
      </c>
      <c r="Q8" s="2">
        <f t="shared" si="6"/>
        <v>7</v>
      </c>
      <c r="R8" s="2" t="str">
        <f t="shared" si="7"/>
        <v>B+</v>
      </c>
    </row>
    <row r="9" spans="1:19" ht="15" customHeight="1">
      <c r="A9" s="1" t="s">
        <v>26</v>
      </c>
      <c r="B9" s="1" t="s">
        <v>19</v>
      </c>
      <c r="C9" s="1">
        <v>12</v>
      </c>
      <c r="D9" s="1">
        <v>65</v>
      </c>
      <c r="E9" s="1">
        <v>54</v>
      </c>
      <c r="F9" s="1">
        <v>74</v>
      </c>
      <c r="G9" s="1">
        <v>65</v>
      </c>
      <c r="H9" s="1">
        <v>65</v>
      </c>
      <c r="I9" s="1">
        <v>71</v>
      </c>
      <c r="J9" s="1">
        <f t="shared" si="0"/>
        <v>323</v>
      </c>
      <c r="K9" s="1">
        <f t="shared" si="1"/>
        <v>64.599999999999994</v>
      </c>
      <c r="L9" s="1">
        <f t="shared" si="2"/>
        <v>74</v>
      </c>
      <c r="M9" s="1">
        <f t="shared" si="3"/>
        <v>54</v>
      </c>
      <c r="N9" s="1">
        <f t="shared" si="8"/>
        <v>64.599999999999994</v>
      </c>
      <c r="O9" s="2" t="str">
        <f t="shared" si="4"/>
        <v>1st div</v>
      </c>
      <c r="P9" s="2" t="str">
        <f t="shared" si="5"/>
        <v>PASS</v>
      </c>
      <c r="Q9" s="2">
        <f t="shared" si="6"/>
        <v>8</v>
      </c>
      <c r="R9" s="2" t="str">
        <f t="shared" si="7"/>
        <v>B+</v>
      </c>
    </row>
    <row r="10" spans="1:19" ht="15.75" customHeight="1">
      <c r="A10" s="1" t="s">
        <v>27</v>
      </c>
      <c r="B10" s="1" t="s">
        <v>19</v>
      </c>
      <c r="C10" s="1">
        <v>17</v>
      </c>
      <c r="D10" s="1">
        <v>84</v>
      </c>
      <c r="E10" s="1">
        <v>62</v>
      </c>
      <c r="F10" s="1">
        <v>54</v>
      </c>
      <c r="G10" s="1">
        <v>70</v>
      </c>
      <c r="H10" s="1">
        <v>50</v>
      </c>
      <c r="I10" s="1">
        <v>51</v>
      </c>
      <c r="J10" s="1">
        <f t="shared" si="0"/>
        <v>320</v>
      </c>
      <c r="K10" s="1">
        <f t="shared" si="1"/>
        <v>64</v>
      </c>
      <c r="L10" s="1">
        <f t="shared" si="2"/>
        <v>84</v>
      </c>
      <c r="M10" s="1">
        <f t="shared" si="3"/>
        <v>50</v>
      </c>
      <c r="N10" s="1">
        <f t="shared" si="8"/>
        <v>64</v>
      </c>
      <c r="O10" s="2" t="str">
        <f t="shared" si="4"/>
        <v>1st div</v>
      </c>
      <c r="P10" s="2" t="str">
        <f t="shared" si="5"/>
        <v>PASS</v>
      </c>
      <c r="Q10" s="2">
        <f t="shared" si="6"/>
        <v>9</v>
      </c>
      <c r="R10" s="2" t="str">
        <f t="shared" si="7"/>
        <v>B+</v>
      </c>
    </row>
    <row r="11" spans="1:19" ht="15.75" customHeight="1">
      <c r="A11" s="1" t="s">
        <v>28</v>
      </c>
      <c r="B11" s="1" t="s">
        <v>19</v>
      </c>
      <c r="C11" s="1">
        <v>14</v>
      </c>
      <c r="D11" s="1">
        <v>52</v>
      </c>
      <c r="E11" s="1">
        <v>74</v>
      </c>
      <c r="F11" s="1">
        <v>63</v>
      </c>
      <c r="G11" s="1">
        <v>85</v>
      </c>
      <c r="H11" s="1">
        <v>45</v>
      </c>
      <c r="I11" s="1">
        <v>44</v>
      </c>
      <c r="J11" s="1">
        <f t="shared" si="0"/>
        <v>319</v>
      </c>
      <c r="K11" s="1">
        <f t="shared" si="1"/>
        <v>63.8</v>
      </c>
      <c r="L11" s="1">
        <f t="shared" si="2"/>
        <v>85</v>
      </c>
      <c r="M11" s="1">
        <f t="shared" si="3"/>
        <v>45</v>
      </c>
      <c r="N11" s="1">
        <f t="shared" si="8"/>
        <v>63.8</v>
      </c>
      <c r="O11" s="2" t="str">
        <f t="shared" si="4"/>
        <v>1st div</v>
      </c>
      <c r="P11" s="2" t="str">
        <f t="shared" si="5"/>
        <v>PASS</v>
      </c>
      <c r="Q11" s="2">
        <f t="shared" si="6"/>
        <v>10</v>
      </c>
      <c r="R11" s="2" t="str">
        <f t="shared" si="7"/>
        <v>B+</v>
      </c>
    </row>
    <row r="12" spans="1:19" ht="14.25" customHeight="1">
      <c r="A12" s="1" t="s">
        <v>29</v>
      </c>
      <c r="B12" s="1" t="s">
        <v>19</v>
      </c>
      <c r="C12" s="1">
        <v>1</v>
      </c>
      <c r="D12" s="1">
        <v>73</v>
      </c>
      <c r="E12" s="1">
        <v>87</v>
      </c>
      <c r="F12" s="1">
        <v>30</v>
      </c>
      <c r="G12" s="1">
        <v>65</v>
      </c>
      <c r="H12" s="1">
        <v>57</v>
      </c>
      <c r="I12" s="1">
        <v>85</v>
      </c>
      <c r="J12" s="1">
        <f t="shared" si="0"/>
        <v>312</v>
      </c>
      <c r="K12" s="1">
        <f t="shared" si="1"/>
        <v>62.4</v>
      </c>
      <c r="L12" s="1">
        <f t="shared" si="2"/>
        <v>87</v>
      </c>
      <c r="M12" s="1">
        <f t="shared" si="3"/>
        <v>30</v>
      </c>
      <c r="N12" s="1">
        <f t="shared" si="8"/>
        <v>62.4</v>
      </c>
      <c r="O12" s="2" t="str">
        <f t="shared" si="4"/>
        <v>1st div</v>
      </c>
      <c r="P12" s="2" t="str">
        <f t="shared" si="5"/>
        <v>FAIL</v>
      </c>
      <c r="Q12" s="2">
        <f t="shared" si="6"/>
        <v>11</v>
      </c>
      <c r="R12" s="2" t="str">
        <f t="shared" si="7"/>
        <v>B+</v>
      </c>
    </row>
    <row r="13" spans="1:19" ht="15.75" customHeight="1">
      <c r="A13" s="1" t="s">
        <v>30</v>
      </c>
      <c r="B13" s="1" t="s">
        <v>19</v>
      </c>
      <c r="C13" s="1">
        <v>18</v>
      </c>
      <c r="D13" s="1">
        <v>75</v>
      </c>
      <c r="E13" s="1">
        <v>60</v>
      </c>
      <c r="F13" s="1">
        <v>48</v>
      </c>
      <c r="G13" s="1">
        <v>55</v>
      </c>
      <c r="H13" s="1">
        <v>62</v>
      </c>
      <c r="I13" s="1">
        <v>39</v>
      </c>
      <c r="J13" s="1">
        <f t="shared" si="0"/>
        <v>300</v>
      </c>
      <c r="K13" s="1">
        <f t="shared" si="1"/>
        <v>60</v>
      </c>
      <c r="L13" s="1">
        <f t="shared" si="2"/>
        <v>75</v>
      </c>
      <c r="M13" s="1">
        <f t="shared" si="3"/>
        <v>48</v>
      </c>
      <c r="N13" s="1">
        <f t="shared" si="8"/>
        <v>60</v>
      </c>
      <c r="O13" s="2" t="str">
        <f t="shared" si="4"/>
        <v>1st div</v>
      </c>
      <c r="P13" s="2" t="str">
        <f t="shared" si="5"/>
        <v>PASS</v>
      </c>
      <c r="Q13" s="2">
        <f t="shared" si="6"/>
        <v>12</v>
      </c>
      <c r="R13" s="2" t="str">
        <f t="shared" si="7"/>
        <v>B+</v>
      </c>
    </row>
    <row r="14" spans="1:19">
      <c r="A14" s="1" t="s">
        <v>31</v>
      </c>
      <c r="B14" s="1" t="s">
        <v>19</v>
      </c>
      <c r="C14" s="1">
        <v>16</v>
      </c>
      <c r="D14" s="1">
        <v>44</v>
      </c>
      <c r="E14" s="1">
        <v>55</v>
      </c>
      <c r="F14" s="1">
        <v>50</v>
      </c>
      <c r="G14" s="1">
        <v>74</v>
      </c>
      <c r="H14" s="1">
        <v>75</v>
      </c>
      <c r="I14" s="1">
        <v>53</v>
      </c>
      <c r="J14" s="1">
        <f t="shared" si="0"/>
        <v>298</v>
      </c>
      <c r="K14" s="1">
        <f t="shared" si="1"/>
        <v>59.6</v>
      </c>
      <c r="L14" s="1">
        <f t="shared" si="2"/>
        <v>75</v>
      </c>
      <c r="M14" s="1">
        <f t="shared" si="3"/>
        <v>44</v>
      </c>
      <c r="N14" s="1">
        <f t="shared" si="8"/>
        <v>59.6</v>
      </c>
      <c r="O14" s="2" t="str">
        <f t="shared" si="4"/>
        <v>2nd div</v>
      </c>
      <c r="P14" s="2" t="str">
        <f t="shared" si="5"/>
        <v>PASS</v>
      </c>
      <c r="Q14" s="2">
        <f t="shared" si="6"/>
        <v>13</v>
      </c>
      <c r="R14" s="2" t="str">
        <f t="shared" si="7"/>
        <v>B+</v>
      </c>
      <c r="S14" s="2"/>
    </row>
    <row r="15" spans="1:19">
      <c r="A15" s="1" t="s">
        <v>32</v>
      </c>
      <c r="B15" s="1" t="s">
        <v>19</v>
      </c>
      <c r="C15" s="1">
        <v>15</v>
      </c>
      <c r="D15" s="1">
        <v>50</v>
      </c>
      <c r="E15" s="1">
        <v>53</v>
      </c>
      <c r="F15" s="1">
        <v>52</v>
      </c>
      <c r="G15" s="1">
        <v>75</v>
      </c>
      <c r="H15" s="1">
        <v>64</v>
      </c>
      <c r="I15" s="1">
        <v>62</v>
      </c>
      <c r="J15" s="1">
        <f t="shared" si="0"/>
        <v>294</v>
      </c>
      <c r="K15" s="1">
        <f t="shared" si="1"/>
        <v>58.8</v>
      </c>
      <c r="L15" s="1">
        <f t="shared" si="2"/>
        <v>75</v>
      </c>
      <c r="M15" s="1">
        <f t="shared" si="3"/>
        <v>50</v>
      </c>
      <c r="N15" s="1">
        <f t="shared" si="8"/>
        <v>58.8</v>
      </c>
      <c r="O15" s="2" t="str">
        <f t="shared" si="4"/>
        <v>2nd div</v>
      </c>
      <c r="P15" s="2" t="str">
        <f t="shared" si="5"/>
        <v>PASS</v>
      </c>
      <c r="Q15" s="2">
        <f t="shared" si="6"/>
        <v>14</v>
      </c>
      <c r="R15" s="2" t="str">
        <f t="shared" si="7"/>
        <v>B</v>
      </c>
    </row>
    <row r="16" spans="1:19">
      <c r="A16" s="1" t="s">
        <v>33</v>
      </c>
      <c r="B16" s="1" t="s">
        <v>19</v>
      </c>
      <c r="C16" s="1">
        <v>6</v>
      </c>
      <c r="D16" s="1">
        <v>45</v>
      </c>
      <c r="E16" s="1">
        <v>62</v>
      </c>
      <c r="F16" s="1">
        <v>53</v>
      </c>
      <c r="G16" s="1">
        <v>47</v>
      </c>
      <c r="H16" s="1">
        <v>84</v>
      </c>
      <c r="I16" s="1">
        <v>35</v>
      </c>
      <c r="J16" s="1">
        <f t="shared" si="0"/>
        <v>291</v>
      </c>
      <c r="K16" s="1">
        <f t="shared" si="1"/>
        <v>58.2</v>
      </c>
      <c r="L16" s="1">
        <f t="shared" si="2"/>
        <v>84</v>
      </c>
      <c r="M16" s="1">
        <f t="shared" si="3"/>
        <v>45</v>
      </c>
      <c r="N16" s="1">
        <f t="shared" si="8"/>
        <v>58.2</v>
      </c>
      <c r="O16" s="2" t="str">
        <f t="shared" si="4"/>
        <v>2nd div</v>
      </c>
      <c r="P16" s="2" t="str">
        <f t="shared" si="5"/>
        <v>PASS</v>
      </c>
      <c r="Q16" s="2">
        <f t="shared" si="6"/>
        <v>15</v>
      </c>
      <c r="R16" s="2" t="str">
        <f t="shared" si="7"/>
        <v>B</v>
      </c>
    </row>
    <row r="17" spans="1:18">
      <c r="A17" s="1" t="s">
        <v>34</v>
      </c>
      <c r="B17" s="1" t="s">
        <v>19</v>
      </c>
      <c r="C17" s="1">
        <v>11</v>
      </c>
      <c r="D17" s="1">
        <v>54</v>
      </c>
      <c r="E17" s="1">
        <v>62</v>
      </c>
      <c r="F17" s="1">
        <v>54</v>
      </c>
      <c r="G17" s="1">
        <v>60</v>
      </c>
      <c r="H17" s="1">
        <v>60</v>
      </c>
      <c r="I17" s="1">
        <v>61</v>
      </c>
      <c r="J17" s="1">
        <f t="shared" si="0"/>
        <v>290</v>
      </c>
      <c r="K17" s="1">
        <f t="shared" si="1"/>
        <v>58</v>
      </c>
      <c r="L17" s="1">
        <f t="shared" si="2"/>
        <v>62</v>
      </c>
      <c r="M17" s="1">
        <f t="shared" si="3"/>
        <v>54</v>
      </c>
      <c r="N17" s="1">
        <f t="shared" si="8"/>
        <v>58</v>
      </c>
      <c r="O17" s="2" t="str">
        <f t="shared" si="4"/>
        <v>2nd div</v>
      </c>
      <c r="P17" s="2" t="str">
        <f t="shared" si="5"/>
        <v>PASS</v>
      </c>
      <c r="Q17" s="2">
        <f t="shared" si="6"/>
        <v>16</v>
      </c>
      <c r="R17" s="2" t="str">
        <f t="shared" si="7"/>
        <v>B</v>
      </c>
    </row>
    <row r="18" spans="1:18">
      <c r="A18" s="1" t="s">
        <v>35</v>
      </c>
      <c r="B18" s="1" t="s">
        <v>19</v>
      </c>
      <c r="C18" s="1">
        <v>9</v>
      </c>
      <c r="D18" s="1">
        <v>55</v>
      </c>
      <c r="E18" s="1">
        <v>53</v>
      </c>
      <c r="F18" s="1">
        <v>62</v>
      </c>
      <c r="G18" s="1">
        <v>67</v>
      </c>
      <c r="H18" s="1">
        <v>48</v>
      </c>
      <c r="I18" s="1">
        <v>50</v>
      </c>
      <c r="J18" s="1">
        <f t="shared" si="0"/>
        <v>285</v>
      </c>
      <c r="K18" s="1">
        <f t="shared" si="1"/>
        <v>57</v>
      </c>
      <c r="L18" s="1">
        <f t="shared" si="2"/>
        <v>67</v>
      </c>
      <c r="M18" s="1">
        <f t="shared" si="3"/>
        <v>48</v>
      </c>
      <c r="N18" s="1">
        <f t="shared" si="8"/>
        <v>57</v>
      </c>
      <c r="O18" s="2" t="str">
        <f t="shared" si="4"/>
        <v>2nd div</v>
      </c>
      <c r="P18" s="2" t="str">
        <f t="shared" si="5"/>
        <v>PASS</v>
      </c>
      <c r="Q18" s="2">
        <f t="shared" si="6"/>
        <v>17</v>
      </c>
      <c r="R18" s="2" t="str">
        <f t="shared" si="7"/>
        <v>B</v>
      </c>
    </row>
    <row r="19" spans="1:18">
      <c r="A19" s="1" t="s">
        <v>36</v>
      </c>
      <c r="B19" s="1" t="s">
        <v>19</v>
      </c>
      <c r="C19" s="1">
        <v>4</v>
      </c>
      <c r="D19" s="1">
        <v>50</v>
      </c>
      <c r="E19" s="1">
        <v>60</v>
      </c>
      <c r="F19" s="1">
        <v>35</v>
      </c>
      <c r="G19" s="1">
        <v>45</v>
      </c>
      <c r="H19" s="1">
        <v>55</v>
      </c>
      <c r="I19" s="1">
        <v>53</v>
      </c>
      <c r="J19" s="1">
        <f t="shared" si="0"/>
        <v>245</v>
      </c>
      <c r="K19" s="1">
        <f t="shared" si="1"/>
        <v>49</v>
      </c>
      <c r="L19" s="1">
        <f t="shared" si="2"/>
        <v>60</v>
      </c>
      <c r="M19" s="1">
        <f t="shared" si="3"/>
        <v>35</v>
      </c>
      <c r="N19" s="1">
        <f t="shared" si="8"/>
        <v>49</v>
      </c>
      <c r="O19" s="2" t="str">
        <f t="shared" si="4"/>
        <v>2nd div</v>
      </c>
      <c r="P19" s="2" t="str">
        <f t="shared" si="5"/>
        <v>PASS</v>
      </c>
      <c r="Q19" s="2">
        <f t="shared" si="6"/>
        <v>18</v>
      </c>
      <c r="R19" s="2" t="str">
        <f t="shared" si="7"/>
        <v>B</v>
      </c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  <c r="P26" s="2"/>
      <c r="Q26" s="2"/>
      <c r="R26" s="2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  <c r="P27" s="2"/>
      <c r="Q27" s="2"/>
      <c r="R27" s="2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  <c r="P28" s="2"/>
      <c r="Q28" s="2"/>
      <c r="R28" s="2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1"/>
      <c r="O29" s="2"/>
      <c r="P29" s="2"/>
      <c r="Q29" s="2"/>
      <c r="R29" s="2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  <c r="P30" s="2"/>
      <c r="Q30" s="2"/>
      <c r="R30" s="2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  <c r="P31" s="2"/>
      <c r="Q31" s="2"/>
      <c r="R31" s="2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"/>
      <c r="P32" s="2"/>
      <c r="Q32" s="2"/>
      <c r="R32" s="2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"/>
      <c r="P33" s="2"/>
      <c r="Q33" s="2"/>
      <c r="R33" s="2"/>
    </row>
    <row r="34" spans="1: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"/>
      <c r="P34" s="2"/>
      <c r="Q34" s="2"/>
      <c r="R34" s="2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"/>
      <c r="P35" s="2"/>
      <c r="Q35" s="2"/>
      <c r="R35" s="2"/>
    </row>
    <row r="36" spans="1: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"/>
      <c r="P36" s="2"/>
      <c r="Q36" s="2"/>
      <c r="R36" s="2"/>
    </row>
    <row r="37" spans="1: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  <c r="P37" s="2"/>
      <c r="Q37" s="2"/>
      <c r="R37" s="2"/>
    </row>
    <row r="38" spans="1: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"/>
      <c r="P38" s="2"/>
      <c r="Q38" s="2"/>
      <c r="R38" s="2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2"/>
      <c r="Q39" s="2"/>
      <c r="R39" s="2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P40" s="2"/>
      <c r="Q40" s="2"/>
      <c r="R40" s="2"/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  <c r="P41" s="2"/>
      <c r="Q41" s="2"/>
      <c r="R41" s="2"/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  <c r="P42" s="2"/>
      <c r="Q42" s="2"/>
      <c r="R42" s="2"/>
    </row>
  </sheetData>
  <conditionalFormatting sqref="D13:H19 D2:I11 I12:I19">
    <cfRule type="cellIs" dxfId="0" priority="1" operator="lessThan">
      <formula>33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2021-08-19T06:35:02Z</dcterms:created>
  <dcterms:modified xsi:type="dcterms:W3CDTF">2011-08-23T20:37:11Z</dcterms:modified>
</cp:coreProperties>
</file>