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600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" i="1"/>
  <c r="G4"/>
  <c r="I4" s="1"/>
  <c r="G6"/>
  <c r="I6" s="1"/>
  <c r="G7"/>
  <c r="G8"/>
  <c r="I8" s="1"/>
  <c r="G9"/>
  <c r="G10"/>
  <c r="I10" s="1"/>
  <c r="G11"/>
  <c r="G12"/>
  <c r="I12" s="1"/>
  <c r="G13"/>
  <c r="G14"/>
  <c r="I14" s="1"/>
  <c r="G15"/>
  <c r="G16"/>
  <c r="I16" s="1"/>
  <c r="G2"/>
  <c r="I2" s="1"/>
  <c r="F5"/>
  <c r="I3"/>
  <c r="J3" s="1"/>
  <c r="I5"/>
  <c r="J5" s="1"/>
  <c r="I7"/>
  <c r="J7" s="1"/>
  <c r="I9"/>
  <c r="I11"/>
  <c r="J11" s="1"/>
  <c r="I13"/>
  <c r="I15"/>
  <c r="J15" s="1"/>
  <c r="F6"/>
  <c r="F3"/>
  <c r="F4"/>
  <c r="F7"/>
  <c r="F8"/>
  <c r="F9"/>
  <c r="F10"/>
  <c r="F11"/>
  <c r="F12"/>
  <c r="F13"/>
  <c r="F14"/>
  <c r="F15"/>
  <c r="F16"/>
  <c r="F2"/>
  <c r="J6" l="1"/>
  <c r="K6" s="1"/>
  <c r="K14"/>
  <c r="J14"/>
  <c r="J10"/>
  <c r="K10" s="1"/>
  <c r="J16"/>
  <c r="K16" s="1"/>
  <c r="J12"/>
  <c r="K12"/>
  <c r="J8"/>
  <c r="K8" s="1"/>
  <c r="J4"/>
  <c r="K4"/>
  <c r="K9"/>
  <c r="K13"/>
  <c r="J13"/>
  <c r="J9"/>
  <c r="K15"/>
  <c r="K11"/>
  <c r="K7"/>
  <c r="K3"/>
  <c r="K5"/>
  <c r="J2"/>
  <c r="K2" s="1"/>
</calcChain>
</file>

<file path=xl/sharedStrings.xml><?xml version="1.0" encoding="utf-8"?>
<sst xmlns="http://schemas.openxmlformats.org/spreadsheetml/2006/main" count="41" uniqueCount="31">
  <si>
    <t>Sl.No</t>
  </si>
  <si>
    <t xml:space="preserve">Item </t>
  </si>
  <si>
    <t>Category</t>
  </si>
  <si>
    <t>GST</t>
  </si>
  <si>
    <t>Papad</t>
  </si>
  <si>
    <t>Surf</t>
  </si>
  <si>
    <t>Biscuit</t>
  </si>
  <si>
    <t>Tea</t>
  </si>
  <si>
    <t>Mixture</t>
  </si>
  <si>
    <t>Chawal</t>
  </si>
  <si>
    <t>Aata</t>
  </si>
  <si>
    <t>Nimki</t>
  </si>
  <si>
    <t>Daal</t>
  </si>
  <si>
    <t>A</t>
  </si>
  <si>
    <t>B</t>
  </si>
  <si>
    <t>C</t>
  </si>
  <si>
    <t>Sattu</t>
  </si>
  <si>
    <t>Maida</t>
  </si>
  <si>
    <t>Cold drink</t>
  </si>
  <si>
    <t>Oil</t>
  </si>
  <si>
    <t>Refined</t>
  </si>
  <si>
    <t>D</t>
  </si>
  <si>
    <t>E</t>
  </si>
  <si>
    <t>RATE</t>
  </si>
  <si>
    <t>DIS. AMT</t>
  </si>
  <si>
    <t>NEW RATE</t>
  </si>
  <si>
    <t>QTY</t>
  </si>
  <si>
    <t>TOTAL</t>
  </si>
  <si>
    <t>JEANS</t>
  </si>
  <si>
    <t>NET PAY</t>
  </si>
  <si>
    <t>DIS 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</si>
</sst>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6"/>
  <sheetViews>
    <sheetView tabSelected="1" zoomScale="130" zoomScaleNormal="130" workbookViewId="0">
      <selection activeCell="G6" sqref="G6"/>
    </sheetView>
  </sheetViews>
  <sheetFormatPr defaultRowHeight="15"/>
  <cols>
    <col min="5" max="5" width="10.140625" customWidth="1"/>
    <col min="6" max="6" width="12.42578125" customWidth="1"/>
    <col min="7" max="7" width="1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23</v>
      </c>
      <c r="E1" s="1" t="s">
        <v>30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3</v>
      </c>
      <c r="K1" s="1" t="s">
        <v>29</v>
      </c>
    </row>
    <row r="2" spans="1:11">
      <c r="A2" s="2">
        <v>1</v>
      </c>
      <c r="B2" s="2" t="s">
        <v>28</v>
      </c>
      <c r="C2" s="2" t="s">
        <v>13</v>
      </c>
      <c r="D2" s="2">
        <v>1299</v>
      </c>
      <c r="E2" s="3">
        <v>12</v>
      </c>
      <c r="F2" s="2">
        <f>SUM(D2*E2/100)</f>
        <v>155.88</v>
      </c>
      <c r="G2" s="2">
        <f>SUM(D2-F2)</f>
        <v>1143.1199999999999</v>
      </c>
      <c r="H2" s="2">
        <v>1</v>
      </c>
      <c r="I2">
        <f>SUM(G2*H2)</f>
        <v>1143.1199999999999</v>
      </c>
      <c r="J2">
        <f>IF(C2="A",I2*0/100,IF(C2="B",I2*5/100,IF(C2="C",I2*12/100,IF(C2="D",I2*18/100,IF(C2="E",I2*28/100)))))</f>
        <v>0</v>
      </c>
      <c r="K2">
        <f>SUM(I2+J2)</f>
        <v>1143.1199999999999</v>
      </c>
    </row>
    <row r="3" spans="1:11">
      <c r="A3" s="2">
        <v>2</v>
      </c>
      <c r="B3" s="2" t="s">
        <v>4</v>
      </c>
      <c r="C3" s="2" t="s">
        <v>22</v>
      </c>
      <c r="D3" s="2">
        <v>599</v>
      </c>
      <c r="E3" s="2">
        <v>5</v>
      </c>
      <c r="F3" s="2">
        <f t="shared" ref="F3:F16" si="0">SUM(D3*E3/100)</f>
        <v>29.95</v>
      </c>
      <c r="G3" s="2">
        <f t="shared" ref="G3:G16" si="1">SUM(D3-F3)</f>
        <v>569.04999999999995</v>
      </c>
      <c r="H3" s="2">
        <v>2</v>
      </c>
      <c r="I3">
        <f t="shared" ref="I3:I16" si="2">SUM(G3*H3)</f>
        <v>1138.0999999999999</v>
      </c>
      <c r="J3">
        <f t="shared" ref="J3:J16" si="3">IF(C3="A",I3*0/100,IF(C3="B",I3*5/100,IF(C3="C",I3*12/100,IF(C3="D",I3*18/100,IF(C3="E",I3*28/100)))))</f>
        <v>318.66799999999995</v>
      </c>
      <c r="K3">
        <f t="shared" ref="K3:K16" si="4">SUM(I3+J3)</f>
        <v>1456.7679999999998</v>
      </c>
    </row>
    <row r="4" spans="1:11">
      <c r="A4" s="2">
        <v>3</v>
      </c>
      <c r="B4" s="2" t="s">
        <v>5</v>
      </c>
      <c r="C4" s="2" t="s">
        <v>14</v>
      </c>
      <c r="D4" s="2">
        <v>855</v>
      </c>
      <c r="E4" s="2">
        <v>12</v>
      </c>
      <c r="F4" s="2">
        <f t="shared" si="0"/>
        <v>102.6</v>
      </c>
      <c r="G4" s="2">
        <f t="shared" si="1"/>
        <v>752.4</v>
      </c>
      <c r="H4" s="2">
        <v>1</v>
      </c>
      <c r="I4">
        <f t="shared" si="2"/>
        <v>752.4</v>
      </c>
      <c r="J4">
        <f t="shared" si="3"/>
        <v>37.619999999999997</v>
      </c>
      <c r="K4">
        <f t="shared" si="4"/>
        <v>790.02</v>
      </c>
    </row>
    <row r="5" spans="1:11">
      <c r="A5" s="2">
        <v>4</v>
      </c>
      <c r="B5" s="2" t="s">
        <v>6</v>
      </c>
      <c r="C5" s="2" t="s">
        <v>14</v>
      </c>
      <c r="D5" s="2">
        <v>485</v>
      </c>
      <c r="E5" s="2">
        <v>12</v>
      </c>
      <c r="F5" s="2">
        <f>SUM(D5*E5/100)</f>
        <v>58.2</v>
      </c>
      <c r="G5" s="2">
        <v>26</v>
      </c>
      <c r="H5" s="2">
        <v>5</v>
      </c>
      <c r="I5">
        <f t="shared" si="2"/>
        <v>130</v>
      </c>
      <c r="J5">
        <f t="shared" si="3"/>
        <v>6.5</v>
      </c>
      <c r="K5">
        <f t="shared" si="4"/>
        <v>136.5</v>
      </c>
    </row>
    <row r="6" spans="1:11">
      <c r="A6" s="2">
        <v>5</v>
      </c>
      <c r="B6" s="2" t="s">
        <v>7</v>
      </c>
      <c r="C6" s="2" t="s">
        <v>15</v>
      </c>
      <c r="D6" s="2">
        <v>48</v>
      </c>
      <c r="E6" s="2">
        <v>18</v>
      </c>
      <c r="F6" s="2">
        <f t="shared" si="0"/>
        <v>8.64</v>
      </c>
      <c r="G6" s="2">
        <f t="shared" si="1"/>
        <v>39.36</v>
      </c>
      <c r="H6" s="2">
        <v>2</v>
      </c>
      <c r="I6">
        <f t="shared" si="2"/>
        <v>78.72</v>
      </c>
      <c r="J6">
        <f t="shared" si="3"/>
        <v>9.4464000000000006</v>
      </c>
      <c r="K6">
        <f t="shared" si="4"/>
        <v>88.166399999999996</v>
      </c>
    </row>
    <row r="7" spans="1:11">
      <c r="A7" s="2">
        <v>6</v>
      </c>
      <c r="B7" s="2" t="s">
        <v>8</v>
      </c>
      <c r="C7" s="2" t="s">
        <v>21</v>
      </c>
      <c r="D7" s="2">
        <v>85</v>
      </c>
      <c r="E7" s="2">
        <v>28</v>
      </c>
      <c r="F7" s="2">
        <f t="shared" si="0"/>
        <v>23.8</v>
      </c>
      <c r="G7" s="2">
        <f t="shared" si="1"/>
        <v>61.2</v>
      </c>
      <c r="H7" s="2">
        <v>2</v>
      </c>
      <c r="I7">
        <f t="shared" si="2"/>
        <v>122.4</v>
      </c>
      <c r="J7">
        <f t="shared" si="3"/>
        <v>22.032000000000004</v>
      </c>
      <c r="K7">
        <f t="shared" si="4"/>
        <v>144.43200000000002</v>
      </c>
    </row>
    <row r="8" spans="1:11">
      <c r="A8" s="2">
        <v>7</v>
      </c>
      <c r="B8" s="2" t="s">
        <v>9</v>
      </c>
      <c r="C8" s="2" t="s">
        <v>13</v>
      </c>
      <c r="D8" s="2">
        <v>855</v>
      </c>
      <c r="E8" s="2">
        <v>5</v>
      </c>
      <c r="F8" s="2">
        <f t="shared" si="0"/>
        <v>42.75</v>
      </c>
      <c r="G8" s="2">
        <f t="shared" si="1"/>
        <v>812.25</v>
      </c>
      <c r="H8" s="2">
        <v>4</v>
      </c>
      <c r="I8">
        <f t="shared" si="2"/>
        <v>3249</v>
      </c>
      <c r="J8">
        <f t="shared" si="3"/>
        <v>0</v>
      </c>
      <c r="K8">
        <f t="shared" si="4"/>
        <v>3249</v>
      </c>
    </row>
    <row r="9" spans="1:11">
      <c r="A9" s="2">
        <v>8</v>
      </c>
      <c r="B9" s="2" t="s">
        <v>10</v>
      </c>
      <c r="C9" s="2" t="s">
        <v>21</v>
      </c>
      <c r="D9" s="2">
        <v>845</v>
      </c>
      <c r="E9" s="2">
        <v>12</v>
      </c>
      <c r="F9" s="2">
        <f t="shared" si="0"/>
        <v>101.4</v>
      </c>
      <c r="G9" s="2">
        <f t="shared" si="1"/>
        <v>743.6</v>
      </c>
      <c r="H9" s="2">
        <v>5</v>
      </c>
      <c r="I9">
        <f t="shared" si="2"/>
        <v>3718</v>
      </c>
      <c r="J9">
        <f t="shared" si="3"/>
        <v>669.24</v>
      </c>
      <c r="K9">
        <f t="shared" si="4"/>
        <v>4387.24</v>
      </c>
    </row>
    <row r="10" spans="1:11">
      <c r="A10" s="2">
        <v>9</v>
      </c>
      <c r="B10" s="2" t="s">
        <v>11</v>
      </c>
      <c r="C10" s="2" t="s">
        <v>14</v>
      </c>
      <c r="D10" s="2">
        <v>589</v>
      </c>
      <c r="E10" s="2">
        <v>5</v>
      </c>
      <c r="F10" s="2">
        <f t="shared" si="0"/>
        <v>29.45</v>
      </c>
      <c r="G10" s="2">
        <f t="shared" si="1"/>
        <v>559.54999999999995</v>
      </c>
      <c r="H10" s="2">
        <v>6</v>
      </c>
      <c r="I10">
        <f t="shared" si="2"/>
        <v>3357.2999999999997</v>
      </c>
      <c r="J10">
        <f t="shared" si="3"/>
        <v>167.86500000000001</v>
      </c>
      <c r="K10">
        <f t="shared" si="4"/>
        <v>3525.165</v>
      </c>
    </row>
    <row r="11" spans="1:11">
      <c r="A11" s="2">
        <v>10</v>
      </c>
      <c r="B11" s="2" t="s">
        <v>12</v>
      </c>
      <c r="C11" s="2" t="s">
        <v>13</v>
      </c>
      <c r="D11" s="2">
        <v>956</v>
      </c>
      <c r="E11" s="2">
        <v>18</v>
      </c>
      <c r="F11" s="2">
        <f t="shared" si="0"/>
        <v>172.08</v>
      </c>
      <c r="G11" s="2">
        <f t="shared" si="1"/>
        <v>783.92</v>
      </c>
      <c r="H11" s="2">
        <v>5</v>
      </c>
      <c r="I11">
        <f t="shared" si="2"/>
        <v>3919.6</v>
      </c>
      <c r="J11">
        <f t="shared" si="3"/>
        <v>0</v>
      </c>
      <c r="K11">
        <f t="shared" si="4"/>
        <v>3919.6</v>
      </c>
    </row>
    <row r="12" spans="1:11">
      <c r="A12" s="2">
        <v>11</v>
      </c>
      <c r="B12" s="2" t="s">
        <v>16</v>
      </c>
      <c r="C12" s="2" t="s">
        <v>14</v>
      </c>
      <c r="D12" s="2">
        <v>854</v>
      </c>
      <c r="E12" s="2">
        <v>28</v>
      </c>
      <c r="F12" s="2">
        <f t="shared" si="0"/>
        <v>239.12</v>
      </c>
      <c r="G12" s="2">
        <f t="shared" si="1"/>
        <v>614.88</v>
      </c>
      <c r="H12" s="2">
        <v>2</v>
      </c>
      <c r="I12">
        <f t="shared" si="2"/>
        <v>1229.76</v>
      </c>
      <c r="J12">
        <f t="shared" si="3"/>
        <v>61.488</v>
      </c>
      <c r="K12">
        <f t="shared" si="4"/>
        <v>1291.248</v>
      </c>
    </row>
    <row r="13" spans="1:11">
      <c r="A13" s="2">
        <v>12</v>
      </c>
      <c r="B13" s="2" t="s">
        <v>17</v>
      </c>
      <c r="C13" s="2" t="s">
        <v>21</v>
      </c>
      <c r="D13" s="2">
        <v>458</v>
      </c>
      <c r="E13" s="2">
        <v>12</v>
      </c>
      <c r="F13" s="2">
        <f t="shared" si="0"/>
        <v>54.96</v>
      </c>
      <c r="G13" s="2">
        <f t="shared" si="1"/>
        <v>403.04</v>
      </c>
      <c r="H13" s="2">
        <v>4</v>
      </c>
      <c r="I13">
        <f t="shared" si="2"/>
        <v>1612.16</v>
      </c>
      <c r="J13">
        <f t="shared" si="3"/>
        <v>290.18880000000001</v>
      </c>
      <c r="K13">
        <f t="shared" si="4"/>
        <v>1902.3488000000002</v>
      </c>
    </row>
    <row r="14" spans="1:11">
      <c r="A14" s="2">
        <v>13</v>
      </c>
      <c r="B14" s="2" t="s">
        <v>18</v>
      </c>
      <c r="C14" s="2" t="s">
        <v>22</v>
      </c>
      <c r="D14" s="2">
        <v>854</v>
      </c>
      <c r="E14" s="2">
        <v>12</v>
      </c>
      <c r="F14" s="2">
        <f t="shared" si="0"/>
        <v>102.48</v>
      </c>
      <c r="G14" s="2">
        <f t="shared" si="1"/>
        <v>751.52</v>
      </c>
      <c r="H14" s="2">
        <v>5</v>
      </c>
      <c r="I14">
        <f t="shared" si="2"/>
        <v>3757.6</v>
      </c>
      <c r="J14">
        <f t="shared" si="3"/>
        <v>1052.1279999999999</v>
      </c>
      <c r="K14">
        <f t="shared" si="4"/>
        <v>4809.7280000000001</v>
      </c>
    </row>
    <row r="15" spans="1:11">
      <c r="A15" s="2">
        <v>14</v>
      </c>
      <c r="B15" s="2" t="s">
        <v>19</v>
      </c>
      <c r="C15" s="2" t="s">
        <v>13</v>
      </c>
      <c r="D15" s="2">
        <v>485</v>
      </c>
      <c r="E15" s="2">
        <v>5</v>
      </c>
      <c r="F15" s="2">
        <f t="shared" si="0"/>
        <v>24.25</v>
      </c>
      <c r="G15" s="2">
        <f t="shared" si="1"/>
        <v>460.75</v>
      </c>
      <c r="H15" s="2">
        <v>6</v>
      </c>
      <c r="I15">
        <f t="shared" si="2"/>
        <v>2764.5</v>
      </c>
      <c r="J15">
        <f t="shared" si="3"/>
        <v>0</v>
      </c>
      <c r="K15">
        <f t="shared" si="4"/>
        <v>2764.5</v>
      </c>
    </row>
    <row r="16" spans="1:11">
      <c r="A16" s="2">
        <v>15</v>
      </c>
      <c r="B16" s="2" t="s">
        <v>20</v>
      </c>
      <c r="C16" s="2" t="s">
        <v>21</v>
      </c>
      <c r="D16" s="2">
        <v>854</v>
      </c>
      <c r="E16" s="2">
        <v>12</v>
      </c>
      <c r="F16" s="2">
        <f t="shared" si="0"/>
        <v>102.48</v>
      </c>
      <c r="G16" s="2">
        <f t="shared" si="1"/>
        <v>751.52</v>
      </c>
      <c r="H16" s="2">
        <v>5</v>
      </c>
      <c r="I16">
        <f t="shared" si="2"/>
        <v>3757.6</v>
      </c>
      <c r="J16">
        <f t="shared" si="3"/>
        <v>676.36800000000005</v>
      </c>
      <c r="K16">
        <f t="shared" si="4"/>
        <v>4433.9679999999998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European</cp:lastModifiedBy>
  <dcterms:created xsi:type="dcterms:W3CDTF">2019-03-27T11:15:03Z</dcterms:created>
  <dcterms:modified xsi:type="dcterms:W3CDTF">2024-09-13T06:38:23Z</dcterms:modified>
</cp:coreProperties>
</file>