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R\1. EXCEL\ASSIGNMENT\NEW ASSIGNMENT\DONE\"/>
    </mc:Choice>
  </mc:AlternateContent>
  <xr:revisionPtr revIDLastSave="0" documentId="13_ncr:1_{7CEFDBE1-964A-4CF1-9594-8FE38D5D84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>Vlookup!$K$4:$K$42</definedName>
    <definedName name="First_Name">Vlookup!$D$4:$D$42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N10" i="2" l="1"/>
  <c r="I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K7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N16" i="2"/>
  <c r="N15" i="2"/>
  <c r="N11" i="2"/>
</calcChain>
</file>

<file path=xl/sharedStrings.xml><?xml version="1.0" encoding="utf-8"?>
<sst xmlns="http://schemas.openxmlformats.org/spreadsheetml/2006/main" count="484" uniqueCount="108">
  <si>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</si>
  <si>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</si>
  <si>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</si>
  <si>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</si>
  <si>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</si>
  <si>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</si>
  <si>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</si>
  <si>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</si>
  <si>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</si>
  <si>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</si>
  <si>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</si>
  <si>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</si>
  <si>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</si>
  <si>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</si>
  <si>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</si>
  <si>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</si>
  <si>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</si>
  <si>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</si>
  <si>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</si>
  <si>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</si>
  <si>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</si>
  <si>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</si>
  <si>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</si>
  <si>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</si>
  <si>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</si>
  <si>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</si>
  <si>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</si>
  <si>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</si>
  <si>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</si>
  <si>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</si>
  <si>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</si>
  <si>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</si>
  <si>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</si>
  <si>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</si>
  <si>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</si>
  <si>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</si>
  <si>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</si>
  <si>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</si>
  <si>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</si>
  <si>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</si>
  <si>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</si>
  <si>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</si>
  <si>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</si>
  <si>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</si>
  <si>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</si>
  <si>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</si>
  <si>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</si>
  <si>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</si>
  <si>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</si>
  <si>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</si>
  <si>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</si>
  <si>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</si>
  <si>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</si>
  <si>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</si>
  <si>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</si>
  <si>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</si>
  <si>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</si>
  <si>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</si>
  <si>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</si>
  <si>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</si>
  <si>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</si>
  <si>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</si>
  <si>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</si>
  <si>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</si>
  <si>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</si>
  <si>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</si>
  <si>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</si>
  <si>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</si>
  <si>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</si>
  <si>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</si>
  <si>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</si>
  <si>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</si>
  <si>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</si>
  <si>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</si>
  <si>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</si>
  <si>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</si>
  <si>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</si>
  <si>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</si>
  <si>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</si>
  <si>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</si>
  <si>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</si>
  <si>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</si>
  <si>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</si>
  <si>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</si>
  <si>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</si>
  <si>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</si>
  <si>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</si>
  <si>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</si>
  <si>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</si>
  <si>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</si>
  <si>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</si>
  <si>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</si>
  <si>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</si>
  <si>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</si>
  <si>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</si>
  <si>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</si>
  <si>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</si>
  <si>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</si>
  <si>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</si>
  <si>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</si>
  <si>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</si>
  <si>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</si>
  <si>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</si>
  <si>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First Name(by using VLOOKUP() &amp; CHOOSE)</t>
  </si>
  <si>
    <t>First Name(by using INDEX() )</t>
  </si>
  <si>
    <t>REGION</t>
  </si>
  <si>
    <t>DEPARTMENT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</si>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</sst>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5" fillId="3" borderId="3" xfId="0" applyFont="1" applyFill="1" applyBorder="1" applyAlignment="1">
      <alignment horizontal="left"/>
    </xf>
    <xf numFmtId="0" fontId="4" fillId="0" borderId="4" xfId="0" applyFont="1" applyBorder="1"/>
    <xf numFmtId="0" fontId="0" fillId="0" borderId="4" xfId="0" applyBorder="1"/>
    <xf numFmtId="0" fontId="4" fillId="3" borderId="4" xfId="0" applyFon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"/>
  <sheetViews>
    <sheetView topLeftCell="A25"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N1000"/>
  <sheetViews>
    <sheetView tabSelected="1" workbookViewId="0">
      <selection activeCell="N10" sqref="N10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38.44140625" bestFit="1" customWidth="1"/>
    <col min="15" max="15" width="17.33203125" customWidth="1"/>
    <col min="16" max="26" width="8.6640625" customWidth="1"/>
  </cols>
  <sheetData>
    <row r="1" spans="3:14" ht="14.25" customHeight="1" x14ac:dyDescent="0.3"/>
    <row r="2" spans="3:14" ht="14.25" customHeight="1" x14ac:dyDescent="0.3"/>
    <row r="3" spans="3:14" ht="14.25" customHeight="1" x14ac:dyDescent="0.3"/>
    <row r="4" spans="3:14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4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4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4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4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4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9" t="s">
        <v>30</v>
      </c>
      <c r="N9" s="10" t="s">
        <v>103</v>
      </c>
    </row>
    <row r="10" spans="3:14" ht="14.25" customHeight="1" x14ac:dyDescent="0.3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10" t="s">
        <v>33</v>
      </c>
      <c r="N10" s="11" t="str">
        <f>VLOOKUP(MAX(Basic_Salary),CHOOSE({1,2},Basic_Salary,First_Name),2,0)</f>
        <v>Dinesh</v>
      </c>
    </row>
    <row r="11" spans="3:14" ht="14.25" customHeight="1" x14ac:dyDescent="0.3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10" t="s">
        <v>38</v>
      </c>
      <c r="N11" s="11" t="str">
        <f>VLOOKUP(MIN(Basic_Salary),CHOOSE({1,2},Basic_Salary,First_Name),2,0)</f>
        <v>Satish</v>
      </c>
    </row>
    <row r="12" spans="3:14" ht="14.25" customHeight="1" x14ac:dyDescent="0.3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4" ht="14.25" customHeight="1" x14ac:dyDescent="0.3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4" ht="14.25" customHeight="1" x14ac:dyDescent="0.3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  <c r="M14" s="9" t="s">
        <v>30</v>
      </c>
      <c r="N14" s="10" t="s">
        <v>104</v>
      </c>
    </row>
    <row r="15" spans="3:14" ht="14.25" customHeight="1" x14ac:dyDescent="0.3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  <c r="M15" s="10" t="s">
        <v>33</v>
      </c>
      <c r="N15" s="11" t="str">
        <f>INDEX(First_Name,MATCH(MAX(Basic_Salary),Basic_Salary,FALSE))</f>
        <v>Dinesh</v>
      </c>
    </row>
    <row r="16" spans="3:14" ht="14.25" customHeight="1" x14ac:dyDescent="0.3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  <c r="M16" s="10" t="s">
        <v>38</v>
      </c>
      <c r="N16" s="11" t="str">
        <f>INDEX(First_Name,MATCH(MIN(Basic_Salary),Basic_Salary,FALSE))</f>
        <v>Satish</v>
      </c>
    </row>
    <row r="17" spans="3:11" ht="14.25" customHeight="1" x14ac:dyDescent="0.3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 x14ac:dyDescent="0.3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 x14ac:dyDescent="0.3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 x14ac:dyDescent="0.3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 x14ac:dyDescent="0.3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 x14ac:dyDescent="0.3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 x14ac:dyDescent="0.3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 x14ac:dyDescent="0.3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 x14ac:dyDescent="0.3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 x14ac:dyDescent="0.3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 x14ac:dyDescent="0.3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K1000"/>
  <sheetViews>
    <sheetView workbookViewId="0">
      <selection activeCell="I8" sqref="I8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9" width="8.6640625" customWidth="1"/>
    <col min="10" max="10" width="11.109375" customWidth="1"/>
    <col min="11" max="26" width="8.6640625" customWidth="1"/>
  </cols>
  <sheetData>
    <row r="1" spans="3:11" ht="14.25" customHeight="1" x14ac:dyDescent="0.3"/>
    <row r="2" spans="3:11" ht="14.25" customHeight="1" x14ac:dyDescent="0.3">
      <c r="D2" s="8" t="s">
        <v>100</v>
      </c>
    </row>
    <row r="3" spans="3:11" ht="14.25" customHeight="1" x14ac:dyDescent="0.3">
      <c r="D3" s="8" t="s">
        <v>101</v>
      </c>
    </row>
    <row r="4" spans="3:11" ht="14.25" customHeight="1" x14ac:dyDescent="0.3">
      <c r="D4" s="8" t="s">
        <v>102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2" t="s">
        <v>105</v>
      </c>
      <c r="J6" s="12" t="s">
        <v>106</v>
      </c>
      <c r="K6" s="12" t="s">
        <v>107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3" t="str">
        <f>IFERROR(VLOOKUP($C7,Source!$C$5:$F$40,3,0),"RETIRED")</f>
        <v>North</v>
      </c>
      <c r="J7" s="13" t="str">
        <f>IFERROR(VLOOKUP($C7,Source!$C$5:$F$40,2,0),"RETIRED")</f>
        <v>FLM</v>
      </c>
      <c r="K7" s="13">
        <f>IFERROR(VLOOKUP($C7,Source!$C$5:$F$40,4,0),"RETIRED")</f>
        <v>48000</v>
      </c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3" t="str">
        <f>IFERROR(VLOOKUP($C8,Source!$C$5:$F$40,3,0),"RETIRED")</f>
        <v>North</v>
      </c>
      <c r="J8" s="13" t="str">
        <f>IFERROR(VLOOKUP($C8,Source!$C$5:$F$40,2,0),"RETIRED")</f>
        <v>Digital Marketing</v>
      </c>
      <c r="K8" s="13">
        <f>IFERROR(VLOOKUP($C8,Source!$C$5:$F$40,4,0),"RETIRED")</f>
        <v>35000</v>
      </c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3" t="str">
        <f>IFERROR(VLOOKUP($C9,Source!$C$5:$F$40,3,0),"RETIRED")</f>
        <v>North</v>
      </c>
      <c r="J9" s="13" t="str">
        <f>IFERROR(VLOOKUP($C9,Source!$C$5:$F$40,2,0),"RETIRED")</f>
        <v>Digital Marketing</v>
      </c>
      <c r="K9" s="13">
        <f>IFERROR(VLOOKUP($C9,Source!$C$5:$F$40,4,0),"RETIRED")</f>
        <v>67000</v>
      </c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3" t="str">
        <f>IFERROR(VLOOKUP($C10,Source!$C$5:$F$40,3,0),"RETIRED")</f>
        <v>South</v>
      </c>
      <c r="J10" s="13" t="str">
        <f>IFERROR(VLOOKUP($C10,Source!$C$5:$F$40,2,0),"RETIRED")</f>
        <v>Inside Sales</v>
      </c>
      <c r="K10" s="13">
        <f>IFERROR(VLOOKUP($C10,Source!$C$5:$F$40,4,0),"RETIRED")</f>
        <v>87000</v>
      </c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3" t="str">
        <f>IFERROR(VLOOKUP($C11,Source!$C$5:$F$40,3,0),"RETIRED")</f>
        <v>North</v>
      </c>
      <c r="J11" s="13" t="str">
        <f>IFERROR(VLOOKUP($C11,Source!$C$5:$F$40,2,0),"RETIRED")</f>
        <v>Marketing</v>
      </c>
      <c r="K11" s="13">
        <f>IFERROR(VLOOKUP($C11,Source!$C$5:$F$40,4,0),"RETIRED")</f>
        <v>22000</v>
      </c>
    </row>
    <row r="12" spans="3:11" ht="14.25" customHeight="1" x14ac:dyDescent="0.3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13" t="str">
        <f>IFERROR(VLOOKUP($C12,Source!$C$5:$F$40,3,0),"RETIRED")</f>
        <v>North</v>
      </c>
      <c r="J12" s="13" t="str">
        <f>IFERROR(VLOOKUP($C12,Source!$C$5:$F$40,2,0),"RETIRED")</f>
        <v>Director</v>
      </c>
      <c r="K12" s="13">
        <f>IFERROR(VLOOKUP($C12,Source!$C$5:$F$40,4,0),"RETIRED")</f>
        <v>91000</v>
      </c>
    </row>
    <row r="13" spans="3:11" ht="14.25" customHeight="1" x14ac:dyDescent="0.3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13" t="str">
        <f>IFERROR(VLOOKUP($C13,Source!$C$5:$F$40,3,0),"RETIRED")</f>
        <v>Mid West</v>
      </c>
      <c r="J13" s="13" t="str">
        <f>IFERROR(VLOOKUP($C13,Source!$C$5:$F$40,2,0),"RETIRED")</f>
        <v>Learning &amp; Development</v>
      </c>
      <c r="K13" s="13">
        <f>IFERROR(VLOOKUP($C13,Source!$C$5:$F$40,4,0),"RETIRED")</f>
        <v>77000</v>
      </c>
    </row>
    <row r="14" spans="3:11" ht="14.25" customHeight="1" x14ac:dyDescent="0.3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13" t="str">
        <f>IFERROR(VLOOKUP($C14,Source!$C$5:$F$40,3,0),"RETIRED")</f>
        <v>Mid West</v>
      </c>
      <c r="J14" s="13" t="str">
        <f>IFERROR(VLOOKUP($C14,Source!$C$5:$F$40,2,0),"RETIRED")</f>
        <v>Digital Marketing</v>
      </c>
      <c r="K14" s="13">
        <f>IFERROR(VLOOKUP($C14,Source!$C$5:$F$40,4,0),"RETIRED")</f>
        <v>45000</v>
      </c>
    </row>
    <row r="15" spans="3:11" ht="14.25" customHeight="1" x14ac:dyDescent="0.3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13" t="str">
        <f>IFERROR(VLOOKUP($C15,Source!$C$5:$F$40,3,0),"RETIRED")</f>
        <v>East</v>
      </c>
      <c r="J15" s="13" t="str">
        <f>IFERROR(VLOOKUP($C15,Source!$C$5:$F$40,2,0),"RETIRED")</f>
        <v>Digital Marketing</v>
      </c>
      <c r="K15" s="13">
        <f>IFERROR(VLOOKUP($C15,Source!$C$5:$F$40,4,0),"RETIRED")</f>
        <v>92000</v>
      </c>
    </row>
    <row r="16" spans="3:11" ht="14.25" customHeight="1" x14ac:dyDescent="0.3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13" t="str">
        <f>IFERROR(VLOOKUP($C16,Source!$C$5:$F$40,3,0),"RETIRED")</f>
        <v>North</v>
      </c>
      <c r="J16" s="13" t="str">
        <f>IFERROR(VLOOKUP($C16,Source!$C$5:$F$40,2,0),"RETIRED")</f>
        <v>Inside Sales</v>
      </c>
      <c r="K16" s="13">
        <f>IFERROR(VLOOKUP($C16,Source!$C$5:$F$40,4,0),"RETIRED")</f>
        <v>50000</v>
      </c>
    </row>
    <row r="17" spans="3:11" ht="14.25" customHeight="1" x14ac:dyDescent="0.3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13" t="str">
        <f>IFERROR(VLOOKUP($C17,Source!$C$5:$F$40,3,0),"RETIRED")</f>
        <v>South</v>
      </c>
      <c r="J17" s="13" t="str">
        <f>IFERROR(VLOOKUP($C17,Source!$C$5:$F$40,2,0),"RETIRED")</f>
        <v>Learning &amp; Development</v>
      </c>
      <c r="K17" s="13">
        <f>IFERROR(VLOOKUP($C17,Source!$C$5:$F$40,4,0),"RETIRED")</f>
        <v>37000</v>
      </c>
    </row>
    <row r="18" spans="3:11" ht="14.25" customHeight="1" x14ac:dyDescent="0.3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13" t="str">
        <f>IFERROR(VLOOKUP($C18,Source!$C$5:$F$40,3,0),"RETIRED")</f>
        <v>East</v>
      </c>
      <c r="J18" s="13" t="str">
        <f>IFERROR(VLOOKUP($C18,Source!$C$5:$F$40,2,0),"RETIRED")</f>
        <v>Learning &amp; Development</v>
      </c>
      <c r="K18" s="13">
        <f>IFERROR(VLOOKUP($C18,Source!$C$5:$F$40,4,0),"RETIRED")</f>
        <v>43000</v>
      </c>
    </row>
    <row r="19" spans="3:11" ht="14.25" customHeight="1" x14ac:dyDescent="0.3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13" t="str">
        <f>IFERROR(VLOOKUP($C19,Source!$C$5:$F$40,3,0),"RETIRED")</f>
        <v>East</v>
      </c>
      <c r="J19" s="13" t="str">
        <f>IFERROR(VLOOKUP($C19,Source!$C$5:$F$40,2,0),"RETIRED")</f>
        <v>CEO</v>
      </c>
      <c r="K19" s="13">
        <f>IFERROR(VLOOKUP($C19,Source!$C$5:$F$40,4,0),"RETIRED")</f>
        <v>90000</v>
      </c>
    </row>
    <row r="20" spans="3:11" ht="14.25" customHeight="1" x14ac:dyDescent="0.3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13" t="str">
        <f>IFERROR(VLOOKUP($C20,Source!$C$5:$F$40,3,0),"RETIRED")</f>
        <v>RETIRED</v>
      </c>
      <c r="J20" s="13" t="str">
        <f>IFERROR(VLOOKUP($C20,Source!$C$5:$F$40,2,0),"RETIRED")</f>
        <v>RETIRED</v>
      </c>
      <c r="K20" s="13" t="str">
        <f>IFERROR(VLOOKUP($C20,Source!$C$5:$F$40,4,0),"RETIRED")</f>
        <v>RETIRED</v>
      </c>
    </row>
    <row r="21" spans="3:11" ht="14.25" customHeight="1" x14ac:dyDescent="0.3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13" t="str">
        <f>IFERROR(VLOOKUP($C21,Source!$C$5:$F$40,3,0),"RETIRED")</f>
        <v>South</v>
      </c>
      <c r="J21" s="13" t="str">
        <f>IFERROR(VLOOKUP($C21,Source!$C$5:$F$40,2,0),"RETIRED")</f>
        <v>Digital Marketing</v>
      </c>
      <c r="K21" s="13">
        <f>IFERROR(VLOOKUP($C21,Source!$C$5:$F$40,4,0),"RETIRED")</f>
        <v>82000</v>
      </c>
    </row>
    <row r="22" spans="3:11" ht="14.25" customHeight="1" x14ac:dyDescent="0.3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13" t="str">
        <f>IFERROR(VLOOKUP($C22,Source!$C$5:$F$40,3,0),"RETIRED")</f>
        <v>South</v>
      </c>
      <c r="J22" s="13" t="str">
        <f>IFERROR(VLOOKUP($C22,Source!$C$5:$F$40,2,0),"RETIRED")</f>
        <v>Inside Sales</v>
      </c>
      <c r="K22" s="13">
        <f>IFERROR(VLOOKUP($C22,Source!$C$5:$F$40,4,0),"RETIRED")</f>
        <v>67000</v>
      </c>
    </row>
    <row r="23" spans="3:11" ht="14.25" customHeight="1" x14ac:dyDescent="0.3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13" t="str">
        <f>IFERROR(VLOOKUP($C23,Source!$C$5:$F$40,3,0),"RETIRED")</f>
        <v>South</v>
      </c>
      <c r="J23" s="13" t="str">
        <f>IFERROR(VLOOKUP($C23,Source!$C$5:$F$40,2,0),"RETIRED")</f>
        <v>CCD</v>
      </c>
      <c r="K23" s="13">
        <f>IFERROR(VLOOKUP($C23,Source!$C$5:$F$40,4,0),"RETIRED")</f>
        <v>85000</v>
      </c>
    </row>
    <row r="24" spans="3:11" ht="14.25" customHeight="1" x14ac:dyDescent="0.3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13" t="str">
        <f>IFERROR(VLOOKUP($C24,Source!$C$5:$F$40,3,0),"RETIRED")</f>
        <v>South</v>
      </c>
      <c r="J24" s="13" t="str">
        <f>IFERROR(VLOOKUP($C24,Source!$C$5:$F$40,2,0),"RETIRED")</f>
        <v>FLM</v>
      </c>
      <c r="K24" s="13">
        <f>IFERROR(VLOOKUP($C24,Source!$C$5:$F$40,4,0),"RETIRED")</f>
        <v>62000</v>
      </c>
    </row>
    <row r="25" spans="3:11" ht="14.25" customHeight="1" x14ac:dyDescent="0.3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13" t="str">
        <f>IFERROR(VLOOKUP($C25,Source!$C$5:$F$40,3,0),"RETIRED")</f>
        <v>Mid West</v>
      </c>
      <c r="J25" s="13" t="str">
        <f>IFERROR(VLOOKUP($C25,Source!$C$5:$F$40,2,0),"RETIRED")</f>
        <v>Inside Sales</v>
      </c>
      <c r="K25" s="13">
        <f>IFERROR(VLOOKUP($C25,Source!$C$5:$F$40,4,0),"RETIRED")</f>
        <v>15000</v>
      </c>
    </row>
    <row r="26" spans="3:11" ht="14.25" customHeight="1" x14ac:dyDescent="0.3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13" t="str">
        <f>IFERROR(VLOOKUP($C26,Source!$C$5:$F$40,3,0),"RETIRED")</f>
        <v>South</v>
      </c>
      <c r="J26" s="13" t="str">
        <f>IFERROR(VLOOKUP($C26,Source!$C$5:$F$40,2,0),"RETIRED")</f>
        <v>Operations</v>
      </c>
      <c r="K26" s="13">
        <f>IFERROR(VLOOKUP($C26,Source!$C$5:$F$40,4,0),"RETIRED")</f>
        <v>81000</v>
      </c>
    </row>
    <row r="27" spans="3:11" ht="14.25" customHeight="1" x14ac:dyDescent="0.3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13" t="str">
        <f>IFERROR(VLOOKUP($C27,Source!$C$5:$F$40,3,0),"RETIRED")</f>
        <v>South</v>
      </c>
      <c r="J27" s="13" t="str">
        <f>IFERROR(VLOOKUP($C27,Source!$C$5:$F$40,2,0),"RETIRED")</f>
        <v>Finance</v>
      </c>
      <c r="K27" s="13">
        <f>IFERROR(VLOOKUP($C27,Source!$C$5:$F$40,4,0),"RETIRED")</f>
        <v>19000</v>
      </c>
    </row>
    <row r="28" spans="3:11" ht="14.25" customHeight="1" x14ac:dyDescent="0.3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13" t="str">
        <f>IFERROR(VLOOKUP($C28,Source!$C$5:$F$40,3,0),"RETIRED")</f>
        <v>East</v>
      </c>
      <c r="J28" s="13" t="str">
        <f>IFERROR(VLOOKUP($C28,Source!$C$5:$F$40,2,0),"RETIRED")</f>
        <v>Inside Sales</v>
      </c>
      <c r="K28" s="13">
        <f>IFERROR(VLOOKUP($C28,Source!$C$5:$F$40,4,0),"RETIRED")</f>
        <v>75000</v>
      </c>
    </row>
    <row r="29" spans="3:11" ht="14.25" customHeight="1" x14ac:dyDescent="0.3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13" t="str">
        <f>IFERROR(VLOOKUP($C29,Source!$C$5:$F$40,3,0),"RETIRED")</f>
        <v>East</v>
      </c>
      <c r="J29" s="13" t="str">
        <f>IFERROR(VLOOKUP($C29,Source!$C$5:$F$40,2,0),"RETIRED")</f>
        <v>Finance</v>
      </c>
      <c r="K29" s="13">
        <f>IFERROR(VLOOKUP($C29,Source!$C$5:$F$40,4,0),"RETIRED")</f>
        <v>49000</v>
      </c>
    </row>
    <row r="30" spans="3:11" ht="14.25" customHeight="1" x14ac:dyDescent="0.3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13" t="str">
        <f>IFERROR(VLOOKUP($C30,Source!$C$5:$F$40,3,0),"RETIRED")</f>
        <v>RETIRED</v>
      </c>
      <c r="J30" s="13" t="str">
        <f>IFERROR(VLOOKUP($C30,Source!$C$5:$F$40,2,0),"RETIRED")</f>
        <v>RETIRED</v>
      </c>
      <c r="K30" s="13" t="str">
        <f>IFERROR(VLOOKUP($C30,Source!$C$5:$F$40,4,0),"RETIRED")</f>
        <v>RETIRED</v>
      </c>
    </row>
    <row r="31" spans="3:11" ht="14.25" customHeight="1" x14ac:dyDescent="0.3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13" t="str">
        <f>IFERROR(VLOOKUP($C31,Source!$C$5:$F$40,3,0),"RETIRED")</f>
        <v>Mid West</v>
      </c>
      <c r="J31" s="13" t="str">
        <f>IFERROR(VLOOKUP($C31,Source!$C$5:$F$40,2,0),"RETIRED")</f>
        <v>Finance</v>
      </c>
      <c r="K31" s="13">
        <f>IFERROR(VLOOKUP($C31,Source!$C$5:$F$40,4,0),"RETIRED")</f>
        <v>83000</v>
      </c>
    </row>
    <row r="32" spans="3:11" ht="14.25" customHeight="1" x14ac:dyDescent="0.3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13" t="str">
        <f>IFERROR(VLOOKUP($C32,Source!$C$5:$F$40,3,0),"RETIRED")</f>
        <v>South</v>
      </c>
      <c r="J32" s="13" t="str">
        <f>IFERROR(VLOOKUP($C32,Source!$C$5:$F$40,2,0),"RETIRED")</f>
        <v>Sales</v>
      </c>
      <c r="K32" s="13">
        <f>IFERROR(VLOOKUP($C32,Source!$C$5:$F$40,4,0),"RETIRED")</f>
        <v>53000</v>
      </c>
    </row>
    <row r="33" spans="3:11" ht="14.25" customHeight="1" x14ac:dyDescent="0.3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13" t="str">
        <f>IFERROR(VLOOKUP($C33,Source!$C$5:$F$40,3,0),"RETIRED")</f>
        <v>South</v>
      </c>
      <c r="J33" s="13" t="str">
        <f>IFERROR(VLOOKUP($C33,Source!$C$5:$F$40,2,0),"RETIRED")</f>
        <v>Operations</v>
      </c>
      <c r="K33" s="13">
        <f>IFERROR(VLOOKUP($C33,Source!$C$5:$F$40,4,0),"RETIRED")</f>
        <v>65000</v>
      </c>
    </row>
    <row r="34" spans="3:11" ht="14.25" customHeight="1" x14ac:dyDescent="0.3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13" t="str">
        <f>IFERROR(VLOOKUP($C34,Source!$C$5:$F$40,3,0),"RETIRED")</f>
        <v>North</v>
      </c>
      <c r="J34" s="13" t="str">
        <f>IFERROR(VLOOKUP($C34,Source!$C$5:$F$40,2,0),"RETIRED")</f>
        <v>Finance</v>
      </c>
      <c r="K34" s="13">
        <f>IFERROR(VLOOKUP($C34,Source!$C$5:$F$40,4,0),"RETIRED")</f>
        <v>85000</v>
      </c>
    </row>
    <row r="35" spans="3:11" ht="14.25" customHeight="1" x14ac:dyDescent="0.3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13" t="str">
        <f>IFERROR(VLOOKUP($C35,Source!$C$5:$F$40,3,0),"RETIRED")</f>
        <v>East</v>
      </c>
      <c r="J35" s="13" t="str">
        <f>IFERROR(VLOOKUP($C35,Source!$C$5:$F$40,2,0),"RETIRED")</f>
        <v>Inside Sales</v>
      </c>
      <c r="K35" s="13">
        <f>IFERROR(VLOOKUP($C35,Source!$C$5:$F$40,4,0),"RETIRED")</f>
        <v>20000</v>
      </c>
    </row>
    <row r="36" spans="3:11" ht="14.25" customHeight="1" x14ac:dyDescent="0.3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13" t="str">
        <f>IFERROR(VLOOKUP($C36,Source!$C$5:$F$40,3,0),"RETIRED")</f>
        <v>East</v>
      </c>
      <c r="J36" s="13" t="str">
        <f>IFERROR(VLOOKUP($C36,Source!$C$5:$F$40,2,0),"RETIRED")</f>
        <v>CCD</v>
      </c>
      <c r="K36" s="13">
        <f>IFERROR(VLOOKUP($C36,Source!$C$5:$F$40,4,0),"RETIRED")</f>
        <v>47000</v>
      </c>
    </row>
    <row r="37" spans="3:11" ht="14.25" customHeight="1" x14ac:dyDescent="0.3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13" t="str">
        <f>IFERROR(VLOOKUP($C37,Source!$C$5:$F$40,3,0),"RETIRED")</f>
        <v>South</v>
      </c>
      <c r="J37" s="13" t="str">
        <f>IFERROR(VLOOKUP($C37,Source!$C$5:$F$40,2,0),"RETIRED")</f>
        <v>Director</v>
      </c>
      <c r="K37" s="13">
        <f>IFERROR(VLOOKUP($C37,Source!$C$5:$F$40,4,0),"RETIRED")</f>
        <v>87000</v>
      </c>
    </row>
    <row r="38" spans="3:11" ht="14.25" customHeight="1" x14ac:dyDescent="0.3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13" t="str">
        <f>IFERROR(VLOOKUP($C38,Source!$C$5:$F$40,3,0),"RETIRED")</f>
        <v>RETIRED</v>
      </c>
      <c r="J38" s="13" t="str">
        <f>IFERROR(VLOOKUP($C38,Source!$C$5:$F$40,2,0),"RETIRED")</f>
        <v>RETIRED</v>
      </c>
      <c r="K38" s="13" t="str">
        <f>IFERROR(VLOOKUP($C38,Source!$C$5:$F$40,4,0),"RETIRED")</f>
        <v>RETIRED</v>
      </c>
    </row>
    <row r="39" spans="3:11" ht="14.25" customHeight="1" x14ac:dyDescent="0.3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13" t="str">
        <f>IFERROR(VLOOKUP($C39,Source!$C$5:$F$40,3,0),"RETIRED")</f>
        <v>East</v>
      </c>
      <c r="J39" s="13" t="str">
        <f>IFERROR(VLOOKUP($C39,Source!$C$5:$F$40,2,0),"RETIRED")</f>
        <v>Marketing</v>
      </c>
      <c r="K39" s="13">
        <f>IFERROR(VLOOKUP($C39,Source!$C$5:$F$40,4,0),"RETIRED")</f>
        <v>27000</v>
      </c>
    </row>
    <row r="40" spans="3:11" ht="14.25" customHeight="1" x14ac:dyDescent="0.3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13" t="str">
        <f>IFERROR(VLOOKUP($C40,Source!$C$5:$F$40,3,0),"RETIRED")</f>
        <v>North</v>
      </c>
      <c r="J40" s="13" t="str">
        <f>IFERROR(VLOOKUP($C40,Source!$C$5:$F$40,2,0),"RETIRED")</f>
        <v>Digital Marketing</v>
      </c>
      <c r="K40" s="13">
        <f>IFERROR(VLOOKUP($C40,Source!$C$5:$F$40,4,0),"RETIRED")</f>
        <v>81000</v>
      </c>
    </row>
    <row r="41" spans="3:11" ht="14.25" customHeight="1" x14ac:dyDescent="0.3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13" t="str">
        <f>IFERROR(VLOOKUP($C41,Source!$C$5:$F$40,3,0),"RETIRED")</f>
        <v>North</v>
      </c>
      <c r="J41" s="13" t="str">
        <f>IFERROR(VLOOKUP($C41,Source!$C$5:$F$40,2,0),"RETIRED")</f>
        <v>Sales</v>
      </c>
      <c r="K41" s="13">
        <f>IFERROR(VLOOKUP($C41,Source!$C$5:$F$40,4,0),"RETIRED")</f>
        <v>52000</v>
      </c>
    </row>
    <row r="42" spans="3:11" ht="14.25" customHeight="1" x14ac:dyDescent="0.3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13" t="str">
        <f>IFERROR(VLOOKUP($C42,Source!$C$5:$F$40,3,0),"RETIRED")</f>
        <v>South</v>
      </c>
      <c r="J42" s="13" t="str">
        <f>IFERROR(VLOOKUP($C42,Source!$C$5:$F$40,2,0),"RETIRED")</f>
        <v>Marketing</v>
      </c>
      <c r="K42" s="13">
        <f>IFERROR(VLOOKUP($C42,Source!$C$5:$F$40,4,0),"RETIRED")</f>
        <v>58000</v>
      </c>
    </row>
    <row r="43" spans="3:11" ht="14.25" customHeight="1" x14ac:dyDescent="0.3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13" t="str">
        <f>IFERROR(VLOOKUP($C43,Source!$C$5:$F$40,3,0),"RETIRED")</f>
        <v>Mid West</v>
      </c>
      <c r="J43" s="13" t="str">
        <f>IFERROR(VLOOKUP($C43,Source!$C$5:$F$40,2,0),"RETIRED")</f>
        <v>Marketing</v>
      </c>
      <c r="K43" s="13">
        <f>IFERROR(VLOOKUP($C43,Source!$C$5:$F$40,4,0),"RETIRED")</f>
        <v>47000</v>
      </c>
    </row>
    <row r="44" spans="3:11" ht="14.25" customHeight="1" x14ac:dyDescent="0.3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13" t="str">
        <f>IFERROR(VLOOKUP($C44,Source!$C$5:$F$40,3,0),"RETIRED")</f>
        <v>North</v>
      </c>
      <c r="J44" s="13" t="str">
        <f>IFERROR(VLOOKUP($C44,Source!$C$5:$F$40,2,0),"RETIRED")</f>
        <v>CCD</v>
      </c>
      <c r="K44" s="13">
        <f>IFERROR(VLOOKUP($C44,Source!$C$5:$F$40,4,0),"RETIRED")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1:F1000"/>
  <sheetViews>
    <sheetView workbookViewId="0">
      <selection activeCell="C6" sqref="C6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 x14ac:dyDescent="0.3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 x14ac:dyDescent="0.3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 x14ac:dyDescent="0.3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 x14ac:dyDescent="0.3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 x14ac:dyDescent="0.3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Assignment description</vt:lpstr>
      <vt:lpstr>Vlookup</vt:lpstr>
      <vt:lpstr>Master Emp sheet</vt:lpstr>
      <vt:lpstr>Source</vt:lpstr>
      <vt:lpstr>Basic_Salary</vt:lpstr>
      <vt:lpstr>First_Name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SHWETA MONDAL</cp:lastModifiedBy>
  <dcterms:created xsi:type="dcterms:W3CDTF">2022-07-27T06:45:44Z</dcterms:created>
  <dcterms:modified xsi:type="dcterms:W3CDTF">2023-06-21T07:40:34Z</dcterms:modified>
</cp:coreProperties>
</file>