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lhan\Documents\GitHub\truss_PCB\Documentation\"/>
    </mc:Choice>
  </mc:AlternateContent>
  <bookViews>
    <workbookView minimized="1"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H30" i="1"/>
  <c r="D9" i="1" l="1"/>
  <c r="D8" i="1"/>
  <c r="K9" i="1"/>
  <c r="K8" i="1"/>
</calcChain>
</file>

<file path=xl/sharedStrings.xml><?xml version="1.0" encoding="utf-8"?>
<sst xmlns="http://schemas.openxmlformats.org/spreadsheetml/2006/main" count="17" uniqueCount="14">
  <si>
    <t>When using internal analog supply regulator, the dropout voltage of the regulator depends on the external transistor used. The output voltage is equal to V AVDD =V BG *(R1+R2)/ R1 (Fig. 1). This voltage should be designed with a minimum of 100mV below VSUP voltage.</t>
  </si>
  <si>
    <t>VBG = 1.25V according to the datasheet, so I had chosen my values based on 1.25*(100+150)/100 = 3.125V which is &gt;100mV below VSUP, assuming that I was using nano 33 IoT with 3.3V supply.</t>
  </si>
  <si>
    <t>Vout</t>
  </si>
  <si>
    <t>AVdd</t>
  </si>
  <si>
    <t>VBG</t>
  </si>
  <si>
    <t>=</t>
  </si>
  <si>
    <t>R1</t>
  </si>
  <si>
    <t>R2</t>
  </si>
  <si>
    <t>Vsup</t>
  </si>
  <si>
    <t>Vsup - mV</t>
  </si>
  <si>
    <t>From Datasheet</t>
  </si>
  <si>
    <t>Calculation for Excitation Voltages</t>
  </si>
  <si>
    <t>Calculation for 6v  Adjustable Regulator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</si>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</sst>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Segoe UI"/>
      <family val="2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2CF2FC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F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533400</xdr:colOff>
      <xdr:row>24</xdr:row>
      <xdr:rowOff>66675</xdr:rowOff>
    </xdr:from>
    <xdr:to>
      <xdr:col>27</xdr:col>
      <xdr:colOff>524554</xdr:colOff>
      <xdr:row>28</xdr:row>
      <xdr:rowOff>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2950" y="4657725"/>
          <a:ext cx="4867954" cy="724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29</xdr:row>
      <xdr:rowOff>171450</xdr:rowOff>
    </xdr:from>
    <xdr:to>
      <xdr:col>28</xdr:col>
      <xdr:colOff>315637</xdr:colOff>
      <xdr:row>37</xdr:row>
      <xdr:rowOff>47820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5715000"/>
          <a:ext cx="9402487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tabSelected="1" workbookViewId="0">
      <selection activeCell="G33" sqref="G33"/>
    </sheetView>
  </sheetViews>
  <sheetFormatPr defaultRowHeight="15" x14ac:dyDescent="0.25"/>
  <cols>
    <col min="1" max="10" width="9.140625" style="3"/>
    <col min="11" max="11" width="10" style="3" bestFit="1" customWidth="1"/>
    <col min="12" max="13" width="9.140625" style="3"/>
    <col min="14" max="16384" width="9.140625" style="1"/>
  </cols>
  <sheetData>
    <row r="2" spans="4:28" x14ac:dyDescent="0.25">
      <c r="D2" s="3" t="s">
        <v>11</v>
      </c>
    </row>
    <row r="5" spans="4:28" x14ac:dyDescent="0.25">
      <c r="D5" s="3" t="s">
        <v>2</v>
      </c>
    </row>
    <row r="6" spans="4:28" x14ac:dyDescent="0.25">
      <c r="D6" s="3" t="s">
        <v>3</v>
      </c>
      <c r="E6" s="4" t="s">
        <v>5</v>
      </c>
      <c r="F6" s="3" t="s">
        <v>4</v>
      </c>
      <c r="G6" s="3" t="s">
        <v>6</v>
      </c>
      <c r="H6" s="3" t="s">
        <v>7</v>
      </c>
      <c r="J6" s="3" t="s">
        <v>8</v>
      </c>
      <c r="K6" s="3" t="s">
        <v>9</v>
      </c>
    </row>
    <row r="7" spans="4:28" ht="16.5" customHeight="1" x14ac:dyDescent="0.25">
      <c r="V7" s="7" t="s">
        <v>0</v>
      </c>
      <c r="W7" s="7"/>
      <c r="X7" s="7"/>
      <c r="Y7" s="7"/>
      <c r="Z7" s="7"/>
      <c r="AA7" s="7"/>
      <c r="AB7" s="7"/>
    </row>
    <row r="8" spans="4:28" ht="15" customHeight="1" x14ac:dyDescent="0.25">
      <c r="D8" s="3">
        <f>F8*(G8+H8)/G8</f>
        <v>4.6875</v>
      </c>
      <c r="F8" s="3">
        <v>1.25</v>
      </c>
      <c r="G8" s="3">
        <v>12000</v>
      </c>
      <c r="H8" s="3">
        <v>33000</v>
      </c>
      <c r="J8" s="3">
        <v>5</v>
      </c>
      <c r="K8" s="3">
        <f>J8-0.1</f>
        <v>4.9000000000000004</v>
      </c>
      <c r="V8" s="7"/>
      <c r="W8" s="7"/>
      <c r="X8" s="7"/>
      <c r="Y8" s="7"/>
      <c r="Z8" s="7"/>
      <c r="AA8" s="7"/>
      <c r="AB8" s="7"/>
    </row>
    <row r="9" spans="4:28" ht="15" customHeight="1" x14ac:dyDescent="0.25">
      <c r="D9" s="3">
        <f>F9*(G9+H9)/G9</f>
        <v>3.1730769230769229</v>
      </c>
      <c r="F9" s="3">
        <v>1.25</v>
      </c>
      <c r="G9" s="3">
        <v>13000</v>
      </c>
      <c r="H9" s="3">
        <v>20000</v>
      </c>
      <c r="J9" s="3">
        <v>3.3</v>
      </c>
      <c r="K9" s="3">
        <f>J9-0.1</f>
        <v>3.1999999999999997</v>
      </c>
      <c r="V9" s="7"/>
      <c r="W9" s="7"/>
      <c r="X9" s="7"/>
      <c r="Y9" s="7"/>
      <c r="Z9" s="7"/>
      <c r="AA9" s="7"/>
      <c r="AB9" s="7"/>
    </row>
    <row r="10" spans="4:28" ht="15" customHeight="1" x14ac:dyDescent="0.25">
      <c r="V10" s="7"/>
      <c r="W10" s="7"/>
      <c r="X10" s="7"/>
      <c r="Y10" s="7"/>
      <c r="Z10" s="7"/>
      <c r="AA10" s="7"/>
      <c r="AB10" s="7"/>
    </row>
    <row r="11" spans="4:28" ht="15" customHeight="1" x14ac:dyDescent="0.25">
      <c r="V11" s="7"/>
      <c r="W11" s="7"/>
      <c r="X11" s="7"/>
      <c r="Y11" s="7"/>
      <c r="Z11" s="7"/>
      <c r="AA11" s="7"/>
      <c r="AB11" s="7"/>
    </row>
    <row r="12" spans="4:28" ht="15" customHeight="1" x14ac:dyDescent="0.25">
      <c r="V12" s="7"/>
      <c r="W12" s="7"/>
      <c r="X12" s="7"/>
      <c r="Y12" s="7"/>
      <c r="Z12" s="7"/>
      <c r="AA12" s="7"/>
      <c r="AB12" s="7"/>
    </row>
    <row r="13" spans="4:28" ht="15" customHeight="1" x14ac:dyDescent="0.25">
      <c r="V13" s="2"/>
      <c r="W13" s="2"/>
      <c r="X13" s="2"/>
      <c r="Y13" s="2"/>
      <c r="Z13" s="2"/>
      <c r="AA13" s="2"/>
      <c r="AB13" s="2"/>
    </row>
    <row r="14" spans="4:28" ht="15" customHeight="1" x14ac:dyDescent="0.25">
      <c r="F14" s="3" t="s">
        <v>10</v>
      </c>
      <c r="V14" s="8" t="s">
        <v>1</v>
      </c>
      <c r="W14" s="8"/>
      <c r="X14" s="8"/>
      <c r="Y14" s="8"/>
      <c r="Z14" s="8"/>
      <c r="AA14" s="8"/>
      <c r="AB14" s="8"/>
    </row>
    <row r="15" spans="4:28" ht="15" customHeight="1" x14ac:dyDescent="0.25">
      <c r="V15" s="8"/>
      <c r="W15" s="8"/>
      <c r="X15" s="8"/>
      <c r="Y15" s="8"/>
      <c r="Z15" s="8"/>
      <c r="AA15" s="8"/>
      <c r="AB15" s="8"/>
    </row>
    <row r="16" spans="4:28" ht="15" customHeight="1" x14ac:dyDescent="0.25">
      <c r="V16" s="8"/>
      <c r="W16" s="8"/>
      <c r="X16" s="8"/>
      <c r="Y16" s="8"/>
      <c r="Z16" s="8"/>
      <c r="AA16" s="8"/>
      <c r="AB16" s="8"/>
    </row>
    <row r="17" spans="4:28" ht="15" customHeight="1" x14ac:dyDescent="0.25">
      <c r="V17" s="8"/>
      <c r="W17" s="8"/>
      <c r="X17" s="8"/>
      <c r="Y17" s="8"/>
      <c r="Z17" s="8"/>
      <c r="AA17" s="8"/>
      <c r="AB17" s="8"/>
    </row>
    <row r="18" spans="4:28" ht="15" customHeight="1" x14ac:dyDescent="0.25">
      <c r="V18" s="8"/>
      <c r="W18" s="8"/>
      <c r="X18" s="8"/>
      <c r="Y18" s="8"/>
      <c r="Z18" s="8"/>
      <c r="AA18" s="8"/>
      <c r="AB18" s="8"/>
    </row>
    <row r="19" spans="4:28" ht="15" customHeight="1" x14ac:dyDescent="0.25">
      <c r="V19" s="8"/>
      <c r="W19" s="8"/>
      <c r="X19" s="8"/>
      <c r="Y19" s="8"/>
      <c r="Z19" s="8"/>
      <c r="AA19" s="8"/>
      <c r="AB19" s="8"/>
    </row>
    <row r="20" spans="4:28" ht="15" customHeight="1" x14ac:dyDescent="0.25">
      <c r="V20" s="2"/>
      <c r="W20" s="2"/>
      <c r="X20" s="2"/>
      <c r="Y20" s="2"/>
      <c r="Z20" s="2"/>
      <c r="AA20" s="2"/>
      <c r="AB20" s="2"/>
    </row>
    <row r="24" spans="4:28" x14ac:dyDescent="0.25">
      <c r="D24" s="3" t="s">
        <v>12</v>
      </c>
    </row>
    <row r="28" spans="4:28" x14ac:dyDescent="0.25">
      <c r="D28" s="3" t="s">
        <v>2</v>
      </c>
      <c r="F28" s="3" t="s">
        <v>13</v>
      </c>
      <c r="G28" s="3" t="s">
        <v>6</v>
      </c>
      <c r="H28" s="3" t="s">
        <v>7</v>
      </c>
    </row>
    <row r="30" spans="4:28" x14ac:dyDescent="0.25">
      <c r="D30" s="6">
        <v>6</v>
      </c>
      <c r="F30" s="6">
        <v>1.23</v>
      </c>
      <c r="G30" s="6">
        <v>856</v>
      </c>
      <c r="H30" s="5">
        <f>G30*((D30/F30)-1)</f>
        <v>3319.6097560975609</v>
      </c>
    </row>
    <row r="32" spans="4:28" x14ac:dyDescent="0.25">
      <c r="D32" s="5">
        <f>F30*(1+(H32/G32))</f>
        <v>6.5014285714285709</v>
      </c>
      <c r="G32" s="6">
        <v>770</v>
      </c>
      <c r="H32" s="6">
        <v>3300</v>
      </c>
    </row>
  </sheetData>
  <mergeCells count="2">
    <mergeCell ref="V7:AB12"/>
    <mergeCell ref="V14:AB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CALHAN Eralp</cp:lastModifiedBy>
  <dcterms:created xsi:type="dcterms:W3CDTF">2022-06-30T09:10:46Z</dcterms:created>
  <dcterms:modified xsi:type="dcterms:W3CDTF">2022-07-28T10:23:34Z</dcterms:modified>
</cp:coreProperties>
</file>